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benabbou\Desktop\AOO N°18-2026-BG-PT\"/>
    </mc:Choice>
  </mc:AlternateContent>
  <xr:revisionPtr revIDLastSave="0" documentId="13_ncr:1_{EA70CB41-B5CF-44C6-B5F7-EDB34C0F85D8}" xr6:coauthVersionLast="47" xr6:coauthVersionMax="47" xr10:uidLastSave="{00000000-0000-0000-0000-000000000000}"/>
  <bookViews>
    <workbookView xWindow="-120" yWindow="-120" windowWidth="29040" windowHeight="15840" xr2:uid="{99287EC8-DA4A-4233-8279-DD271A60AA0E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D50" i="1"/>
  <c r="F37" i="1" l="1"/>
  <c r="F57" i="1"/>
  <c r="F58" i="1" l="1"/>
  <c r="F59" i="1" s="1"/>
  <c r="F60" i="1" s="1"/>
</calcChain>
</file>

<file path=xl/sharedStrings.xml><?xml version="1.0" encoding="utf-8"?>
<sst xmlns="http://schemas.openxmlformats.org/spreadsheetml/2006/main" count="112" uniqueCount="70">
  <si>
    <t>Royaume du Maroc</t>
  </si>
  <si>
    <t>Ministère de l'Intérieur</t>
  </si>
  <si>
    <t>Province de Taza</t>
  </si>
  <si>
    <t>MARCHE N°………………</t>
  </si>
  <si>
    <t xml:space="preserve">BORDEREAU DES PRIX </t>
  </si>
  <si>
    <t>N°</t>
  </si>
  <si>
    <t>Désignation des ouvrages</t>
  </si>
  <si>
    <t>U</t>
  </si>
  <si>
    <t xml:space="preserve">Quantité </t>
  </si>
  <si>
    <t>P.U (HT)</t>
  </si>
  <si>
    <t>P.T(HT)</t>
  </si>
  <si>
    <t>AMENAGEMENT</t>
  </si>
  <si>
    <t xml:space="preserve">Décapage des enduits, du revêtement mural et sol y/c évacuation </t>
  </si>
  <si>
    <t>m²</t>
  </si>
  <si>
    <t xml:space="preserve">Béton pour béton armé </t>
  </si>
  <si>
    <t>m3</t>
  </si>
  <si>
    <t>Dalette en béton armé de 10 cm d'épaisseur</t>
  </si>
  <si>
    <t>Cloison en brique creuse de 6T ou 8T</t>
  </si>
  <si>
    <t xml:space="preserve">Enduit intérieur et extérieur au mortier de ciment </t>
  </si>
  <si>
    <t xml:space="preserve">Traitement des fissures </t>
  </si>
  <si>
    <t>ml</t>
  </si>
  <si>
    <t>Faux plafond en staff lisse y/c joint creux et élément décoratif</t>
  </si>
  <si>
    <t>Fourniture et pose de siphon de sol 15x15 cm</t>
  </si>
  <si>
    <t>Revêtement mural (Faïence)</t>
  </si>
  <si>
    <t>Revêtement de sol en carreaux céramiques y/c plinthe</t>
  </si>
  <si>
    <t xml:space="preserve">ponçage et lustrage du Granito poli ordinaire </t>
  </si>
  <si>
    <t>Foyer lumineux simple allumage</t>
  </si>
  <si>
    <t>Foyer lumineux double allumage</t>
  </si>
  <si>
    <t>Fourniture et pose de panel en LED 60*60 de 48 W</t>
  </si>
  <si>
    <t>Spot lumineux rond en LED de D200</t>
  </si>
  <si>
    <t xml:space="preserve">Fourniture et pose de hublot étanche </t>
  </si>
  <si>
    <t>Fourniture et pose de Prise de courant 2x10 A+T</t>
  </si>
  <si>
    <t xml:space="preserve">Fourniture et pose de Tableau de disjoncteur 30/60 A+ fusible </t>
  </si>
  <si>
    <t>F&amp;P de prise téléphone ou d’informatique RJ45</t>
  </si>
  <si>
    <t>Fourniture et pose d'interrupteur </t>
  </si>
  <si>
    <t>Réfection des portes et fenêtre en bois</t>
  </si>
  <si>
    <t>Réfection des fenêtre en aluminium</t>
  </si>
  <si>
    <t>Réfection des portes pour placards</t>
  </si>
  <si>
    <t xml:space="preserve">Fourniture et pose des étagères pour placard existant </t>
  </si>
  <si>
    <t xml:space="preserve">Dépose,réfection et pose de grilles de défense existants  </t>
  </si>
  <si>
    <t>m2</t>
  </si>
  <si>
    <t xml:space="preserve">Réfection des volets roulants </t>
  </si>
  <si>
    <t>Fourniture et pose des stores en tissu pour fenêtres</t>
  </si>
  <si>
    <t xml:space="preserve">Réfection porte et portail métallique </t>
  </si>
  <si>
    <t xml:space="preserve">TOTAL HORS TAXE AMENAGEMENT </t>
  </si>
  <si>
    <t>ENTRETIEN</t>
  </si>
  <si>
    <t>Fourniture et pose et fixation de tube en PPR ø 1/2</t>
  </si>
  <si>
    <t>Fourniture et pose et fixation de tube en PPR ø 3/4</t>
  </si>
  <si>
    <t>Robinet de service ø 1/2 ou 3/4</t>
  </si>
  <si>
    <t>Fourniture et pose de robinet d'arrêt ø 1/2 ou 3/4</t>
  </si>
  <si>
    <t>F &amp; P de lavabo sur colonne en porcelaine complet</t>
  </si>
  <si>
    <t>F&amp;P de siège WC à l'anglaise</t>
  </si>
  <si>
    <t>Forme de pente et chappe de lissage</t>
  </si>
  <si>
    <t xml:space="preserve">F/P Etanchéité bicouche auto-protégé y/c solin </t>
  </si>
  <si>
    <t>Descente des eaux pluviales</t>
  </si>
  <si>
    <t xml:space="preserve">F/P de gargouille avec crapaudines </t>
  </si>
  <si>
    <t>Peinture vinylique mate sur murs intérieurs et plafond y/c décapage de l'existant</t>
  </si>
  <si>
    <t xml:space="preserve">Peinture vinylique mate étanche sur murs extérieurs y/c décapage de l’existant </t>
  </si>
  <si>
    <t xml:space="preserve">Peinture glycérophtalique laquée sur bois et fer </t>
  </si>
  <si>
    <t>Fourniture et pose chauffe-eau électrique de 50L</t>
  </si>
  <si>
    <t xml:space="preserve">Fourniture et pose bloc autonome de sécurité </t>
  </si>
  <si>
    <t xml:space="preserve">Fourniture et pose de plaques signalétiques en plexiglas </t>
  </si>
  <si>
    <t xml:space="preserve">Fourniture et pose claustrât en bois </t>
  </si>
  <si>
    <t>TOTAL HORS TAXE ENTRETIEN</t>
  </si>
  <si>
    <t xml:space="preserve">TOTAL HORS TAXE  </t>
  </si>
  <si>
    <t>Montant de la T.V.A 20 %</t>
  </si>
  <si>
    <t>TOTAL T.T.C</t>
  </si>
  <si>
    <t xml:space="preserve">protection d'etancheite par dalot en béton de 10 cm </t>
  </si>
  <si>
    <t>Cachet et Signature du Concurrent</t>
  </si>
  <si>
    <t>Objet : Travaux  d'aménagement et d'enterien des postes de commandement (sièges cercle Taza et caïdat Bab Marzouka) - Province de Taza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</si>
</sst>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D_H_-;\-* #,##0.00_D_H_-;_-* &quot;-&quot;??_D_H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5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Georgia"/>
      <family val="1"/>
    </font>
    <font>
      <sz val="12"/>
      <name val="Georgia"/>
      <family val="1"/>
    </font>
    <font>
      <sz val="10"/>
      <name val="Arial"/>
      <family val="2"/>
    </font>
    <font>
      <sz val="12"/>
      <color theme="1"/>
      <name val="Georgia"/>
      <family val="1"/>
    </font>
    <font>
      <b/>
      <sz val="14"/>
      <name val="Georgia"/>
      <family val="1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164" fontId="6" fillId="2" borderId="3" xfId="1" applyNumberFormat="1" applyFont="1" applyFill="1" applyBorder="1" applyAlignment="1">
      <alignment horizontal="center" vertical="center" wrapText="1"/>
    </xf>
    <xf numFmtId="2" fontId="6" fillId="2" borderId="3" xfId="0" applyNumberFormat="1" applyFont="1" applyFill="1" applyBorder="1" applyAlignment="1">
      <alignment horizontal="center" vertical="center" wrapText="1"/>
    </xf>
    <xf numFmtId="1" fontId="6" fillId="2" borderId="3" xfId="1" applyNumberFormat="1" applyFont="1" applyFill="1" applyBorder="1" applyAlignment="1">
      <alignment horizontal="center" vertical="center" wrapText="1"/>
    </xf>
    <xf numFmtId="3" fontId="6" fillId="2" borderId="3" xfId="1" applyNumberFormat="1" applyFont="1" applyFill="1" applyBorder="1" applyAlignment="1">
      <alignment horizontal="center" vertical="center" wrapText="1"/>
    </xf>
    <xf numFmtId="4" fontId="6" fillId="2" borderId="4" xfId="1" applyNumberFormat="1" applyFont="1" applyFill="1" applyBorder="1" applyAlignment="1">
      <alignment horizontal="center" vertical="center" wrapText="1"/>
    </xf>
    <xf numFmtId="0" fontId="7" fillId="4" borderId="9" xfId="2" applyFont="1" applyFill="1" applyBorder="1" applyAlignment="1">
      <alignment horizontal="center" vertical="center"/>
    </xf>
    <xf numFmtId="164" fontId="7" fillId="4" borderId="9" xfId="1" applyNumberFormat="1" applyFont="1" applyFill="1" applyBorder="1" applyAlignment="1">
      <alignment horizontal="center" vertical="center" wrapText="1"/>
    </xf>
    <xf numFmtId="2" fontId="7" fillId="4" borderId="9" xfId="1" applyNumberFormat="1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center" vertical="center" wrapText="1"/>
    </xf>
    <xf numFmtId="4" fontId="6" fillId="3" borderId="10" xfId="1" applyNumberFormat="1" applyFont="1" applyFill="1" applyBorder="1" applyAlignment="1">
      <alignment horizontal="righ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2" applyFont="1" applyFill="1" applyBorder="1" applyAlignment="1">
      <alignment horizontal="left" vertical="center" wrapText="1"/>
    </xf>
    <xf numFmtId="2" fontId="7" fillId="4" borderId="9" xfId="2" applyNumberFormat="1" applyFont="1" applyFill="1" applyBorder="1" applyAlignment="1">
      <alignment horizontal="center" vertical="center"/>
    </xf>
    <xf numFmtId="4" fontId="7" fillId="4" borderId="10" xfId="1" applyNumberFormat="1" applyFont="1" applyFill="1" applyBorder="1" applyAlignment="1">
      <alignment horizontal="right" vertical="center" wrapText="1"/>
    </xf>
    <xf numFmtId="0" fontId="7" fillId="4" borderId="9" xfId="2" applyFont="1" applyFill="1" applyBorder="1" applyAlignment="1">
      <alignment vertical="center" wrapText="1"/>
    </xf>
    <xf numFmtId="2" fontId="7" fillId="4" borderId="9" xfId="0" applyNumberFormat="1" applyFont="1" applyFill="1" applyBorder="1" applyAlignment="1">
      <alignment horizontal="center" vertical="center" wrapText="1"/>
    </xf>
    <xf numFmtId="4" fontId="7" fillId="4" borderId="9" xfId="0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vertical="center" wrapText="1"/>
    </xf>
    <xf numFmtId="4" fontId="9" fillId="4" borderId="9" xfId="0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left" vertical="center" wrapText="1"/>
    </xf>
    <xf numFmtId="4" fontId="7" fillId="4" borderId="9" xfId="1" applyNumberFormat="1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vertical="center" wrapText="1"/>
    </xf>
    <xf numFmtId="0" fontId="7" fillId="4" borderId="8" xfId="2" applyFont="1" applyFill="1" applyBorder="1" applyAlignment="1">
      <alignment horizontal="center" vertical="center" wrapText="1"/>
    </xf>
    <xf numFmtId="4" fontId="10" fillId="2" borderId="19" xfId="1" applyNumberFormat="1" applyFont="1" applyFill="1" applyBorder="1" applyAlignment="1">
      <alignment horizontal="right" vertical="center" wrapText="1"/>
    </xf>
    <xf numFmtId="4" fontId="10" fillId="2" borderId="10" xfId="1" applyNumberFormat="1" applyFont="1" applyFill="1" applyBorder="1" applyAlignment="1">
      <alignment horizontal="right" vertical="center" wrapText="1"/>
    </xf>
    <xf numFmtId="4" fontId="10" fillId="2" borderId="20" xfId="1" applyNumberFormat="1" applyFont="1" applyFill="1" applyBorder="1" applyAlignment="1">
      <alignment horizontal="right" vertical="center" wrapText="1"/>
    </xf>
    <xf numFmtId="0" fontId="11" fillId="0" borderId="0" xfId="0" applyFont="1"/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Milliers" xfId="1" builtinId="3"/>
    <cellStyle name="Normal" xfId="0" builtinId="0"/>
    <cellStyle name="Normal 3" xfId="2" xr:uid="{9D5AAC3E-3D5E-40C7-94A8-05FD66E57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5960A-F91B-4AAB-80FA-0BA28D450FEA}">
  <dimension ref="A1:F61"/>
  <sheetViews>
    <sheetView showZeros="0" tabSelected="1" topLeftCell="A33" workbookViewId="0">
      <selection sqref="A1:F61"/>
    </sheetView>
  </sheetViews>
  <sheetFormatPr baseColWidth="10" defaultRowHeight="15" x14ac:dyDescent="0.25"/>
  <cols>
    <col min="1" max="1" width="4.140625" customWidth="1"/>
    <col min="2" max="2" width="53" customWidth="1"/>
    <col min="3" max="3" width="7.28515625" customWidth="1"/>
    <col min="4" max="4" width="12.28515625" customWidth="1"/>
    <col min="5" max="5" width="9.85546875" customWidth="1"/>
    <col min="6" max="6" width="13" customWidth="1"/>
  </cols>
  <sheetData>
    <row r="1" spans="1:6" ht="19.5" x14ac:dyDescent="0.3">
      <c r="A1" s="1" t="s">
        <v>0</v>
      </c>
      <c r="B1" s="2"/>
      <c r="C1" s="3"/>
      <c r="D1" s="3"/>
      <c r="E1" s="3"/>
      <c r="F1" s="3"/>
    </row>
    <row r="2" spans="1:6" ht="19.5" x14ac:dyDescent="0.3">
      <c r="A2" s="1" t="s">
        <v>1</v>
      </c>
      <c r="B2" s="2"/>
      <c r="C2" s="3"/>
      <c r="D2" s="3"/>
      <c r="E2" s="3"/>
      <c r="F2" s="3"/>
    </row>
    <row r="3" spans="1:6" ht="19.5" x14ac:dyDescent="0.3">
      <c r="A3" s="1" t="s">
        <v>2</v>
      </c>
      <c r="B3" s="2"/>
      <c r="C3" s="3"/>
      <c r="D3" s="3"/>
      <c r="E3" s="3"/>
      <c r="F3" s="3"/>
    </row>
    <row r="4" spans="1:6" ht="18.75" x14ac:dyDescent="0.25">
      <c r="A4" s="41" t="s">
        <v>3</v>
      </c>
      <c r="B4" s="41"/>
      <c r="C4" s="41"/>
      <c r="D4" s="41"/>
      <c r="E4" s="41"/>
      <c r="F4" s="41"/>
    </row>
    <row r="5" spans="1:6" ht="18.75" x14ac:dyDescent="0.25">
      <c r="A5" s="41" t="s">
        <v>4</v>
      </c>
      <c r="B5" s="41"/>
      <c r="C5" s="41"/>
      <c r="D5" s="41"/>
      <c r="E5" s="41"/>
      <c r="F5" s="41"/>
    </row>
    <row r="6" spans="1:6" ht="42.75" customHeight="1" thickBot="1" x14ac:dyDescent="0.3">
      <c r="A6" s="51" t="s">
        <v>69</v>
      </c>
      <c r="B6" s="51"/>
      <c r="C6" s="51"/>
      <c r="D6" s="51"/>
      <c r="E6" s="51"/>
      <c r="F6" s="51"/>
    </row>
    <row r="7" spans="1:6" ht="30" x14ac:dyDescent="0.25">
      <c r="A7" s="4" t="s">
        <v>5</v>
      </c>
      <c r="B7" s="5" t="s">
        <v>6</v>
      </c>
      <c r="C7" s="6" t="s">
        <v>7</v>
      </c>
      <c r="D7" s="7" t="s">
        <v>8</v>
      </c>
      <c r="E7" s="8" t="s">
        <v>9</v>
      </c>
      <c r="F7" s="9" t="s">
        <v>10</v>
      </c>
    </row>
    <row r="8" spans="1:6" x14ac:dyDescent="0.25">
      <c r="A8" s="42" t="s">
        <v>11</v>
      </c>
      <c r="B8" s="43"/>
      <c r="C8" s="43"/>
      <c r="D8" s="43"/>
      <c r="E8" s="43"/>
      <c r="F8" s="44"/>
    </row>
    <row r="9" spans="1:6" ht="30" x14ac:dyDescent="0.25">
      <c r="A9" s="15">
        <v>1</v>
      </c>
      <c r="B9" s="16" t="s">
        <v>12</v>
      </c>
      <c r="C9" s="10" t="s">
        <v>13</v>
      </c>
      <c r="D9" s="17">
        <v>500</v>
      </c>
      <c r="E9" s="17"/>
      <c r="F9" s="18">
        <f>E9*D9</f>
        <v>0</v>
      </c>
    </row>
    <row r="10" spans="1:6" x14ac:dyDescent="0.25">
      <c r="A10" s="15">
        <v>2</v>
      </c>
      <c r="B10" s="19" t="s">
        <v>14</v>
      </c>
      <c r="C10" s="10" t="s">
        <v>15</v>
      </c>
      <c r="D10" s="17">
        <v>1</v>
      </c>
      <c r="E10" s="17"/>
      <c r="F10" s="18">
        <f t="shared" ref="F10:F15" si="0">E10*D10</f>
        <v>0</v>
      </c>
    </row>
    <row r="11" spans="1:6" x14ac:dyDescent="0.25">
      <c r="A11" s="15">
        <v>3</v>
      </c>
      <c r="B11" s="19" t="s">
        <v>16</v>
      </c>
      <c r="C11" s="11" t="s">
        <v>13</v>
      </c>
      <c r="D11" s="20">
        <v>1</v>
      </c>
      <c r="E11" s="21"/>
      <c r="F11" s="18">
        <f t="shared" si="0"/>
        <v>0</v>
      </c>
    </row>
    <row r="12" spans="1:6" x14ac:dyDescent="0.25">
      <c r="A12" s="15">
        <v>4</v>
      </c>
      <c r="B12" s="19" t="s">
        <v>17</v>
      </c>
      <c r="C12" s="11" t="s">
        <v>13</v>
      </c>
      <c r="D12" s="20">
        <v>12</v>
      </c>
      <c r="E12" s="21"/>
      <c r="F12" s="18">
        <f t="shared" si="0"/>
        <v>0</v>
      </c>
    </row>
    <row r="13" spans="1:6" x14ac:dyDescent="0.25">
      <c r="A13" s="15">
        <v>5</v>
      </c>
      <c r="B13" s="19" t="s">
        <v>18</v>
      </c>
      <c r="C13" s="10" t="s">
        <v>13</v>
      </c>
      <c r="D13" s="17">
        <v>200</v>
      </c>
      <c r="E13" s="17"/>
      <c r="F13" s="18">
        <f t="shared" si="0"/>
        <v>0</v>
      </c>
    </row>
    <row r="14" spans="1:6" x14ac:dyDescent="0.25">
      <c r="A14" s="15">
        <v>6</v>
      </c>
      <c r="B14" s="19" t="s">
        <v>19</v>
      </c>
      <c r="C14" s="11" t="s">
        <v>20</v>
      </c>
      <c r="D14" s="20">
        <v>20</v>
      </c>
      <c r="E14" s="21"/>
      <c r="F14" s="18">
        <f t="shared" si="0"/>
        <v>0</v>
      </c>
    </row>
    <row r="15" spans="1:6" ht="30" x14ac:dyDescent="0.25">
      <c r="A15" s="15">
        <v>7</v>
      </c>
      <c r="B15" s="19" t="s">
        <v>21</v>
      </c>
      <c r="C15" s="10" t="s">
        <v>13</v>
      </c>
      <c r="D15" s="17">
        <v>140</v>
      </c>
      <c r="E15" s="17"/>
      <c r="F15" s="18">
        <f t="shared" si="0"/>
        <v>0</v>
      </c>
    </row>
    <row r="16" spans="1:6" x14ac:dyDescent="0.25">
      <c r="A16" s="15">
        <v>8</v>
      </c>
      <c r="B16" s="22" t="s">
        <v>22</v>
      </c>
      <c r="C16" s="11" t="s">
        <v>7</v>
      </c>
      <c r="D16" s="20">
        <v>1</v>
      </c>
      <c r="E16" s="23"/>
      <c r="F16" s="18">
        <f>D16*E16</f>
        <v>0</v>
      </c>
    </row>
    <row r="17" spans="1:6" x14ac:dyDescent="0.25">
      <c r="A17" s="15">
        <v>9</v>
      </c>
      <c r="B17" s="24" t="s">
        <v>23</v>
      </c>
      <c r="C17" s="11" t="s">
        <v>13</v>
      </c>
      <c r="D17" s="12">
        <v>60</v>
      </c>
      <c r="E17" s="25"/>
      <c r="F17" s="18">
        <f>E17*D17</f>
        <v>0</v>
      </c>
    </row>
    <row r="18" spans="1:6" ht="30" x14ac:dyDescent="0.25">
      <c r="A18" s="15">
        <v>10</v>
      </c>
      <c r="B18" s="24" t="s">
        <v>24</v>
      </c>
      <c r="C18" s="11" t="s">
        <v>13</v>
      </c>
      <c r="D18" s="12">
        <v>151</v>
      </c>
      <c r="E18" s="25"/>
      <c r="F18" s="18">
        <f>E18*D18</f>
        <v>0</v>
      </c>
    </row>
    <row r="19" spans="1:6" x14ac:dyDescent="0.25">
      <c r="A19" s="15">
        <v>11</v>
      </c>
      <c r="B19" s="24" t="s">
        <v>25</v>
      </c>
      <c r="C19" s="11" t="s">
        <v>13</v>
      </c>
      <c r="D19" s="12">
        <v>200</v>
      </c>
      <c r="E19" s="25"/>
      <c r="F19" s="18">
        <f>E19*D19</f>
        <v>0</v>
      </c>
    </row>
    <row r="20" spans="1:6" x14ac:dyDescent="0.25">
      <c r="A20" s="15">
        <v>12</v>
      </c>
      <c r="B20" s="22" t="s">
        <v>26</v>
      </c>
      <c r="C20" s="11" t="s">
        <v>7</v>
      </c>
      <c r="D20" s="20">
        <v>80</v>
      </c>
      <c r="E20" s="23"/>
      <c r="F20" s="18">
        <f>D20*E20</f>
        <v>0</v>
      </c>
    </row>
    <row r="21" spans="1:6" x14ac:dyDescent="0.25">
      <c r="A21" s="15">
        <v>13</v>
      </c>
      <c r="B21" s="22" t="s">
        <v>27</v>
      </c>
      <c r="C21" s="11" t="s">
        <v>7</v>
      </c>
      <c r="D21" s="20">
        <v>10</v>
      </c>
      <c r="E21" s="23"/>
      <c r="F21" s="18">
        <f t="shared" ref="F21:F28" si="1">D21*E21</f>
        <v>0</v>
      </c>
    </row>
    <row r="22" spans="1:6" ht="20.25" customHeight="1" x14ac:dyDescent="0.25">
      <c r="A22" s="15">
        <v>14</v>
      </c>
      <c r="B22" s="22" t="s">
        <v>28</v>
      </c>
      <c r="C22" s="11" t="s">
        <v>7</v>
      </c>
      <c r="D22" s="20">
        <v>46</v>
      </c>
      <c r="E22" s="23"/>
      <c r="F22" s="18">
        <f t="shared" si="1"/>
        <v>0</v>
      </c>
    </row>
    <row r="23" spans="1:6" x14ac:dyDescent="0.25">
      <c r="A23" s="15">
        <v>15</v>
      </c>
      <c r="B23" s="22" t="s">
        <v>29</v>
      </c>
      <c r="C23" s="11" t="s">
        <v>7</v>
      </c>
      <c r="D23" s="20">
        <v>24</v>
      </c>
      <c r="E23" s="23"/>
      <c r="F23" s="18">
        <f t="shared" si="1"/>
        <v>0</v>
      </c>
    </row>
    <row r="24" spans="1:6" x14ac:dyDescent="0.25">
      <c r="A24" s="15">
        <v>16</v>
      </c>
      <c r="B24" s="22" t="s">
        <v>30</v>
      </c>
      <c r="C24" s="11" t="s">
        <v>7</v>
      </c>
      <c r="D24" s="20">
        <v>6</v>
      </c>
      <c r="E24" s="23"/>
      <c r="F24" s="18">
        <f t="shared" si="1"/>
        <v>0</v>
      </c>
    </row>
    <row r="25" spans="1:6" x14ac:dyDescent="0.25">
      <c r="A25" s="15">
        <v>17</v>
      </c>
      <c r="B25" s="22" t="s">
        <v>31</v>
      </c>
      <c r="C25" s="11" t="s">
        <v>7</v>
      </c>
      <c r="D25" s="20">
        <v>50</v>
      </c>
      <c r="E25" s="23"/>
      <c r="F25" s="18">
        <f t="shared" si="1"/>
        <v>0</v>
      </c>
    </row>
    <row r="26" spans="1:6" ht="30" x14ac:dyDescent="0.25">
      <c r="A26" s="15">
        <v>18</v>
      </c>
      <c r="B26" s="22" t="s">
        <v>32</v>
      </c>
      <c r="C26" s="11" t="s">
        <v>7</v>
      </c>
      <c r="D26" s="20">
        <v>2</v>
      </c>
      <c r="E26" s="23"/>
      <c r="F26" s="18">
        <f t="shared" si="1"/>
        <v>0</v>
      </c>
    </row>
    <row r="27" spans="1:6" x14ac:dyDescent="0.25">
      <c r="A27" s="15">
        <v>19</v>
      </c>
      <c r="B27" s="22" t="s">
        <v>33</v>
      </c>
      <c r="C27" s="11" t="s">
        <v>7</v>
      </c>
      <c r="D27" s="20">
        <v>2</v>
      </c>
      <c r="E27" s="23"/>
      <c r="F27" s="18">
        <f t="shared" si="1"/>
        <v>0</v>
      </c>
    </row>
    <row r="28" spans="1:6" x14ac:dyDescent="0.25">
      <c r="A28" s="15">
        <v>20</v>
      </c>
      <c r="B28" s="22" t="s">
        <v>34</v>
      </c>
      <c r="C28" s="11" t="s">
        <v>7</v>
      </c>
      <c r="D28" s="20">
        <v>20</v>
      </c>
      <c r="E28" s="23"/>
      <c r="F28" s="18">
        <f t="shared" si="1"/>
        <v>0</v>
      </c>
    </row>
    <row r="29" spans="1:6" x14ac:dyDescent="0.25">
      <c r="A29" s="15">
        <v>21</v>
      </c>
      <c r="B29" s="24" t="s">
        <v>35</v>
      </c>
      <c r="C29" s="12" t="s">
        <v>7</v>
      </c>
      <c r="D29" s="25">
        <v>10</v>
      </c>
      <c r="E29" s="25"/>
      <c r="F29" s="18">
        <f t="shared" ref="F29:F36" si="2">E29*D29</f>
        <v>0</v>
      </c>
    </row>
    <row r="30" spans="1:6" x14ac:dyDescent="0.25">
      <c r="A30" s="15">
        <v>22</v>
      </c>
      <c r="B30" s="24" t="s">
        <v>36</v>
      </c>
      <c r="C30" s="12" t="s">
        <v>7</v>
      </c>
      <c r="D30" s="25">
        <v>10</v>
      </c>
      <c r="E30" s="25"/>
      <c r="F30" s="18">
        <f t="shared" si="2"/>
        <v>0</v>
      </c>
    </row>
    <row r="31" spans="1:6" x14ac:dyDescent="0.25">
      <c r="A31" s="15">
        <v>23</v>
      </c>
      <c r="B31" s="24" t="s">
        <v>37</v>
      </c>
      <c r="C31" s="12" t="s">
        <v>7</v>
      </c>
      <c r="D31" s="25">
        <v>32</v>
      </c>
      <c r="E31" s="25"/>
      <c r="F31" s="18">
        <f t="shared" si="2"/>
        <v>0</v>
      </c>
    </row>
    <row r="32" spans="1:6" ht="30" x14ac:dyDescent="0.25">
      <c r="A32" s="15">
        <v>24</v>
      </c>
      <c r="B32" s="24" t="s">
        <v>38</v>
      </c>
      <c r="C32" s="12" t="s">
        <v>13</v>
      </c>
      <c r="D32" s="25">
        <v>30</v>
      </c>
      <c r="E32" s="25"/>
      <c r="F32" s="18">
        <f t="shared" si="2"/>
        <v>0</v>
      </c>
    </row>
    <row r="33" spans="1:6" ht="30" x14ac:dyDescent="0.25">
      <c r="A33" s="15">
        <v>25</v>
      </c>
      <c r="B33" s="26" t="s">
        <v>39</v>
      </c>
      <c r="C33" s="11" t="s">
        <v>40</v>
      </c>
      <c r="D33" s="20">
        <v>65</v>
      </c>
      <c r="E33" s="23"/>
      <c r="F33" s="18">
        <f t="shared" si="2"/>
        <v>0</v>
      </c>
    </row>
    <row r="34" spans="1:6" x14ac:dyDescent="0.25">
      <c r="A34" s="15">
        <v>26</v>
      </c>
      <c r="B34" s="26" t="s">
        <v>41</v>
      </c>
      <c r="C34" s="11" t="s">
        <v>7</v>
      </c>
      <c r="D34" s="20">
        <v>4</v>
      </c>
      <c r="E34" s="23"/>
      <c r="F34" s="18">
        <f t="shared" si="2"/>
        <v>0</v>
      </c>
    </row>
    <row r="35" spans="1:6" ht="19.5" customHeight="1" x14ac:dyDescent="0.25">
      <c r="A35" s="15">
        <v>27</v>
      </c>
      <c r="B35" s="24" t="s">
        <v>42</v>
      </c>
      <c r="C35" s="11" t="s">
        <v>13</v>
      </c>
      <c r="D35" s="17">
        <v>60</v>
      </c>
      <c r="E35" s="25"/>
      <c r="F35" s="18">
        <f t="shared" si="2"/>
        <v>0</v>
      </c>
    </row>
    <row r="36" spans="1:6" x14ac:dyDescent="0.25">
      <c r="A36" s="15">
        <v>28</v>
      </c>
      <c r="B36" s="22" t="s">
        <v>43</v>
      </c>
      <c r="C36" s="11" t="s">
        <v>7</v>
      </c>
      <c r="D36" s="20">
        <v>10</v>
      </c>
      <c r="E36" s="23"/>
      <c r="F36" s="18">
        <f t="shared" si="2"/>
        <v>0</v>
      </c>
    </row>
    <row r="37" spans="1:6" x14ac:dyDescent="0.25">
      <c r="A37" s="13"/>
      <c r="B37" s="45" t="s">
        <v>44</v>
      </c>
      <c r="C37" s="46"/>
      <c r="D37" s="46"/>
      <c r="E37" s="47"/>
      <c r="F37" s="14">
        <f>SUM(F9:F36)</f>
        <v>0</v>
      </c>
    </row>
    <row r="38" spans="1:6" x14ac:dyDescent="0.25">
      <c r="A38" s="42" t="s">
        <v>45</v>
      </c>
      <c r="B38" s="43"/>
      <c r="C38" s="43"/>
      <c r="D38" s="43"/>
      <c r="E38" s="43"/>
      <c r="F38" s="44"/>
    </row>
    <row r="39" spans="1:6" ht="19.5" customHeight="1" x14ac:dyDescent="0.25">
      <c r="A39" s="15">
        <v>29</v>
      </c>
      <c r="B39" s="22" t="s">
        <v>46</v>
      </c>
      <c r="C39" s="11" t="s">
        <v>20</v>
      </c>
      <c r="D39" s="20">
        <v>20</v>
      </c>
      <c r="E39" s="23"/>
      <c r="F39" s="18">
        <f t="shared" ref="F39:F44" si="3">D39*E39</f>
        <v>0</v>
      </c>
    </row>
    <row r="40" spans="1:6" ht="21" customHeight="1" x14ac:dyDescent="0.25">
      <c r="A40" s="15">
        <v>30</v>
      </c>
      <c r="B40" s="22" t="s">
        <v>47</v>
      </c>
      <c r="C40" s="11" t="s">
        <v>20</v>
      </c>
      <c r="D40" s="20">
        <v>5</v>
      </c>
      <c r="E40" s="23"/>
      <c r="F40" s="18">
        <f t="shared" si="3"/>
        <v>0</v>
      </c>
    </row>
    <row r="41" spans="1:6" x14ac:dyDescent="0.25">
      <c r="A41" s="15">
        <v>31</v>
      </c>
      <c r="B41" s="22" t="s">
        <v>48</v>
      </c>
      <c r="C41" s="11" t="s">
        <v>7</v>
      </c>
      <c r="D41" s="20">
        <v>1</v>
      </c>
      <c r="E41" s="23"/>
      <c r="F41" s="18">
        <f t="shared" si="3"/>
        <v>0</v>
      </c>
    </row>
    <row r="42" spans="1:6" x14ac:dyDescent="0.25">
      <c r="A42" s="15">
        <v>32</v>
      </c>
      <c r="B42" s="22" t="s">
        <v>49</v>
      </c>
      <c r="C42" s="11" t="s">
        <v>7</v>
      </c>
      <c r="D42" s="20">
        <v>1</v>
      </c>
      <c r="E42" s="23"/>
      <c r="F42" s="18">
        <f t="shared" si="3"/>
        <v>0</v>
      </c>
    </row>
    <row r="43" spans="1:6" x14ac:dyDescent="0.25">
      <c r="A43" s="15">
        <v>33</v>
      </c>
      <c r="B43" s="22" t="s">
        <v>50</v>
      </c>
      <c r="C43" s="11" t="s">
        <v>7</v>
      </c>
      <c r="D43" s="20">
        <v>1</v>
      </c>
      <c r="E43" s="23"/>
      <c r="F43" s="18">
        <f t="shared" si="3"/>
        <v>0</v>
      </c>
    </row>
    <row r="44" spans="1:6" x14ac:dyDescent="0.25">
      <c r="A44" s="15">
        <v>34</v>
      </c>
      <c r="B44" s="22" t="s">
        <v>51</v>
      </c>
      <c r="C44" s="11" t="s">
        <v>7</v>
      </c>
      <c r="D44" s="20">
        <v>1</v>
      </c>
      <c r="E44" s="23"/>
      <c r="F44" s="18">
        <f t="shared" si="3"/>
        <v>0</v>
      </c>
    </row>
    <row r="45" spans="1:6" x14ac:dyDescent="0.25">
      <c r="A45" s="15">
        <v>35</v>
      </c>
      <c r="B45" s="24" t="s">
        <v>52</v>
      </c>
      <c r="C45" s="11" t="s">
        <v>13</v>
      </c>
      <c r="D45" s="12">
        <v>280</v>
      </c>
      <c r="E45" s="25"/>
      <c r="F45" s="18">
        <f t="shared" ref="F45:F52" si="4">E45*D45</f>
        <v>0</v>
      </c>
    </row>
    <row r="46" spans="1:6" x14ac:dyDescent="0.25">
      <c r="A46" s="15">
        <v>36</v>
      </c>
      <c r="B46" s="24" t="s">
        <v>53</v>
      </c>
      <c r="C46" s="11" t="s">
        <v>13</v>
      </c>
      <c r="D46" s="12">
        <v>280</v>
      </c>
      <c r="E46" s="25"/>
      <c r="F46" s="18">
        <f t="shared" si="4"/>
        <v>0</v>
      </c>
    </row>
    <row r="47" spans="1:6" ht="21" customHeight="1" x14ac:dyDescent="0.25">
      <c r="A47" s="15">
        <v>37</v>
      </c>
      <c r="B47" s="26" t="s">
        <v>67</v>
      </c>
      <c r="C47" s="11" t="s">
        <v>40</v>
      </c>
      <c r="D47" s="20">
        <v>225</v>
      </c>
      <c r="E47" s="23"/>
      <c r="F47" s="18">
        <f t="shared" si="4"/>
        <v>0</v>
      </c>
    </row>
    <row r="48" spans="1:6" x14ac:dyDescent="0.25">
      <c r="A48" s="15">
        <v>38</v>
      </c>
      <c r="B48" s="19" t="s">
        <v>54</v>
      </c>
      <c r="C48" s="10" t="s">
        <v>20</v>
      </c>
      <c r="D48" s="17">
        <v>24</v>
      </c>
      <c r="E48" s="17"/>
      <c r="F48" s="18">
        <f t="shared" si="4"/>
        <v>0</v>
      </c>
    </row>
    <row r="49" spans="1:6" x14ac:dyDescent="0.25">
      <c r="A49" s="15">
        <v>39</v>
      </c>
      <c r="B49" s="26" t="s">
        <v>55</v>
      </c>
      <c r="C49" s="11" t="s">
        <v>7</v>
      </c>
      <c r="D49" s="20">
        <v>10</v>
      </c>
      <c r="E49" s="23"/>
      <c r="F49" s="18">
        <f t="shared" si="4"/>
        <v>0</v>
      </c>
    </row>
    <row r="50" spans="1:6" ht="30" x14ac:dyDescent="0.25">
      <c r="A50" s="27">
        <v>40</v>
      </c>
      <c r="B50" s="24" t="s">
        <v>56</v>
      </c>
      <c r="C50" s="11" t="s">
        <v>13</v>
      </c>
      <c r="D50" s="17">
        <f>555+800</f>
        <v>1355</v>
      </c>
      <c r="E50" s="25"/>
      <c r="F50" s="18">
        <f t="shared" si="4"/>
        <v>0</v>
      </c>
    </row>
    <row r="51" spans="1:6" ht="30" x14ac:dyDescent="0.25">
      <c r="A51" s="27">
        <v>41</v>
      </c>
      <c r="B51" s="26" t="s">
        <v>57</v>
      </c>
      <c r="C51" s="11" t="s">
        <v>13</v>
      </c>
      <c r="D51" s="17">
        <v>1700</v>
      </c>
      <c r="E51" s="25"/>
      <c r="F51" s="18">
        <f t="shared" si="4"/>
        <v>0</v>
      </c>
    </row>
    <row r="52" spans="1:6" x14ac:dyDescent="0.25">
      <c r="A52" s="27">
        <v>42</v>
      </c>
      <c r="B52" s="24" t="s">
        <v>58</v>
      </c>
      <c r="C52" s="11" t="s">
        <v>13</v>
      </c>
      <c r="D52" s="17">
        <v>380</v>
      </c>
      <c r="E52" s="25"/>
      <c r="F52" s="18">
        <f t="shared" si="4"/>
        <v>0</v>
      </c>
    </row>
    <row r="53" spans="1:6" x14ac:dyDescent="0.25">
      <c r="A53" s="27">
        <v>43</v>
      </c>
      <c r="B53" s="24" t="s">
        <v>59</v>
      </c>
      <c r="C53" s="11" t="s">
        <v>7</v>
      </c>
      <c r="D53" s="17">
        <v>1</v>
      </c>
      <c r="E53" s="25"/>
      <c r="F53" s="18">
        <f>D53*E53</f>
        <v>0</v>
      </c>
    </row>
    <row r="54" spans="1:6" x14ac:dyDescent="0.25">
      <c r="A54" s="27">
        <v>44</v>
      </c>
      <c r="B54" s="24" t="s">
        <v>60</v>
      </c>
      <c r="C54" s="11" t="s">
        <v>7</v>
      </c>
      <c r="D54" s="17">
        <v>4</v>
      </c>
      <c r="E54" s="25"/>
      <c r="F54" s="18">
        <f>D54*E54</f>
        <v>0</v>
      </c>
    </row>
    <row r="55" spans="1:6" ht="30" x14ac:dyDescent="0.25">
      <c r="A55" s="27">
        <v>45</v>
      </c>
      <c r="B55" s="26" t="s">
        <v>61</v>
      </c>
      <c r="C55" s="11" t="s">
        <v>7</v>
      </c>
      <c r="D55" s="20">
        <v>8</v>
      </c>
      <c r="E55" s="23"/>
      <c r="F55" s="18">
        <f>E55*D55</f>
        <v>0</v>
      </c>
    </row>
    <row r="56" spans="1:6" x14ac:dyDescent="0.25">
      <c r="A56" s="27">
        <v>46</v>
      </c>
      <c r="B56" s="24" t="s">
        <v>62</v>
      </c>
      <c r="C56" s="11" t="s">
        <v>20</v>
      </c>
      <c r="D56" s="17">
        <v>20</v>
      </c>
      <c r="E56" s="25"/>
      <c r="F56" s="18">
        <f>E56*D56</f>
        <v>0</v>
      </c>
    </row>
    <row r="57" spans="1:6" ht="15.75" thickBot="1" x14ac:dyDescent="0.3">
      <c r="A57" s="48" t="s">
        <v>63</v>
      </c>
      <c r="B57" s="49"/>
      <c r="C57" s="49"/>
      <c r="D57" s="49"/>
      <c r="E57" s="50"/>
      <c r="F57" s="14">
        <f>SUM(F39:F56)</f>
        <v>0</v>
      </c>
    </row>
    <row r="58" spans="1:6" ht="18" x14ac:dyDescent="0.25">
      <c r="A58" s="32" t="s">
        <v>64</v>
      </c>
      <c r="B58" s="33"/>
      <c r="C58" s="33"/>
      <c r="D58" s="33"/>
      <c r="E58" s="34"/>
      <c r="F58" s="28">
        <f>+F57+F37</f>
        <v>0</v>
      </c>
    </row>
    <row r="59" spans="1:6" ht="18" x14ac:dyDescent="0.25">
      <c r="A59" s="35" t="s">
        <v>65</v>
      </c>
      <c r="B59" s="36"/>
      <c r="C59" s="36"/>
      <c r="D59" s="36"/>
      <c r="E59" s="37"/>
      <c r="F59" s="29">
        <f>F58*0.2</f>
        <v>0</v>
      </c>
    </row>
    <row r="60" spans="1:6" ht="18.75" thickBot="1" x14ac:dyDescent="0.3">
      <c r="A60" s="38" t="s">
        <v>66</v>
      </c>
      <c r="B60" s="39"/>
      <c r="C60" s="39"/>
      <c r="D60" s="39"/>
      <c r="E60" s="40"/>
      <c r="F60" s="30">
        <f>SUM(F58:F59)</f>
        <v>0</v>
      </c>
    </row>
    <row r="61" spans="1:6" ht="15.75" x14ac:dyDescent="0.25">
      <c r="C61" s="31" t="s">
        <v>68</v>
      </c>
      <c r="D61" s="31"/>
      <c r="E61" s="31"/>
    </row>
  </sheetData>
  <mergeCells count="10">
    <mergeCell ref="A58:E58"/>
    <mergeCell ref="A59:E59"/>
    <mergeCell ref="A60:E60"/>
    <mergeCell ref="A4:F4"/>
    <mergeCell ref="A5:F5"/>
    <mergeCell ref="A6:F6"/>
    <mergeCell ref="A8:F8"/>
    <mergeCell ref="B37:E37"/>
    <mergeCell ref="A38:F38"/>
    <mergeCell ref="A57:E57"/>
  </mergeCells>
  <pageMargins left="0" right="0" top="0.39370078740157483" bottom="0.3937007874015748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benabbou</dc:creator>
  <cp:lastModifiedBy>linda benabbou</cp:lastModifiedBy>
  <cp:lastPrinted>2026-06-04T16:57:07Z</cp:lastPrinted>
  <dcterms:created xsi:type="dcterms:W3CDTF">2026-06-03T16:57:25Z</dcterms:created>
  <dcterms:modified xsi:type="dcterms:W3CDTF">2026-06-04T17:00:28Z</dcterms:modified>
</cp:coreProperties>
</file>