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5255" windowHeight="7170" tabRatio="632"/>
  </bookViews>
  <sheets>
    <sheet name="BPDE aoo 18" sheetId="22" r:id="rId1"/>
  </sheets>
  <definedNames>
    <definedName name="TEST">#REF!</definedName>
    <definedName name="_xlnm.Print_Area" localSheetId="0">'BPDE aoo 18'!$A$1:$F$112</definedName>
  </definedNames>
  <calcPr calcId="144525" fullPrecision="0"/>
</workbook>
</file>

<file path=xl/calcChain.xml><?xml version="1.0" encoding="utf-8"?>
<calcChain xmlns="http://schemas.openxmlformats.org/spreadsheetml/2006/main">
  <c r="F101" i="22" l="1"/>
  <c r="F88" i="22"/>
  <c r="F100" i="22" l="1"/>
  <c r="F99" i="22"/>
  <c r="F97" i="22"/>
  <c r="F96" i="22"/>
  <c r="F95" i="22"/>
  <c r="F94" i="22"/>
  <c r="F92" i="22"/>
  <c r="F90" i="22"/>
  <c r="F89" i="22"/>
  <c r="F87" i="22"/>
  <c r="F86" i="22"/>
  <c r="F85" i="22"/>
  <c r="F83" i="22"/>
  <c r="F82" i="22"/>
  <c r="A82" i="22"/>
  <c r="A83" i="22" s="1"/>
  <c r="A85" i="22" s="1"/>
  <c r="A86" i="22" s="1"/>
  <c r="A87" i="22" s="1"/>
  <c r="A90" i="22" s="1"/>
  <c r="A92" i="22" s="1"/>
  <c r="A94" i="22" s="1"/>
  <c r="A97" i="22" s="1"/>
  <c r="A99" i="22" s="1"/>
  <c r="F81" i="22"/>
  <c r="F78" i="22"/>
  <c r="F77" i="22"/>
  <c r="F76" i="22"/>
  <c r="F75" i="22"/>
  <c r="F74" i="22"/>
  <c r="F72" i="22"/>
  <c r="F71" i="22"/>
  <c r="F70" i="22"/>
  <c r="F69" i="22"/>
  <c r="F67" i="22"/>
  <c r="F66" i="22"/>
  <c r="F65" i="22"/>
  <c r="F64" i="22"/>
  <c r="A64" i="22"/>
  <c r="A65" i="22" s="1"/>
  <c r="A66" i="22" s="1"/>
  <c r="A67" i="22" s="1"/>
  <c r="A69" i="22" s="1"/>
  <c r="A70" i="22" s="1"/>
  <c r="A71" i="22" s="1"/>
  <c r="A72" i="22" s="1"/>
  <c r="A74" i="22" s="1"/>
  <c r="A75" i="22" s="1"/>
  <c r="A76" i="22" s="1"/>
  <c r="A77" i="22" s="1"/>
  <c r="A78" i="22" s="1"/>
  <c r="F62" i="22"/>
  <c r="F61" i="22"/>
  <c r="F60" i="22"/>
  <c r="F59" i="22"/>
  <c r="F58" i="22"/>
  <c r="F55" i="22"/>
  <c r="F53" i="22"/>
  <c r="F51" i="22"/>
  <c r="F50" i="22"/>
  <c r="F47" i="22"/>
  <c r="F46" i="22"/>
  <c r="F45" i="22"/>
  <c r="F43" i="22"/>
  <c r="F42" i="22"/>
  <c r="F41" i="22"/>
  <c r="F40" i="22"/>
  <c r="F39" i="22"/>
  <c r="F38" i="22"/>
  <c r="F36" i="22"/>
  <c r="F35" i="22"/>
  <c r="F34" i="22"/>
  <c r="F32" i="22"/>
  <c r="F31" i="22"/>
  <c r="F30" i="22"/>
  <c r="F29" i="22"/>
  <c r="F27" i="22"/>
  <c r="A27" i="22"/>
  <c r="A29" i="22" s="1"/>
  <c r="A30" i="22" s="1"/>
  <c r="A31" i="22" s="1"/>
  <c r="A32" i="22" s="1"/>
  <c r="A34" i="22" s="1"/>
  <c r="A35" i="22" s="1"/>
  <c r="A36" i="22" s="1"/>
  <c r="A38" i="22" s="1"/>
  <c r="A39" i="22" s="1"/>
  <c r="A40" i="22" s="1"/>
  <c r="A41" i="22" s="1"/>
  <c r="A42" i="22" s="1"/>
  <c r="A43" i="22" s="1"/>
  <c r="A46" i="22" s="1"/>
  <c r="A47" i="22" s="1"/>
  <c r="A50" i="22" s="1"/>
  <c r="A51" i="22" s="1"/>
  <c r="A53" i="22" s="1"/>
  <c r="A55" i="22" s="1"/>
  <c r="A58" i="22" s="1"/>
  <c r="A59" i="22" s="1"/>
  <c r="A60" i="22" s="1"/>
  <c r="A61" i="22" s="1"/>
  <c r="F26" i="22"/>
  <c r="F24" i="22"/>
  <c r="A24" i="22"/>
  <c r="F23" i="22"/>
  <c r="F21" i="22"/>
  <c r="F20" i="22"/>
  <c r="F19" i="22"/>
  <c r="F18" i="22"/>
  <c r="F17" i="22"/>
  <c r="F16" i="22"/>
  <c r="F14" i="22"/>
  <c r="F13" i="22"/>
  <c r="F12" i="22"/>
  <c r="F11" i="22"/>
  <c r="F9" i="22"/>
  <c r="F8" i="22"/>
  <c r="A8" i="22"/>
  <c r="A9" i="22" s="1"/>
  <c r="A11" i="22" s="1"/>
  <c r="A12" i="22" s="1"/>
  <c r="A13" i="22" s="1"/>
  <c r="A14" i="22" s="1"/>
  <c r="F7" i="22"/>
  <c r="E104" i="22" l="1"/>
</calcChain>
</file>

<file path=xl/sharedStrings.xml><?xml version="1.0" encoding="utf-8"?>
<sst xmlns="http://schemas.openxmlformats.org/spreadsheetml/2006/main" count="187" uniqueCount="121">
  <si>
    <t>Désignations des ouvrages</t>
  </si>
  <si>
    <t>U</t>
  </si>
  <si>
    <t>M3</t>
  </si>
  <si>
    <t>M2</t>
  </si>
  <si>
    <t>Unité</t>
  </si>
  <si>
    <t>KG</t>
  </si>
  <si>
    <t>ML</t>
  </si>
  <si>
    <t>TOTAL HORS T.V.A</t>
  </si>
  <si>
    <t>RABAIS OU MAJORATION EN POURCENTAGE</t>
  </si>
  <si>
    <t>RABAIS OU MAJORATION EN VALEUR</t>
  </si>
  <si>
    <t>TOTAL HT APRES RABAIS OU MAJORATION</t>
  </si>
  <si>
    <t xml:space="preserve">TVA 20 % </t>
  </si>
  <si>
    <t xml:space="preserve">TOTAL TTC </t>
  </si>
  <si>
    <t>M²</t>
  </si>
  <si>
    <t xml:space="preserve"> I. GROS OEUVRES</t>
  </si>
  <si>
    <t>A. TERRASSEMENTS</t>
  </si>
  <si>
    <t>FOUILLES EN PLEINE MASSE DANS TOUS TERRAINS Y COMPRIS ROCHER</t>
  </si>
  <si>
    <t>FOUILLES EN RIGOLES EN TRANCHEES OU EN TROUS DANS TOUS TERRAINS</t>
  </si>
  <si>
    <t>REMBLAIEMENT EN TOUT VENANT OU MATERIAUX SELECTIONNES</t>
  </si>
  <si>
    <t>B. TRAVAUX EN FONDATIONS :</t>
  </si>
  <si>
    <t>BETON DE PROPRETE :</t>
  </si>
  <si>
    <t>MACONNERIE DE MOELLON EN FONDATIONS ET SOUBASSEMENT :</t>
  </si>
  <si>
    <t>GROS BETON ET BETON COFFRE</t>
  </si>
  <si>
    <t>ARASE ETANCHE :</t>
  </si>
  <si>
    <r>
      <t>C. BETON ARME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EN SUPERSTRUCTURE ET INFRASTRUCTURE</t>
    </r>
  </si>
  <si>
    <t>BETON POUR BETON ARME  EN FONDATIONS</t>
  </si>
  <si>
    <t>BETON POUR BETON ARME   EN ELEVATION :</t>
  </si>
  <si>
    <t>ARMATURES EN ACIER HA POUR BETON ARME  EN F0NDATIONS</t>
  </si>
  <si>
    <t>ARMATURES EN ACIER HA POUR BETON ARME  EN ELEVATION :</t>
  </si>
  <si>
    <t>PLANCHER EN HOURDIS Y COMPRIS BETON ET ACIERS DE 15+5A7</t>
  </si>
  <si>
    <t>D. MACONNERIE EN ELEVATION</t>
  </si>
  <si>
    <t>E. E N D U I T S</t>
  </si>
  <si>
    <t>ENDUIT EXTERIEUR AU MORTIER BATARD</t>
  </si>
  <si>
    <t>ENDUIT INTERIEUR AU MORTIER DE CIMENT</t>
  </si>
  <si>
    <t>F. DIVERS</t>
  </si>
  <si>
    <t>RENFORMIS EN BETON</t>
  </si>
  <si>
    <t>PAILLASSE ET DALLETTES EN BETON</t>
  </si>
  <si>
    <t>GUEULARDS</t>
  </si>
  <si>
    <t>FOURNITURE ET POSE DE GARGOUILLES ET CRAPAUDINES</t>
  </si>
  <si>
    <t>II.ASSAINISSEMENT</t>
  </si>
  <si>
    <t>CANALISATION EN P.V.C. SERIE I TYPE ASSAINISSEMENT DIAMETRE 200MM</t>
  </si>
  <si>
    <t>REGARD VISITABLE ET NON VISITABLE POUR EVACUATION DE 40*40</t>
  </si>
  <si>
    <t>REGARD VISITABLE ET NON VISITABLE POUR EVACUATION DE 50*50</t>
  </si>
  <si>
    <t>III.ETANCHEITE</t>
  </si>
  <si>
    <t>FORME DE PENTE Y/C CHAPE DE LISSAGE</t>
  </si>
  <si>
    <t>RELIEFS DE L'ETANCHEITE</t>
  </si>
  <si>
    <t>PROTECTION D'ETANCHEITE PAR  CARREAUX DE CIMENT</t>
  </si>
  <si>
    <t>PROTECTION  D'ETANCHEITE DES RELIEFS</t>
  </si>
  <si>
    <t>ÉTANCHEITE AUTOPROTEGE</t>
  </si>
  <si>
    <t>REVETEMENT SOL EN CARREAUX CERAMIQUES</t>
  </si>
  <si>
    <t>PLINTHE EN CARREAUX CERAMIQUE DE 8CM DE HAUTEUR</t>
  </si>
  <si>
    <t>IV.REVETEMENT</t>
  </si>
  <si>
    <t>Prix n°</t>
  </si>
  <si>
    <t>Quantités</t>
  </si>
  <si>
    <t>Prix unitaires (Hors taxes) en Dhs</t>
  </si>
  <si>
    <t xml:space="preserve"> Montant total (Hors taxes) en Dhs </t>
  </si>
  <si>
    <t>V.MENUISERIE BOIS- ALUMINIUM ET METALLIQUE</t>
  </si>
  <si>
    <t>A-MENUISERIE BOIS</t>
  </si>
  <si>
    <t>PORTE A LAMES EN BOIS SAPIN ROUGE</t>
  </si>
  <si>
    <t>PORTE PLACARD Y/C ETAGERES</t>
  </si>
  <si>
    <t>B-MENUISERIE ALUMINIUM</t>
  </si>
  <si>
    <t>FENETRES ET CHASSIS VITRES EN ALUMINIUM</t>
  </si>
  <si>
    <t>C-MENUISERIE METALLIQUE</t>
  </si>
  <si>
    <t>GRILLE DE PROTECTION METALLIQUE</t>
  </si>
  <si>
    <t>VI. ELECTRICITE - LUSTRERIE</t>
  </si>
  <si>
    <t>A/ ALIMENTATION</t>
  </si>
  <si>
    <t>BOITE DE DISTRIBUTIONS ETANCHE</t>
  </si>
  <si>
    <t>MISE A LA TERRE TECHNIQUE</t>
  </si>
  <si>
    <t>CIRCUIT EQUIPOTENTIEL</t>
  </si>
  <si>
    <t>TABLEAU DE PORTE FUSIBLE</t>
  </si>
  <si>
    <t>B/ CABLAGE DES CIRCUIT DES FOYERS ET PRISES</t>
  </si>
  <si>
    <t xml:space="preserve">CIRCUIT DE FOYER LUMINEUX </t>
  </si>
  <si>
    <t>CIRCUIT DE FOYER LUMINEUX EN VA ET VIENT</t>
  </si>
  <si>
    <t>CIRCUIT DE FOYER LUMINEUX SUPPLEMENTAIRES</t>
  </si>
  <si>
    <t>CIRCUIT DE PRISE DE COURANT</t>
  </si>
  <si>
    <t>C/ APPAREILLAGE</t>
  </si>
  <si>
    <t>INTERRUPTEUR DOUBLE ALLUMAGE</t>
  </si>
  <si>
    <t>INTERRUPTEUR SIMPLE ALLUMAGE</t>
  </si>
  <si>
    <t>INTERRUPTEUR SIMPLE ALLUMAGE VA ET VIEN</t>
  </si>
  <si>
    <t>PRISE DE COURANT</t>
  </si>
  <si>
    <t>D/ LUSTRERIE</t>
  </si>
  <si>
    <t>APPLIQUE SANITAIRE LED</t>
  </si>
  <si>
    <t>HUBLOT ETANCHE</t>
  </si>
  <si>
    <t>PLAFONNIER</t>
  </si>
  <si>
    <t>BLOC DE BALISAGE DE SECURITE 60 LUMENS</t>
  </si>
  <si>
    <t>VIII.PLOMBERIE - SANITAIRE</t>
  </si>
  <si>
    <t>.A/ INSTALATION PLOMBERIE</t>
  </si>
  <si>
    <t>CANALISATION EN POLYETHYLENE PEHD TOUS DIAMETRE PN16</t>
  </si>
  <si>
    <t>CANALISATION EN POLYPROPYLENE RETICULE PPR TOUS DIAMETRE PN16</t>
  </si>
  <si>
    <t>VANNE D'ARRET TOUT DIAMETRE EN PPR PN16</t>
  </si>
  <si>
    <t>b/ APPAREIL SANITAIRE ET ACCESSOIRES</t>
  </si>
  <si>
    <t>SIEGE A  L'ANGLAISE</t>
  </si>
  <si>
    <t xml:space="preserve">LAVABO SIMPLE  BLANC COMPLET </t>
  </si>
  <si>
    <t>EVIER DE CUISINE</t>
  </si>
  <si>
    <t>SIPHONS DE SOL EN INOX</t>
  </si>
  <si>
    <t>EVACUATION ET DESCENTES EN PVC DES EU/EV/EP TOUS DIAMETRES</t>
  </si>
  <si>
    <t> PROTECTION INCENDIE-DETECTION INCENDIE</t>
  </si>
  <si>
    <t>EXTINCTEUR A POUDRE DE 9KG</t>
  </si>
  <si>
    <t>IX.PEINTURE</t>
  </si>
  <si>
    <t>PEINTURE VINYLIQUE SUR MURS EXTERIEURS</t>
  </si>
  <si>
    <t>PEINTURE SUR MENUISERIE BOIS</t>
  </si>
  <si>
    <t>PEINTURE GLYCERO-LAQUEE SUR FERRONNERIE</t>
  </si>
  <si>
    <t xml:space="preserve">X.  AMENAGEMENTS EXTERIEURS ET DEMOLITIONS </t>
  </si>
  <si>
    <t>DALLAGE EN BETON Y COMPRIS ACIERS</t>
  </si>
  <si>
    <t>Arrêté le présent BPDE à la somme TTC de:</t>
  </si>
  <si>
    <t> Fait à                                   Le</t>
  </si>
  <si>
    <t>Signature et cachet du soumissionnaire </t>
  </si>
  <si>
    <t>CAISSON ESLIM LED ENCASTRE OU APPARENT 30X30 CM 58W</t>
  </si>
  <si>
    <t>BORDEREAU DES PRIX &amp; DETAIL ESTIMATIF</t>
  </si>
  <si>
    <t>CLOISONS EN AGGLOS DE 25 CM</t>
  </si>
  <si>
    <t xml:space="preserve">CLOISONS EN AGGLOS DE 10 CM </t>
  </si>
  <si>
    <t>DALLAGE ET FORME EN BETON Y COMPRIS ACIERS</t>
  </si>
  <si>
    <t>APPEL D’OFFRES OUVERT NATIONAL SIMPLIFIE AU RABAIS OU A MAJORATION N° 18/INV-AGA/2026</t>
  </si>
  <si>
    <t>CABLES ARME U1000RO2V DE 2X6 MM + T</t>
  </si>
  <si>
    <t>REVETEMENT MURAL EN CARREAUX DE FAÏENCE Y/C BAGUETTE INOX</t>
  </si>
  <si>
    <t>RECEVEUR DE DOUCHE</t>
  </si>
  <si>
    <t xml:space="preserve">DEMOLITION DES LOCAUX EXISTANTS EN DUR Y.C EVACUATION A LA DECHARGE PUBLIQUE  </t>
  </si>
  <si>
    <t>ETANCHEITE BICOUCHE</t>
  </si>
  <si>
    <t xml:space="preserve">PRE-INSTALLTION DU VIDEO PROJECTEUR  </t>
  </si>
  <si>
    <t>PEINTURE GLYCEROPHTALIQUE MATE SUR MURS INTERIEURS</t>
  </si>
  <si>
    <r>
      <rPr>
        <b/>
        <sz val="11"/>
        <color theme="1" tint="0.14999847407452621"/>
        <rFont val="Opificio Neue"/>
      </rPr>
      <t>LOT N° 1</t>
    </r>
    <r>
      <rPr>
        <sz val="11"/>
        <color theme="1" tint="0.14999847407452621"/>
        <rFont val="Opificio Neue"/>
      </rPr>
      <t xml:space="preserve"> : Les travaux de démolition et reconstruction de 2 salles de classe et 1 logement en dur dans l’unité scolaire MAHMOUD – S/S TIMASSININE – CT Tamri - Préfecture d’Agadir Idaoutanane- Préfecture d'Agadir Idaoutanane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</si>
</sst>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_-* #,##0.00\-;_-* &quot;-&quot;??_-;_-@_-"/>
    <numFmt numFmtId="165" formatCode="_-* #,##0.00\ _D_H_S_-;\-* #,##0.00\ _D_H_S_-;_-* &quot;-&quot;??\ _D_H_S_-;_-@_-"/>
    <numFmt numFmtId="166" formatCode="_-* #,##0.00\ _F_-;\-* #,##0.00\ _F_-;_-* &quot;-&quot;??\ _F_-;_-@_-"/>
    <numFmt numFmtId="167" formatCode="_-* #,##0\ _F_-;\-* #,##0\ _F_-;_-* &quot;-&quot;\ _F_-;_-@_-"/>
    <numFmt numFmtId="168" formatCode="_-* #,##0.000\ _€_-;\-* #,##0.000\ _€_-;_-* &quot;-&quot;??\ _€_-;_-@_-"/>
    <numFmt numFmtId="169" formatCode="_-* #,##0\ _€_-;\-* #,##0\ _€_-;_-* &quot;-&quot;??\ _€_-;_-@_-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  <charset val="178"/>
    </font>
    <font>
      <b/>
      <sz val="12"/>
      <name val="Times New Roman"/>
      <family val="1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Book Antiqua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Times New Roman"/>
      <family val="1"/>
    </font>
    <font>
      <b/>
      <sz val="10"/>
      <name val="ISOCPEUR"/>
      <family val="2"/>
    </font>
    <font>
      <b/>
      <i/>
      <sz val="11"/>
      <name val="Arial"/>
      <family val="2"/>
    </font>
    <font>
      <sz val="8"/>
      <color indexed="12"/>
      <name val="Arial"/>
      <family val="2"/>
    </font>
    <font>
      <sz val="11"/>
      <name val="Opificio Neue"/>
    </font>
    <font>
      <sz val="11"/>
      <color theme="1" tint="0.14999847407452621"/>
      <name val="Opificio Neue"/>
    </font>
    <font>
      <b/>
      <sz val="11"/>
      <name val="Opificio Neue"/>
    </font>
    <font>
      <b/>
      <sz val="11"/>
      <color theme="1" tint="0.14999847407452621"/>
      <name val="Opificio Neue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9" fillId="0" borderId="2" applyNumberFormat="0" applyFill="0" applyAlignment="0" applyProtection="0"/>
    <xf numFmtId="0" fontId="12" fillId="21" borderId="3" applyNumberFormat="0" applyAlignment="0" applyProtection="0"/>
    <xf numFmtId="0" fontId="3" fillId="22" borderId="4" applyNumberFormat="0" applyFont="0" applyAlignment="0" applyProtection="0"/>
    <xf numFmtId="0" fontId="18" fillId="7" borderId="1" applyNumberFormat="0" applyAlignment="0" applyProtection="0"/>
    <xf numFmtId="44" fontId="3" fillId="0" borderId="0" applyFont="0" applyFill="0" applyBorder="0" applyAlignment="0" applyProtection="0"/>
    <xf numFmtId="0" fontId="5" fillId="0" borderId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0" fillId="3" borderId="0" applyNumberFormat="0" applyBorder="0" applyAlignment="0" applyProtection="0"/>
    <xf numFmtId="0" fontId="19" fillId="0" borderId="2" applyNumberFormat="0" applyFill="0" applyAlignment="0" applyProtection="0"/>
    <xf numFmtId="165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8" fillId="22" borderId="4" applyNumberFormat="0" applyFon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21" fillId="20" borderId="8" applyNumberFormat="0" applyAlignment="0" applyProtection="0"/>
    <xf numFmtId="0" fontId="1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12" fillId="21" borderId="3" applyNumberFormat="0" applyAlignment="0" applyProtection="0"/>
    <xf numFmtId="0" fontId="2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3" fillId="0" borderId="0" applyNumberFormat="0" applyFill="0" applyBorder="0" applyAlignment="0" applyProtection="0"/>
    <xf numFmtId="0" fontId="11" fillId="20" borderId="1" applyNumberFormat="0" applyAlignment="0" applyProtection="0"/>
    <xf numFmtId="0" fontId="19" fillId="0" borderId="2" applyNumberFormat="0" applyFill="0" applyAlignment="0" applyProtection="0"/>
    <xf numFmtId="0" fontId="3" fillId="22" borderId="4" applyNumberFormat="0" applyFont="0" applyAlignment="0" applyProtection="0"/>
    <xf numFmtId="0" fontId="18" fillId="7" borderId="1" applyNumberFormat="0" applyAlignment="0" applyProtection="0"/>
    <xf numFmtId="0" fontId="3" fillId="0" borderId="0" applyFont="0" applyFill="0" applyBorder="0" applyAlignment="0" applyProtection="0"/>
    <xf numFmtId="38" fontId="29" fillId="25" borderId="0" applyNumberFormat="0" applyBorder="0" applyAlignment="0" applyProtection="0"/>
    <xf numFmtId="0" fontId="7" fillId="0" borderId="22" applyNumberFormat="0" applyAlignment="0" applyProtection="0">
      <alignment horizontal="left" vertical="center"/>
    </xf>
    <xf numFmtId="0" fontId="7" fillId="0" borderId="12">
      <alignment horizontal="left" vertical="center"/>
    </xf>
    <xf numFmtId="10" fontId="29" fillId="26" borderId="11" applyNumberFormat="0" applyBorder="0" applyAlignment="0" applyProtection="0"/>
    <xf numFmtId="0" fontId="10" fillId="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0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21" fillId="20" borderId="8" applyNumberFormat="0" applyAlignment="0" applyProtection="0"/>
    <xf numFmtId="166" fontId="32" fillId="0" borderId="26">
      <alignment horizontal="center" vertical="center"/>
    </xf>
    <xf numFmtId="0" fontId="1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12" fillId="21" borderId="3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6" fillId="0" borderId="0" xfId="190" applyFont="1" applyAlignment="1">
      <alignment horizontal="left" vertical="center" wrapText="1"/>
    </xf>
    <xf numFmtId="0" fontId="6" fillId="28" borderId="19" xfId="190" applyFont="1" applyFill="1" applyBorder="1" applyAlignment="1">
      <alignment horizontal="center" vertical="center" textRotation="90" wrapText="1"/>
    </xf>
    <xf numFmtId="0" fontId="6" fillId="0" borderId="0" xfId="190" applyFont="1" applyFill="1" applyBorder="1"/>
    <xf numFmtId="0" fontId="6" fillId="0" borderId="16" xfId="190" applyFont="1" applyBorder="1" applyAlignment="1">
      <alignment horizontal="center" vertical="center"/>
    </xf>
    <xf numFmtId="0" fontId="4" fillId="28" borderId="13" xfId="190" applyFont="1" applyFill="1" applyBorder="1" applyAlignment="1">
      <alignment horizontal="left" vertical="center" wrapText="1"/>
    </xf>
    <xf numFmtId="0" fontId="33" fillId="0" borderId="13" xfId="190" applyFont="1" applyBorder="1" applyAlignment="1">
      <alignment horizontal="center" vertical="center"/>
    </xf>
    <xf numFmtId="43" fontId="33" fillId="0" borderId="13" xfId="190" applyNumberFormat="1" applyFont="1" applyBorder="1"/>
    <xf numFmtId="43" fontId="34" fillId="0" borderId="13" xfId="190" applyNumberFormat="1" applyFont="1" applyBorder="1"/>
    <xf numFmtId="43" fontId="33" fillId="0" borderId="17" xfId="190" applyNumberFormat="1" applyFont="1" applyBorder="1"/>
    <xf numFmtId="0" fontId="34" fillId="0" borderId="0" xfId="190" applyFont="1"/>
    <xf numFmtId="0" fontId="6" fillId="0" borderId="10" xfId="190" applyFont="1" applyBorder="1" applyAlignment="1">
      <alignment horizontal="center" vertical="center"/>
    </xf>
    <xf numFmtId="0" fontId="4" fillId="0" borderId="11" xfId="190" applyFont="1" applyBorder="1" applyAlignment="1">
      <alignment horizontal="left" vertical="center" wrapText="1"/>
    </xf>
    <xf numFmtId="0" fontId="33" fillId="0" borderId="11" xfId="190" applyFont="1" applyBorder="1" applyAlignment="1">
      <alignment horizontal="center" vertical="center"/>
    </xf>
    <xf numFmtId="43" fontId="33" fillId="0" borderId="11" xfId="190" applyNumberFormat="1" applyFont="1" applyBorder="1"/>
    <xf numFmtId="43" fontId="34" fillId="0" borderId="11" xfId="190" applyNumberFormat="1" applyFont="1" applyBorder="1"/>
    <xf numFmtId="43" fontId="33" fillId="0" borderId="23" xfId="190" applyNumberFormat="1" applyFont="1" applyBorder="1"/>
    <xf numFmtId="0" fontId="26" fillId="0" borderId="11" xfId="190" applyFont="1" applyBorder="1" applyAlignment="1">
      <alignment horizontal="left" vertical="center" wrapText="1"/>
    </xf>
    <xf numFmtId="43" fontId="33" fillId="24" borderId="11" xfId="190" applyNumberFormat="1" applyFont="1" applyFill="1" applyBorder="1"/>
    <xf numFmtId="43" fontId="34" fillId="24" borderId="11" xfId="190" applyNumberFormat="1" applyFont="1" applyFill="1" applyBorder="1"/>
    <xf numFmtId="0" fontId="4" fillId="28" borderId="11" xfId="190" applyFont="1" applyFill="1" applyBorder="1" applyAlignment="1">
      <alignment horizontal="left" vertical="center" wrapText="1"/>
    </xf>
    <xf numFmtId="0" fontId="33" fillId="24" borderId="11" xfId="190" applyFont="1" applyFill="1" applyBorder="1" applyAlignment="1">
      <alignment horizontal="center" vertical="center"/>
    </xf>
    <xf numFmtId="0" fontId="26" fillId="24" borderId="11" xfId="190" applyFont="1" applyFill="1" applyBorder="1" applyAlignment="1">
      <alignment horizontal="left" vertical="center" wrapText="1"/>
    </xf>
    <xf numFmtId="0" fontId="35" fillId="0" borderId="11" xfId="190" applyFont="1" applyBorder="1" applyAlignment="1">
      <alignment horizontal="left" vertical="center" wrapText="1"/>
    </xf>
    <xf numFmtId="0" fontId="26" fillId="0" borderId="11" xfId="190" applyFont="1" applyBorder="1" applyAlignment="1">
      <alignment horizontal="left" vertical="center"/>
    </xf>
    <xf numFmtId="0" fontId="6" fillId="24" borderId="10" xfId="190" applyFont="1" applyFill="1" applyBorder="1" applyAlignment="1">
      <alignment horizontal="center" vertical="center"/>
    </xf>
    <xf numFmtId="43" fontId="33" fillId="24" borderId="23" xfId="190" applyNumberFormat="1" applyFont="1" applyFill="1" applyBorder="1"/>
    <xf numFmtId="0" fontId="34" fillId="24" borderId="0" xfId="190" applyFont="1" applyFill="1"/>
    <xf numFmtId="0" fontId="6" fillId="0" borderId="0" xfId="190" applyFont="1" applyBorder="1" applyAlignment="1">
      <alignment horizontal="center" vertical="center"/>
    </xf>
    <xf numFmtId="0" fontId="26" fillId="0" borderId="0" xfId="190" applyFont="1" applyBorder="1" applyAlignment="1">
      <alignment horizontal="left" vertical="center" wrapText="1"/>
    </xf>
    <xf numFmtId="0" fontId="33" fillId="0" borderId="0" xfId="190" applyFont="1" applyBorder="1" applyAlignment="1">
      <alignment horizontal="center" vertical="center"/>
    </xf>
    <xf numFmtId="169" fontId="33" fillId="0" borderId="0" xfId="190" applyNumberFormat="1" applyFont="1" applyBorder="1"/>
    <xf numFmtId="43" fontId="33" fillId="0" borderId="0" xfId="190" applyNumberFormat="1" applyFont="1" applyBorder="1"/>
    <xf numFmtId="0" fontId="6" fillId="0" borderId="0" xfId="190" applyFont="1" applyAlignment="1">
      <alignment horizontal="center" vertical="center"/>
    </xf>
    <xf numFmtId="0" fontId="33" fillId="0" borderId="0" xfId="190" applyFont="1" applyAlignment="1">
      <alignment horizontal="center" vertical="center"/>
    </xf>
    <xf numFmtId="43" fontId="33" fillId="0" borderId="0" xfId="190" applyNumberFormat="1" applyFont="1"/>
    <xf numFmtId="43" fontId="34" fillId="0" borderId="0" xfId="190" applyNumberFormat="1" applyFont="1"/>
    <xf numFmtId="0" fontId="28" fillId="27" borderId="0" xfId="190" applyFont="1" applyFill="1" applyBorder="1" applyAlignment="1">
      <alignment vertical="center" wrapText="1"/>
    </xf>
    <xf numFmtId="43" fontId="36" fillId="24" borderId="21" xfId="191" applyNumberFormat="1" applyFont="1" applyFill="1" applyBorder="1" applyAlignment="1">
      <alignment vertical="center"/>
    </xf>
    <xf numFmtId="43" fontId="36" fillId="24" borderId="10" xfId="191" applyNumberFormat="1" applyFont="1" applyFill="1" applyBorder="1" applyAlignment="1">
      <alignment vertical="center"/>
    </xf>
    <xf numFmtId="43" fontId="36" fillId="24" borderId="14" xfId="191" applyNumberFormat="1" applyFont="1" applyFill="1" applyBorder="1" applyAlignment="1">
      <alignment vertical="center"/>
    </xf>
    <xf numFmtId="0" fontId="38" fillId="0" borderId="0" xfId="190" applyFont="1" applyFill="1"/>
    <xf numFmtId="0" fontId="38" fillId="0" borderId="0" xfId="190" applyFont="1" applyFill="1" applyBorder="1"/>
    <xf numFmtId="43" fontId="36" fillId="24" borderId="0" xfId="191" applyNumberFormat="1" applyFont="1" applyFill="1" applyBorder="1" applyAlignment="1">
      <alignment vertical="center"/>
    </xf>
    <xf numFmtId="0" fontId="28" fillId="0" borderId="0" xfId="190" applyFont="1" applyFill="1" applyBorder="1"/>
    <xf numFmtId="4" fontId="28" fillId="27" borderId="15" xfId="190" applyNumberFormat="1" applyFont="1" applyFill="1" applyBorder="1" applyAlignment="1">
      <alignment horizontal="center" vertical="center"/>
    </xf>
    <xf numFmtId="4" fontId="28" fillId="27" borderId="24" xfId="190" applyNumberFormat="1" applyFont="1" applyFill="1" applyBorder="1" applyAlignment="1">
      <alignment horizontal="center" vertical="center"/>
    </xf>
    <xf numFmtId="4" fontId="28" fillId="27" borderId="11" xfId="190" applyNumberFormat="1" applyFont="1" applyFill="1" applyBorder="1" applyAlignment="1">
      <alignment horizontal="center" vertical="center"/>
    </xf>
    <xf numFmtId="43" fontId="33" fillId="0" borderId="11" xfId="190" applyNumberFormat="1" applyFont="1" applyFill="1" applyBorder="1"/>
    <xf numFmtId="2" fontId="34" fillId="0" borderId="0" xfId="190" applyNumberFormat="1" applyFont="1"/>
    <xf numFmtId="4" fontId="34" fillId="0" borderId="0" xfId="190" applyNumberFormat="1" applyFont="1"/>
    <xf numFmtId="0" fontId="6" fillId="0" borderId="0" xfId="190" applyFont="1" applyFill="1" applyAlignment="1">
      <alignment vertical="center" wrapText="1"/>
    </xf>
    <xf numFmtId="0" fontId="27" fillId="0" borderId="0" xfId="190" applyFont="1" applyFill="1" applyAlignment="1">
      <alignment horizontal="left"/>
    </xf>
    <xf numFmtId="0" fontId="4" fillId="28" borderId="27" xfId="190" applyFont="1" applyFill="1" applyBorder="1" applyAlignment="1">
      <alignment horizontal="center" vertical="center" wrapText="1"/>
    </xf>
    <xf numFmtId="0" fontId="4" fillId="28" borderId="27" xfId="190" applyFont="1" applyFill="1" applyBorder="1" applyAlignment="1">
      <alignment horizontal="center" vertical="center" textRotation="90" wrapText="1"/>
    </xf>
    <xf numFmtId="43" fontId="4" fillId="28" borderId="27" xfId="190" applyNumberFormat="1" applyFont="1" applyFill="1" applyBorder="1" applyAlignment="1">
      <alignment horizontal="center" vertical="center" wrapText="1"/>
    </xf>
    <xf numFmtId="43" fontId="4" fillId="28" borderId="20" xfId="190" applyNumberFormat="1" applyFont="1" applyFill="1" applyBorder="1" applyAlignment="1">
      <alignment horizontal="center" vertical="center" wrapText="1"/>
    </xf>
    <xf numFmtId="0" fontId="26" fillId="0" borderId="11" xfId="190" applyFont="1" applyFill="1" applyBorder="1" applyAlignment="1">
      <alignment horizontal="left" vertical="center" wrapText="1"/>
    </xf>
    <xf numFmtId="0" fontId="4" fillId="0" borderId="11" xfId="190" applyFont="1" applyFill="1" applyBorder="1" applyAlignment="1">
      <alignment horizontal="left" vertical="center" wrapText="1"/>
    </xf>
    <xf numFmtId="0" fontId="6" fillId="0" borderId="30" xfId="190" applyFont="1" applyBorder="1" applyAlignment="1">
      <alignment horizontal="center" vertical="center"/>
    </xf>
    <xf numFmtId="0" fontId="33" fillId="0" borderId="31" xfId="190" applyFont="1" applyBorder="1" applyAlignment="1">
      <alignment horizontal="center" vertical="center"/>
    </xf>
    <xf numFmtId="169" fontId="33" fillId="0" borderId="31" xfId="190" applyNumberFormat="1" applyFont="1" applyBorder="1"/>
    <xf numFmtId="43" fontId="33" fillId="0" borderId="31" xfId="190" applyNumberFormat="1" applyFont="1" applyBorder="1"/>
    <xf numFmtId="43" fontId="33" fillId="0" borderId="32" xfId="190" applyNumberFormat="1" applyFont="1" applyBorder="1"/>
    <xf numFmtId="169" fontId="33" fillId="0" borderId="11" xfId="190" applyNumberFormat="1" applyFont="1" applyBorder="1"/>
    <xf numFmtId="0" fontId="26" fillId="0" borderId="15" xfId="190" applyFont="1" applyFill="1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40" fillId="0" borderId="28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/>
    </xf>
    <xf numFmtId="0" fontId="37" fillId="0" borderId="0" xfId="190" applyFont="1" applyFill="1" applyBorder="1" applyAlignment="1">
      <alignment horizontal="left" vertical="center"/>
    </xf>
    <xf numFmtId="4" fontId="28" fillId="27" borderId="24" xfId="190" applyNumberFormat="1" applyFont="1" applyFill="1" applyBorder="1" applyAlignment="1">
      <alignment horizontal="center" vertical="center"/>
    </xf>
    <xf numFmtId="4" fontId="28" fillId="27" borderId="25" xfId="190" applyNumberFormat="1" applyFont="1" applyFill="1" applyBorder="1" applyAlignment="1">
      <alignment horizontal="center" vertical="center"/>
    </xf>
    <xf numFmtId="10" fontId="28" fillId="27" borderId="11" xfId="192" applyNumberFormat="1" applyFont="1" applyFill="1" applyBorder="1" applyAlignment="1">
      <alignment horizontal="center" vertical="center"/>
    </xf>
    <xf numFmtId="10" fontId="28" fillId="27" borderId="23" xfId="192" applyNumberFormat="1" applyFont="1" applyFill="1" applyBorder="1" applyAlignment="1">
      <alignment horizontal="center" vertical="center"/>
    </xf>
    <xf numFmtId="4" fontId="28" fillId="27" borderId="15" xfId="190" applyNumberFormat="1" applyFont="1" applyFill="1" applyBorder="1" applyAlignment="1">
      <alignment horizontal="center" vertical="center"/>
    </xf>
    <xf numFmtId="4" fontId="28" fillId="27" borderId="18" xfId="190" applyNumberFormat="1" applyFont="1" applyFill="1" applyBorder="1" applyAlignment="1">
      <alignment horizontal="center" vertical="center"/>
    </xf>
    <xf numFmtId="4" fontId="28" fillId="27" borderId="11" xfId="190" applyNumberFormat="1" applyFont="1" applyFill="1" applyBorder="1" applyAlignment="1">
      <alignment horizontal="center" vertical="center"/>
    </xf>
    <xf numFmtId="4" fontId="28" fillId="27" borderId="23" xfId="190" applyNumberFormat="1" applyFont="1" applyFill="1" applyBorder="1" applyAlignment="1">
      <alignment horizontal="center" vertical="center"/>
    </xf>
  </cellXfs>
  <cellStyles count="193">
    <cellStyle name="20 % - Accent1 2" xfId="1"/>
    <cellStyle name="20 % - Accent1 3" xfId="109"/>
    <cellStyle name="20 % - Accent2 2" xfId="2"/>
    <cellStyle name="20 % - Accent2 3" xfId="110"/>
    <cellStyle name="20 % - Accent3 2" xfId="3"/>
    <cellStyle name="20 % - Accent3 3" xfId="111"/>
    <cellStyle name="20 % - Accent4 2" xfId="4"/>
    <cellStyle name="20 % - Accent4 3" xfId="112"/>
    <cellStyle name="20 % - Accent5 2" xfId="5"/>
    <cellStyle name="20 % - Accent5 3" xfId="113"/>
    <cellStyle name="20 % - Accent6 2" xfId="6"/>
    <cellStyle name="20 % - Accent6 3" xfId="114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 % - Accent1 2" xfId="13"/>
    <cellStyle name="40 % - Accent1 3" xfId="115"/>
    <cellStyle name="40 % - Accent2 2" xfId="14"/>
    <cellStyle name="40 % - Accent2 3" xfId="116"/>
    <cellStyle name="40 % - Accent3 2" xfId="15"/>
    <cellStyle name="40 % - Accent3 3" xfId="117"/>
    <cellStyle name="40 % - Accent4 2" xfId="16"/>
    <cellStyle name="40 % - Accent4 3" xfId="118"/>
    <cellStyle name="40 % - Accent5 2" xfId="17"/>
    <cellStyle name="40 % - Accent5 3" xfId="119"/>
    <cellStyle name="40 % - Accent6 2" xfId="18"/>
    <cellStyle name="40 % - Accent6 3" xfId="120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 % - Accent1 2" xfId="25"/>
    <cellStyle name="60 % - Accent1 3" xfId="121"/>
    <cellStyle name="60 % - Accent2 2" xfId="26"/>
    <cellStyle name="60 % - Accent2 3" xfId="122"/>
    <cellStyle name="60 % - Accent3 2" xfId="27"/>
    <cellStyle name="60 % - Accent3 3" xfId="123"/>
    <cellStyle name="60 % - Accent4 2" xfId="28"/>
    <cellStyle name="60 % - Accent4 3" xfId="124"/>
    <cellStyle name="60 % - Accent5 2" xfId="29"/>
    <cellStyle name="60 % - Accent5 3" xfId="125"/>
    <cellStyle name="60 % - Accent6 2" xfId="30"/>
    <cellStyle name="60 % - Accent6 3" xfId="126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 2" xfId="37"/>
    <cellStyle name="Accent1 3" xfId="127"/>
    <cellStyle name="Accent2 2" xfId="38"/>
    <cellStyle name="Accent2 3" xfId="128"/>
    <cellStyle name="Accent3 2" xfId="39"/>
    <cellStyle name="Accent3 3" xfId="129"/>
    <cellStyle name="Accent4 2" xfId="40"/>
    <cellStyle name="Accent4 3" xfId="130"/>
    <cellStyle name="Accent5 2" xfId="41"/>
    <cellStyle name="Accent5 3" xfId="131"/>
    <cellStyle name="Accent6 2" xfId="42"/>
    <cellStyle name="Accent6 3" xfId="132"/>
    <cellStyle name="Avertissement 2" xfId="43"/>
    <cellStyle name="Avertissement 3" xfId="133"/>
    <cellStyle name="Bad" xfId="44"/>
    <cellStyle name="Calcul 2" xfId="45"/>
    <cellStyle name="Calcul 3" xfId="134"/>
    <cellStyle name="Calculation" xfId="46"/>
    <cellStyle name="Cellule liée 2" xfId="47"/>
    <cellStyle name="Cellule liée 3" xfId="135"/>
    <cellStyle name="Check Cell" xfId="48"/>
    <cellStyle name="Commentaire 2" xfId="49"/>
    <cellStyle name="Commentaire 3" xfId="136"/>
    <cellStyle name="Entrée 2" xfId="50"/>
    <cellStyle name="Entrée 3" xfId="137"/>
    <cellStyle name="Euro" xfId="51"/>
    <cellStyle name="Euro 2" xfId="138"/>
    <cellStyle name="Excel Built-in Normal" xfId="52"/>
    <cellStyle name="Explanatory Text" xfId="53"/>
    <cellStyle name="Good" xfId="54"/>
    <cellStyle name="Grey" xfId="139"/>
    <cellStyle name="Header1" xfId="140"/>
    <cellStyle name="Header2" xfId="141"/>
    <cellStyle name="Heading 1" xfId="55"/>
    <cellStyle name="Heading 2" xfId="56"/>
    <cellStyle name="Heading 3" xfId="57"/>
    <cellStyle name="Heading 4" xfId="58"/>
    <cellStyle name="Input" xfId="59"/>
    <cellStyle name="Input [yellow]" xfId="142"/>
    <cellStyle name="Insatisfaisant 2" xfId="60"/>
    <cellStyle name="Insatisfaisant 3" xfId="143"/>
    <cellStyle name="Linked Cell" xfId="61"/>
    <cellStyle name="Milliers 10" xfId="62"/>
    <cellStyle name="Milliers 11" xfId="144"/>
    <cellStyle name="Milliers 11 2" xfId="145"/>
    <cellStyle name="Milliers 12" xfId="146"/>
    <cellStyle name="Milliers 13" xfId="191"/>
    <cellStyle name="Milliers 2" xfId="63"/>
    <cellStyle name="Milliers 2 2" xfId="64"/>
    <cellStyle name="Milliers 2 2 2" xfId="147"/>
    <cellStyle name="Milliers 2 2 3" xfId="148"/>
    <cellStyle name="Milliers 2 2 4" xfId="149"/>
    <cellStyle name="Milliers 2 3" xfId="65"/>
    <cellStyle name="Milliers 2 4" xfId="108"/>
    <cellStyle name="Milliers 3" xfId="66"/>
    <cellStyle name="Milliers 3 2" xfId="67"/>
    <cellStyle name="Milliers 3 3" xfId="68"/>
    <cellStyle name="Milliers 4" xfId="69"/>
    <cellStyle name="Milliers 4 2" xfId="150"/>
    <cellStyle name="Milliers 4 2 2" xfId="151"/>
    <cellStyle name="Milliers 4 3" xfId="152"/>
    <cellStyle name="Milliers 5" xfId="70"/>
    <cellStyle name="Milliers 5 2" xfId="71"/>
    <cellStyle name="Milliers 5 2 2" xfId="72"/>
    <cellStyle name="Milliers 5 3" xfId="73"/>
    <cellStyle name="Milliers 5_BOUSSAKSOU DAKHLA 1" xfId="74"/>
    <cellStyle name="Milliers 6" xfId="75"/>
    <cellStyle name="Milliers 7" xfId="76"/>
    <cellStyle name="Milliers 8" xfId="77"/>
    <cellStyle name="Milliers 9" xfId="78"/>
    <cellStyle name="Milliers 9 2" xfId="153"/>
    <cellStyle name="Monétaire 2" xfId="79"/>
    <cellStyle name="Monétaire 2 2" xfId="80"/>
    <cellStyle name="Neutral" xfId="81"/>
    <cellStyle name="Neutre 2" xfId="82"/>
    <cellStyle name="Neutre 3" xfId="154"/>
    <cellStyle name="Normal" xfId="0" builtinId="0"/>
    <cellStyle name="Normal - Style1" xfId="155"/>
    <cellStyle name="Normal 10" xfId="156"/>
    <cellStyle name="Normal 11" xfId="157"/>
    <cellStyle name="Normal 12" xfId="190"/>
    <cellStyle name="Normal 2" xfId="83"/>
    <cellStyle name="Normal 2 10" xfId="158"/>
    <cellStyle name="Normal 2 2" xfId="84"/>
    <cellStyle name="Normal 2 2 2" xfId="159"/>
    <cellStyle name="Normal 2 3" xfId="160"/>
    <cellStyle name="Normal 2 3 2" xfId="161"/>
    <cellStyle name="Normal 2 4" xfId="162"/>
    <cellStyle name="Normal 2_métré ct social Al-massira" xfId="85"/>
    <cellStyle name="Normal 3" xfId="86"/>
    <cellStyle name="Normal 3 2" xfId="87"/>
    <cellStyle name="Normal 3 2 2" xfId="163"/>
    <cellStyle name="Normal 3 3" xfId="88"/>
    <cellStyle name="Normal 3 4" xfId="89"/>
    <cellStyle name="Normal 3 5" xfId="90"/>
    <cellStyle name="Normal 3_metre modifie de DP 1.2" xfId="164"/>
    <cellStyle name="Normal 4" xfId="91"/>
    <cellStyle name="Normal 4 2" xfId="165"/>
    <cellStyle name="Normal 4 3" xfId="166"/>
    <cellStyle name="Normal 5" xfId="167"/>
    <cellStyle name="Normal 5 2" xfId="168"/>
    <cellStyle name="Normal 6" xfId="169"/>
    <cellStyle name="Normal 7" xfId="170"/>
    <cellStyle name="Normal 8" xfId="171"/>
    <cellStyle name="Normal 9" xfId="172"/>
    <cellStyle name="Note" xfId="92"/>
    <cellStyle name="Output" xfId="93"/>
    <cellStyle name="Percent [2]" xfId="173"/>
    <cellStyle name="Pourcentage 2" xfId="94"/>
    <cellStyle name="Pourcentage 2 2" xfId="174"/>
    <cellStyle name="Pourcentage 3" xfId="95"/>
    <cellStyle name="Pourcentage 4" xfId="175"/>
    <cellStyle name="Pourcentage 5" xfId="176"/>
    <cellStyle name="Pourcentage 6" xfId="177"/>
    <cellStyle name="Pourcentage 6 2" xfId="178"/>
    <cellStyle name="Pourcentage 7" xfId="192"/>
    <cellStyle name="Satisfaisant 2" xfId="96"/>
    <cellStyle name="Satisfaisant 3" xfId="179"/>
    <cellStyle name="Sortie 2" xfId="97"/>
    <cellStyle name="Sortie 3" xfId="180"/>
    <cellStyle name="Style 1" xfId="181"/>
    <cellStyle name="Texte explicatif 2" xfId="98"/>
    <cellStyle name="Texte explicatif 3" xfId="182"/>
    <cellStyle name="Title" xfId="99"/>
    <cellStyle name="Titre 2" xfId="100"/>
    <cellStyle name="Titre 3" xfId="183"/>
    <cellStyle name="Titre 1 2" xfId="101"/>
    <cellStyle name="Titre 1 3" xfId="184"/>
    <cellStyle name="Titre 2 2" xfId="102"/>
    <cellStyle name="Titre 2 3" xfId="185"/>
    <cellStyle name="Titre 3 2" xfId="103"/>
    <cellStyle name="Titre 3 3" xfId="186"/>
    <cellStyle name="Titre 4 2" xfId="104"/>
    <cellStyle name="Titre 4 3" xfId="187"/>
    <cellStyle name="Total 2" xfId="105"/>
    <cellStyle name="Total 3" xfId="188"/>
    <cellStyle name="Vérification 2" xfId="106"/>
    <cellStyle name="Vérification 3" xfId="189"/>
    <cellStyle name="Warning Text" xfId="1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view="pageBreakPreview" zoomScale="110" zoomScaleNormal="100" zoomScaleSheetLayoutView="110" workbookViewId="0">
      <selection activeCell="B8" sqref="B8"/>
    </sheetView>
  </sheetViews>
  <sheetFormatPr baseColWidth="10" defaultColWidth="80.7109375" defaultRowHeight="15.75"/>
  <cols>
    <col min="1" max="1" width="5.5703125" style="33" customWidth="1"/>
    <col min="2" max="2" width="52" style="1" customWidth="1"/>
    <col min="3" max="3" width="8.42578125" style="34" customWidth="1"/>
    <col min="4" max="4" width="12" style="35" customWidth="1"/>
    <col min="5" max="5" width="15" style="36" customWidth="1"/>
    <col min="6" max="6" width="18.140625" style="35" customWidth="1"/>
    <col min="7" max="29" width="14.42578125" style="10" customWidth="1"/>
    <col min="30" max="16384" width="80.7109375" style="10"/>
  </cols>
  <sheetData>
    <row r="1" spans="1:6" s="51" customFormat="1" ht="28.5" customHeight="1">
      <c r="A1" s="66" t="s">
        <v>112</v>
      </c>
      <c r="B1" s="67"/>
      <c r="C1" s="67"/>
      <c r="D1" s="67"/>
      <c r="E1" s="67"/>
      <c r="F1" s="67"/>
    </row>
    <row r="2" spans="1:6" s="51" customFormat="1" ht="48" customHeight="1">
      <c r="A2" s="68" t="s">
        <v>120</v>
      </c>
      <c r="B2" s="69"/>
      <c r="C2" s="69"/>
      <c r="D2" s="69"/>
      <c r="E2" s="69"/>
      <c r="F2" s="70"/>
    </row>
    <row r="3" spans="1:6" s="52" customFormat="1" ht="24" customHeight="1" thickBot="1">
      <c r="A3" s="71" t="s">
        <v>108</v>
      </c>
      <c r="B3" s="71"/>
      <c r="C3" s="71"/>
      <c r="D3" s="71"/>
      <c r="E3" s="71"/>
      <c r="F3" s="71"/>
    </row>
    <row r="4" spans="1:6" s="3" customFormat="1" ht="39.75" thickBot="1">
      <c r="A4" s="2" t="s">
        <v>52</v>
      </c>
      <c r="B4" s="53" t="s">
        <v>0</v>
      </c>
      <c r="C4" s="54" t="s">
        <v>4</v>
      </c>
      <c r="D4" s="55" t="s">
        <v>53</v>
      </c>
      <c r="E4" s="55" t="s">
        <v>54</v>
      </c>
      <c r="F4" s="56" t="s">
        <v>55</v>
      </c>
    </row>
    <row r="5" spans="1:6" ht="24.95" customHeight="1">
      <c r="A5" s="4"/>
      <c r="B5" s="5" t="s">
        <v>14</v>
      </c>
      <c r="C5" s="6"/>
      <c r="D5" s="7"/>
      <c r="E5" s="8"/>
      <c r="F5" s="9"/>
    </row>
    <row r="6" spans="1:6" ht="24.95" customHeight="1">
      <c r="A6" s="11"/>
      <c r="B6" s="12" t="s">
        <v>15</v>
      </c>
      <c r="C6" s="13"/>
      <c r="D6" s="14"/>
      <c r="E6" s="15"/>
      <c r="F6" s="16"/>
    </row>
    <row r="7" spans="1:6" ht="24.95" customHeight="1">
      <c r="A7" s="11">
        <v>1</v>
      </c>
      <c r="B7" s="17" t="s">
        <v>16</v>
      </c>
      <c r="C7" s="13" t="s">
        <v>2</v>
      </c>
      <c r="D7" s="14">
        <v>65</v>
      </c>
      <c r="E7" s="18">
        <v>40</v>
      </c>
      <c r="F7" s="16">
        <f>+E7*D7</f>
        <v>2600</v>
      </c>
    </row>
    <row r="8" spans="1:6" ht="24.95" customHeight="1">
      <c r="A8" s="11">
        <f>+A7+1</f>
        <v>2</v>
      </c>
      <c r="B8" s="17" t="s">
        <v>17</v>
      </c>
      <c r="C8" s="13" t="s">
        <v>2</v>
      </c>
      <c r="D8" s="14">
        <v>78</v>
      </c>
      <c r="E8" s="18">
        <v>50</v>
      </c>
      <c r="F8" s="16">
        <f>+E8*D8</f>
        <v>3900</v>
      </c>
    </row>
    <row r="9" spans="1:6" ht="24.95" customHeight="1">
      <c r="A9" s="11">
        <f t="shared" ref="A9:A41" si="0">+A8+1</f>
        <v>3</v>
      </c>
      <c r="B9" s="17" t="s">
        <v>18</v>
      </c>
      <c r="C9" s="13" t="s">
        <v>2</v>
      </c>
      <c r="D9" s="14">
        <v>144</v>
      </c>
      <c r="E9" s="18">
        <v>45</v>
      </c>
      <c r="F9" s="16">
        <f>+E9*D9</f>
        <v>6480</v>
      </c>
    </row>
    <row r="10" spans="1:6" ht="24.95" customHeight="1">
      <c r="A10" s="11"/>
      <c r="B10" s="12" t="s">
        <v>19</v>
      </c>
      <c r="C10" s="13"/>
      <c r="D10" s="14"/>
      <c r="E10" s="18"/>
      <c r="F10" s="16"/>
    </row>
    <row r="11" spans="1:6" ht="24.95" customHeight="1">
      <c r="A11" s="11">
        <f>+A9+1</f>
        <v>4</v>
      </c>
      <c r="B11" s="17" t="s">
        <v>20</v>
      </c>
      <c r="C11" s="13" t="s">
        <v>2</v>
      </c>
      <c r="D11" s="14">
        <v>8</v>
      </c>
      <c r="E11" s="18">
        <v>500</v>
      </c>
      <c r="F11" s="16">
        <f>+E11*D11</f>
        <v>4000</v>
      </c>
    </row>
    <row r="12" spans="1:6" ht="24.95" customHeight="1">
      <c r="A12" s="11">
        <f t="shared" si="0"/>
        <v>5</v>
      </c>
      <c r="B12" s="17" t="s">
        <v>21</v>
      </c>
      <c r="C12" s="13" t="s">
        <v>2</v>
      </c>
      <c r="D12" s="14">
        <v>40</v>
      </c>
      <c r="E12" s="18">
        <v>240</v>
      </c>
      <c r="F12" s="16">
        <f>+E12*D12</f>
        <v>9600</v>
      </c>
    </row>
    <row r="13" spans="1:6" ht="24.95" customHeight="1">
      <c r="A13" s="11">
        <f t="shared" si="0"/>
        <v>6</v>
      </c>
      <c r="B13" s="17" t="s">
        <v>22</v>
      </c>
      <c r="C13" s="13" t="s">
        <v>2</v>
      </c>
      <c r="D13" s="14">
        <v>4</v>
      </c>
      <c r="E13" s="18">
        <v>600</v>
      </c>
      <c r="F13" s="16">
        <f>+E13*D13</f>
        <v>2400</v>
      </c>
    </row>
    <row r="14" spans="1:6" ht="24.95" customHeight="1">
      <c r="A14" s="11">
        <f t="shared" si="0"/>
        <v>7</v>
      </c>
      <c r="B14" s="17" t="s">
        <v>23</v>
      </c>
      <c r="C14" s="13" t="s">
        <v>3</v>
      </c>
      <c r="D14" s="14">
        <v>40</v>
      </c>
      <c r="E14" s="18">
        <v>60</v>
      </c>
      <c r="F14" s="16">
        <f>+E14*D14</f>
        <v>2400</v>
      </c>
    </row>
    <row r="15" spans="1:6" ht="24.95" customHeight="1">
      <c r="A15" s="11"/>
      <c r="B15" s="12" t="s">
        <v>24</v>
      </c>
      <c r="C15" s="13"/>
      <c r="D15" s="14"/>
      <c r="E15" s="18"/>
      <c r="F15" s="16"/>
    </row>
    <row r="16" spans="1:6" ht="24.95" customHeight="1">
      <c r="A16" s="11">
        <v>8</v>
      </c>
      <c r="B16" s="17" t="s">
        <v>25</v>
      </c>
      <c r="C16" s="13" t="s">
        <v>2</v>
      </c>
      <c r="D16" s="14">
        <v>29</v>
      </c>
      <c r="E16" s="18">
        <v>1050</v>
      </c>
      <c r="F16" s="16">
        <f>+D16*E16</f>
        <v>30450</v>
      </c>
    </row>
    <row r="17" spans="1:9" ht="24.95" customHeight="1">
      <c r="A17" s="11">
        <v>9</v>
      </c>
      <c r="B17" s="17" t="s">
        <v>26</v>
      </c>
      <c r="C17" s="13" t="s">
        <v>2</v>
      </c>
      <c r="D17" s="14">
        <v>30</v>
      </c>
      <c r="E17" s="18">
        <v>1200</v>
      </c>
      <c r="F17" s="16">
        <f>+E17*D17</f>
        <v>36000</v>
      </c>
      <c r="H17" s="36"/>
    </row>
    <row r="18" spans="1:9" ht="24.95" customHeight="1">
      <c r="A18" s="11">
        <v>10</v>
      </c>
      <c r="B18" s="17" t="s">
        <v>27</v>
      </c>
      <c r="C18" s="13" t="s">
        <v>5</v>
      </c>
      <c r="D18" s="14">
        <v>2756</v>
      </c>
      <c r="E18" s="18">
        <v>12.5</v>
      </c>
      <c r="F18" s="16">
        <f t="shared" ref="F18:F27" si="1">+E18*D18</f>
        <v>34450</v>
      </c>
      <c r="H18" s="36"/>
    </row>
    <row r="19" spans="1:9" ht="24.95" customHeight="1">
      <c r="A19" s="11">
        <v>11</v>
      </c>
      <c r="B19" s="57" t="s">
        <v>28</v>
      </c>
      <c r="C19" s="13" t="s">
        <v>5</v>
      </c>
      <c r="D19" s="14">
        <v>4160</v>
      </c>
      <c r="E19" s="18">
        <v>13</v>
      </c>
      <c r="F19" s="16">
        <f t="shared" si="1"/>
        <v>54080</v>
      </c>
    </row>
    <row r="20" spans="1:9" ht="24.95" customHeight="1">
      <c r="A20" s="11">
        <v>12</v>
      </c>
      <c r="B20" s="57" t="s">
        <v>111</v>
      </c>
      <c r="C20" s="13" t="s">
        <v>3</v>
      </c>
      <c r="D20" s="14">
        <v>159</v>
      </c>
      <c r="E20" s="18">
        <v>160</v>
      </c>
      <c r="F20" s="16">
        <f t="shared" si="1"/>
        <v>25440</v>
      </c>
    </row>
    <row r="21" spans="1:9" ht="24.95" customHeight="1">
      <c r="A21" s="11">
        <v>13</v>
      </c>
      <c r="B21" s="57" t="s">
        <v>29</v>
      </c>
      <c r="C21" s="13" t="s">
        <v>3</v>
      </c>
      <c r="D21" s="14">
        <v>152</v>
      </c>
      <c r="E21" s="18">
        <v>240</v>
      </c>
      <c r="F21" s="16">
        <f t="shared" si="1"/>
        <v>36480</v>
      </c>
      <c r="I21" s="36"/>
    </row>
    <row r="22" spans="1:9" ht="24.95" customHeight="1">
      <c r="A22" s="11"/>
      <c r="B22" s="58" t="s">
        <v>30</v>
      </c>
      <c r="C22" s="13"/>
      <c r="D22" s="14"/>
      <c r="E22" s="19"/>
      <c r="F22" s="16"/>
    </row>
    <row r="23" spans="1:9" ht="24.95" customHeight="1">
      <c r="A23" s="11">
        <v>14</v>
      </c>
      <c r="B23" s="57" t="s">
        <v>109</v>
      </c>
      <c r="C23" s="13" t="s">
        <v>3</v>
      </c>
      <c r="D23" s="14">
        <v>220</v>
      </c>
      <c r="E23" s="18">
        <v>170</v>
      </c>
      <c r="F23" s="16">
        <f t="shared" si="1"/>
        <v>37400</v>
      </c>
    </row>
    <row r="24" spans="1:9" ht="24.95" customHeight="1">
      <c r="A24" s="11">
        <f t="shared" si="0"/>
        <v>15</v>
      </c>
      <c r="B24" s="57" t="s">
        <v>110</v>
      </c>
      <c r="C24" s="13" t="s">
        <v>3</v>
      </c>
      <c r="D24" s="14">
        <v>60</v>
      </c>
      <c r="E24" s="18">
        <v>120</v>
      </c>
      <c r="F24" s="16">
        <f t="shared" si="1"/>
        <v>7200</v>
      </c>
    </row>
    <row r="25" spans="1:9" ht="24.95" customHeight="1">
      <c r="A25" s="11"/>
      <c r="B25" s="12" t="s">
        <v>31</v>
      </c>
      <c r="C25" s="13"/>
      <c r="D25" s="14"/>
      <c r="E25" s="18"/>
      <c r="F25" s="16"/>
    </row>
    <row r="26" spans="1:9" ht="24.95" customHeight="1">
      <c r="A26" s="11">
        <v>16</v>
      </c>
      <c r="B26" s="17" t="s">
        <v>32</v>
      </c>
      <c r="C26" s="13" t="s">
        <v>3</v>
      </c>
      <c r="D26" s="14">
        <v>364</v>
      </c>
      <c r="E26" s="18">
        <v>40</v>
      </c>
      <c r="F26" s="16">
        <f t="shared" si="1"/>
        <v>14560</v>
      </c>
    </row>
    <row r="27" spans="1:9" ht="24.95" customHeight="1">
      <c r="A27" s="11">
        <f t="shared" si="0"/>
        <v>17</v>
      </c>
      <c r="B27" s="17" t="s">
        <v>33</v>
      </c>
      <c r="C27" s="13" t="s">
        <v>3</v>
      </c>
      <c r="D27" s="14">
        <v>461</v>
      </c>
      <c r="E27" s="18">
        <v>40</v>
      </c>
      <c r="F27" s="16">
        <f t="shared" si="1"/>
        <v>18440</v>
      </c>
    </row>
    <row r="28" spans="1:9" ht="24.95" customHeight="1">
      <c r="A28" s="11"/>
      <c r="B28" s="12" t="s">
        <v>34</v>
      </c>
      <c r="C28" s="13"/>
      <c r="D28" s="14"/>
      <c r="E28" s="18"/>
      <c r="F28" s="16"/>
    </row>
    <row r="29" spans="1:9" ht="24.95" customHeight="1">
      <c r="A29" s="11">
        <f>+A27+1</f>
        <v>18</v>
      </c>
      <c r="B29" s="17" t="s">
        <v>35</v>
      </c>
      <c r="C29" s="13" t="s">
        <v>3</v>
      </c>
      <c r="D29" s="14">
        <v>4</v>
      </c>
      <c r="E29" s="18">
        <v>60</v>
      </c>
      <c r="F29" s="16">
        <f>+E29*D29</f>
        <v>240</v>
      </c>
    </row>
    <row r="30" spans="1:9" ht="24.95" customHeight="1">
      <c r="A30" s="11">
        <f>+A29+1</f>
        <v>19</v>
      </c>
      <c r="B30" s="17" t="s">
        <v>36</v>
      </c>
      <c r="C30" s="13" t="s">
        <v>13</v>
      </c>
      <c r="D30" s="14">
        <v>2</v>
      </c>
      <c r="E30" s="18">
        <v>250</v>
      </c>
      <c r="F30" s="16">
        <f>+E30*D30</f>
        <v>500</v>
      </c>
    </row>
    <row r="31" spans="1:9" ht="24.95" customHeight="1">
      <c r="A31" s="11">
        <f>+A30+1</f>
        <v>20</v>
      </c>
      <c r="B31" s="17" t="s">
        <v>37</v>
      </c>
      <c r="C31" s="13" t="s">
        <v>1</v>
      </c>
      <c r="D31" s="14">
        <v>4</v>
      </c>
      <c r="E31" s="14">
        <v>200</v>
      </c>
      <c r="F31" s="16">
        <f>+E31*D31</f>
        <v>800</v>
      </c>
    </row>
    <row r="32" spans="1:9" ht="24.95" customHeight="1">
      <c r="A32" s="11">
        <f t="shared" si="0"/>
        <v>21</v>
      </c>
      <c r="B32" s="17" t="s">
        <v>38</v>
      </c>
      <c r="C32" s="13" t="s">
        <v>1</v>
      </c>
      <c r="D32" s="14">
        <v>4</v>
      </c>
      <c r="E32" s="14">
        <v>400</v>
      </c>
      <c r="F32" s="16">
        <f>+E32*D32</f>
        <v>1600</v>
      </c>
    </row>
    <row r="33" spans="1:6" ht="24.95" customHeight="1">
      <c r="A33" s="11"/>
      <c r="B33" s="20" t="s">
        <v>39</v>
      </c>
      <c r="C33" s="13"/>
      <c r="D33" s="14"/>
      <c r="E33" s="14"/>
      <c r="F33" s="16"/>
    </row>
    <row r="34" spans="1:6" ht="24.95" customHeight="1">
      <c r="A34" s="11">
        <f>+A32+1</f>
        <v>22</v>
      </c>
      <c r="B34" s="17" t="s">
        <v>40</v>
      </c>
      <c r="C34" s="13" t="s">
        <v>6</v>
      </c>
      <c r="D34" s="14">
        <v>12</v>
      </c>
      <c r="E34" s="14">
        <v>200</v>
      </c>
      <c r="F34" s="16">
        <f t="shared" ref="F34:F36" si="2">+E34*D34</f>
        <v>2400</v>
      </c>
    </row>
    <row r="35" spans="1:6" ht="24.95" customHeight="1">
      <c r="A35" s="11">
        <f t="shared" si="0"/>
        <v>23</v>
      </c>
      <c r="B35" s="17" t="s">
        <v>41</v>
      </c>
      <c r="C35" s="13" t="s">
        <v>1</v>
      </c>
      <c r="D35" s="14">
        <v>3</v>
      </c>
      <c r="E35" s="14">
        <v>350</v>
      </c>
      <c r="F35" s="16">
        <f t="shared" si="2"/>
        <v>1050</v>
      </c>
    </row>
    <row r="36" spans="1:6" ht="24.95" customHeight="1">
      <c r="A36" s="11">
        <f t="shared" si="0"/>
        <v>24</v>
      </c>
      <c r="B36" s="17" t="s">
        <v>42</v>
      </c>
      <c r="C36" s="13" t="s">
        <v>1</v>
      </c>
      <c r="D36" s="14">
        <v>1</v>
      </c>
      <c r="E36" s="14">
        <v>400</v>
      </c>
      <c r="F36" s="16">
        <f t="shared" si="2"/>
        <v>400</v>
      </c>
    </row>
    <row r="37" spans="1:6" ht="24.95" customHeight="1">
      <c r="A37" s="11"/>
      <c r="B37" s="20" t="s">
        <v>43</v>
      </c>
      <c r="C37" s="13"/>
      <c r="D37" s="14"/>
      <c r="E37" s="14"/>
      <c r="F37" s="16"/>
    </row>
    <row r="38" spans="1:6" ht="24.95" customHeight="1">
      <c r="A38" s="11">
        <f>+A36+1</f>
        <v>25</v>
      </c>
      <c r="B38" s="17" t="s">
        <v>44</v>
      </c>
      <c r="C38" s="13" t="s">
        <v>3</v>
      </c>
      <c r="D38" s="14">
        <v>170</v>
      </c>
      <c r="E38" s="14">
        <v>40</v>
      </c>
      <c r="F38" s="16">
        <f t="shared" ref="F38:F43" si="3">+E38*D38</f>
        <v>6800</v>
      </c>
    </row>
    <row r="39" spans="1:6" ht="24.95" customHeight="1">
      <c r="A39" s="11">
        <f t="shared" si="0"/>
        <v>26</v>
      </c>
      <c r="B39" s="57" t="s">
        <v>117</v>
      </c>
      <c r="C39" s="13" t="s">
        <v>3</v>
      </c>
      <c r="D39" s="14">
        <v>170</v>
      </c>
      <c r="E39" s="14">
        <v>120</v>
      </c>
      <c r="F39" s="16">
        <f t="shared" si="3"/>
        <v>20400</v>
      </c>
    </row>
    <row r="40" spans="1:6" ht="24.95" customHeight="1">
      <c r="A40" s="11">
        <f>+A39+1</f>
        <v>27</v>
      </c>
      <c r="B40" s="17" t="s">
        <v>45</v>
      </c>
      <c r="C40" s="13" t="s">
        <v>6</v>
      </c>
      <c r="D40" s="14">
        <v>90</v>
      </c>
      <c r="E40" s="14">
        <v>40</v>
      </c>
      <c r="F40" s="16">
        <f t="shared" si="3"/>
        <v>3600</v>
      </c>
    </row>
    <row r="41" spans="1:6" ht="24.95" customHeight="1">
      <c r="A41" s="11">
        <f t="shared" si="0"/>
        <v>28</v>
      </c>
      <c r="B41" s="17" t="s">
        <v>46</v>
      </c>
      <c r="C41" s="13" t="s">
        <v>3</v>
      </c>
      <c r="D41" s="14">
        <v>170</v>
      </c>
      <c r="E41" s="14">
        <v>50</v>
      </c>
      <c r="F41" s="16">
        <f t="shared" si="3"/>
        <v>8500</v>
      </c>
    </row>
    <row r="42" spans="1:6" ht="24.95" customHeight="1">
      <c r="A42" s="11">
        <f>+A41+1</f>
        <v>29</v>
      </c>
      <c r="B42" s="17" t="s">
        <v>47</v>
      </c>
      <c r="C42" s="21" t="s">
        <v>6</v>
      </c>
      <c r="D42" s="14">
        <v>90</v>
      </c>
      <c r="E42" s="14">
        <v>45</v>
      </c>
      <c r="F42" s="16">
        <f t="shared" si="3"/>
        <v>4050</v>
      </c>
    </row>
    <row r="43" spans="1:6" ht="24.95" customHeight="1">
      <c r="A43" s="11">
        <f>+A42+1</f>
        <v>30</v>
      </c>
      <c r="B43" s="22" t="s">
        <v>48</v>
      </c>
      <c r="C43" s="21" t="s">
        <v>13</v>
      </c>
      <c r="D43" s="14">
        <v>4</v>
      </c>
      <c r="E43" s="14">
        <v>60</v>
      </c>
      <c r="F43" s="16">
        <f t="shared" si="3"/>
        <v>240</v>
      </c>
    </row>
    <row r="44" spans="1:6" ht="24.95" customHeight="1">
      <c r="A44" s="11"/>
      <c r="B44" s="20" t="s">
        <v>51</v>
      </c>
      <c r="C44" s="13"/>
      <c r="D44" s="14"/>
      <c r="E44" s="14"/>
      <c r="F44" s="16"/>
    </row>
    <row r="45" spans="1:6" ht="24.95" customHeight="1">
      <c r="A45" s="11">
        <v>31</v>
      </c>
      <c r="B45" s="22" t="s">
        <v>49</v>
      </c>
      <c r="C45" s="13" t="s">
        <v>3</v>
      </c>
      <c r="D45" s="14">
        <v>172</v>
      </c>
      <c r="E45" s="14">
        <v>150</v>
      </c>
      <c r="F45" s="16">
        <f>+E45*D45</f>
        <v>25800</v>
      </c>
    </row>
    <row r="46" spans="1:6" ht="24.95" customHeight="1">
      <c r="A46" s="11">
        <f>+A45+1</f>
        <v>32</v>
      </c>
      <c r="B46" s="17" t="s">
        <v>50</v>
      </c>
      <c r="C46" s="13" t="s">
        <v>6</v>
      </c>
      <c r="D46" s="14">
        <v>119</v>
      </c>
      <c r="E46" s="14">
        <v>50</v>
      </c>
      <c r="F46" s="16">
        <f>+E46*D46</f>
        <v>5950</v>
      </c>
    </row>
    <row r="47" spans="1:6" ht="24.95" customHeight="1">
      <c r="A47" s="11">
        <f>+A46+1</f>
        <v>33</v>
      </c>
      <c r="B47" s="57" t="s">
        <v>114</v>
      </c>
      <c r="C47" s="13" t="s">
        <v>3</v>
      </c>
      <c r="D47" s="14">
        <v>10</v>
      </c>
      <c r="E47" s="14">
        <v>140</v>
      </c>
      <c r="F47" s="16">
        <f>+E47*D47</f>
        <v>1400</v>
      </c>
    </row>
    <row r="48" spans="1:6" ht="24.95" customHeight="1">
      <c r="A48" s="11"/>
      <c r="B48" s="20" t="s">
        <v>56</v>
      </c>
      <c r="C48" s="13"/>
      <c r="D48" s="14"/>
      <c r="E48" s="14"/>
      <c r="F48" s="16"/>
    </row>
    <row r="49" spans="1:6" ht="24.95" customHeight="1">
      <c r="A49" s="11"/>
      <c r="B49" s="12" t="s">
        <v>57</v>
      </c>
      <c r="C49" s="13"/>
      <c r="D49" s="14"/>
      <c r="E49" s="14"/>
      <c r="F49" s="16"/>
    </row>
    <row r="50" spans="1:6" ht="24.95" customHeight="1">
      <c r="A50" s="11">
        <f>+A47+1</f>
        <v>34</v>
      </c>
      <c r="B50" s="17" t="s">
        <v>58</v>
      </c>
      <c r="C50" s="13" t="s">
        <v>3</v>
      </c>
      <c r="D50" s="14">
        <v>12</v>
      </c>
      <c r="E50" s="14">
        <v>800</v>
      </c>
      <c r="F50" s="16">
        <f>+E50*D50</f>
        <v>9600</v>
      </c>
    </row>
    <row r="51" spans="1:6" ht="24.95" customHeight="1">
      <c r="A51" s="11">
        <f t="shared" ref="A51" si="4">+A50+1</f>
        <v>35</v>
      </c>
      <c r="B51" s="17" t="s">
        <v>59</v>
      </c>
      <c r="C51" s="13" t="s">
        <v>3</v>
      </c>
      <c r="D51" s="14">
        <v>16</v>
      </c>
      <c r="E51" s="14">
        <v>700</v>
      </c>
      <c r="F51" s="16">
        <f>+E51*D51</f>
        <v>11200</v>
      </c>
    </row>
    <row r="52" spans="1:6" ht="24.95" customHeight="1">
      <c r="A52" s="11"/>
      <c r="B52" s="12" t="s">
        <v>60</v>
      </c>
      <c r="C52" s="13"/>
      <c r="D52" s="14"/>
      <c r="E52" s="14"/>
      <c r="F52" s="16"/>
    </row>
    <row r="53" spans="1:6" ht="24.95" customHeight="1">
      <c r="A53" s="11">
        <f>+A51+1</f>
        <v>36</v>
      </c>
      <c r="B53" s="17" t="s">
        <v>61</v>
      </c>
      <c r="C53" s="13" t="s">
        <v>3</v>
      </c>
      <c r="D53" s="14">
        <v>20</v>
      </c>
      <c r="E53" s="14">
        <v>1100</v>
      </c>
      <c r="F53" s="16">
        <f>+E53*D53</f>
        <v>22000</v>
      </c>
    </row>
    <row r="54" spans="1:6" ht="24.95" customHeight="1">
      <c r="A54" s="11"/>
      <c r="B54" s="12" t="s">
        <v>62</v>
      </c>
      <c r="C54" s="13"/>
      <c r="D54" s="14"/>
      <c r="E54" s="14"/>
      <c r="F54" s="16"/>
    </row>
    <row r="55" spans="1:6" ht="24.95" customHeight="1">
      <c r="A55" s="11">
        <f>+A53+1</f>
        <v>37</v>
      </c>
      <c r="B55" s="17" t="s">
        <v>63</v>
      </c>
      <c r="C55" s="13" t="s">
        <v>3</v>
      </c>
      <c r="D55" s="14">
        <v>20</v>
      </c>
      <c r="E55" s="14">
        <v>500</v>
      </c>
      <c r="F55" s="16">
        <f>+E55*D55</f>
        <v>10000</v>
      </c>
    </row>
    <row r="56" spans="1:6" ht="24.95" customHeight="1">
      <c r="A56" s="11"/>
      <c r="B56" s="20" t="s">
        <v>64</v>
      </c>
      <c r="C56" s="13"/>
      <c r="D56" s="14"/>
      <c r="E56" s="15"/>
      <c r="F56" s="16"/>
    </row>
    <row r="57" spans="1:6" ht="24.95" customHeight="1">
      <c r="A57" s="11"/>
      <c r="B57" s="23" t="s">
        <v>65</v>
      </c>
      <c r="C57" s="13"/>
      <c r="D57" s="14"/>
      <c r="E57" s="15"/>
      <c r="F57" s="16"/>
    </row>
    <row r="58" spans="1:6" ht="24.95" customHeight="1">
      <c r="A58" s="11">
        <f>+A55+1</f>
        <v>38</v>
      </c>
      <c r="B58" s="17" t="s">
        <v>66</v>
      </c>
      <c r="C58" s="13" t="s">
        <v>1</v>
      </c>
      <c r="D58" s="14">
        <v>2</v>
      </c>
      <c r="E58" s="14">
        <v>500</v>
      </c>
      <c r="F58" s="16">
        <f>+E58*D58</f>
        <v>1000</v>
      </c>
    </row>
    <row r="59" spans="1:6" ht="24.95" customHeight="1">
      <c r="A59" s="11">
        <f t="shared" ref="A59" si="5">+A58+1</f>
        <v>39</v>
      </c>
      <c r="B59" s="57" t="s">
        <v>113</v>
      </c>
      <c r="C59" s="13" t="s">
        <v>6</v>
      </c>
      <c r="D59" s="14">
        <v>60</v>
      </c>
      <c r="E59" s="14">
        <v>100</v>
      </c>
      <c r="F59" s="16">
        <f>+E59*D59</f>
        <v>6000</v>
      </c>
    </row>
    <row r="60" spans="1:6" ht="24.95" customHeight="1">
      <c r="A60" s="11">
        <f>+A59+1</f>
        <v>40</v>
      </c>
      <c r="B60" s="17" t="s">
        <v>67</v>
      </c>
      <c r="C60" s="13" t="s">
        <v>1</v>
      </c>
      <c r="D60" s="14">
        <v>2</v>
      </c>
      <c r="E60" s="14">
        <v>1500</v>
      </c>
      <c r="F60" s="16">
        <f>+E60*D60</f>
        <v>3000</v>
      </c>
    </row>
    <row r="61" spans="1:6" ht="24.95" customHeight="1">
      <c r="A61" s="11">
        <f>+A60+1</f>
        <v>41</v>
      </c>
      <c r="B61" s="17" t="s">
        <v>68</v>
      </c>
      <c r="C61" s="13" t="s">
        <v>1</v>
      </c>
      <c r="D61" s="14">
        <v>1</v>
      </c>
      <c r="E61" s="14">
        <v>600</v>
      </c>
      <c r="F61" s="16">
        <f t="shared" ref="F61" si="6">+E61*D61</f>
        <v>600</v>
      </c>
    </row>
    <row r="62" spans="1:6" ht="24.95" customHeight="1">
      <c r="A62" s="11">
        <v>42</v>
      </c>
      <c r="B62" s="17" t="s">
        <v>69</v>
      </c>
      <c r="C62" s="13" t="s">
        <v>1</v>
      </c>
      <c r="D62" s="14">
        <v>2</v>
      </c>
      <c r="E62" s="14">
        <v>1000</v>
      </c>
      <c r="F62" s="16">
        <f>+E62*D62</f>
        <v>2000</v>
      </c>
    </row>
    <row r="63" spans="1:6" ht="24.95" customHeight="1">
      <c r="A63" s="11"/>
      <c r="B63" s="23" t="s">
        <v>70</v>
      </c>
      <c r="C63" s="13"/>
      <c r="D63" s="14"/>
      <c r="E63" s="14"/>
      <c r="F63" s="16"/>
    </row>
    <row r="64" spans="1:6" ht="24.95" customHeight="1">
      <c r="A64" s="11">
        <f>+A62+1</f>
        <v>43</v>
      </c>
      <c r="B64" s="17" t="s">
        <v>71</v>
      </c>
      <c r="C64" s="13" t="s">
        <v>1</v>
      </c>
      <c r="D64" s="14">
        <v>4</v>
      </c>
      <c r="E64" s="14">
        <v>150</v>
      </c>
      <c r="F64" s="16">
        <f>+E64*D64</f>
        <v>600</v>
      </c>
    </row>
    <row r="65" spans="1:6" ht="24.95" customHeight="1">
      <c r="A65" s="11">
        <f>+A64+1</f>
        <v>44</v>
      </c>
      <c r="B65" s="24" t="s">
        <v>72</v>
      </c>
      <c r="C65" s="13" t="s">
        <v>1</v>
      </c>
      <c r="D65" s="14">
        <v>2</v>
      </c>
      <c r="E65" s="14">
        <v>200</v>
      </c>
      <c r="F65" s="16">
        <f>+E65*D65</f>
        <v>400</v>
      </c>
    </row>
    <row r="66" spans="1:6" ht="24.95" customHeight="1">
      <c r="A66" s="11">
        <f t="shared" ref="A66:A67" si="7">+A65+1</f>
        <v>45</v>
      </c>
      <c r="B66" s="17" t="s">
        <v>73</v>
      </c>
      <c r="C66" s="13" t="s">
        <v>1</v>
      </c>
      <c r="D66" s="14">
        <v>4</v>
      </c>
      <c r="E66" s="14">
        <v>120</v>
      </c>
      <c r="F66" s="16">
        <f>+E66*D66</f>
        <v>480</v>
      </c>
    </row>
    <row r="67" spans="1:6" ht="24.95" customHeight="1">
      <c r="A67" s="11">
        <f t="shared" si="7"/>
        <v>46</v>
      </c>
      <c r="B67" s="17" t="s">
        <v>74</v>
      </c>
      <c r="C67" s="13" t="s">
        <v>1</v>
      </c>
      <c r="D67" s="14">
        <v>8</v>
      </c>
      <c r="E67" s="14">
        <v>200</v>
      </c>
      <c r="F67" s="16">
        <f>+E67*D67</f>
        <v>1600</v>
      </c>
    </row>
    <row r="68" spans="1:6" ht="24.95" customHeight="1">
      <c r="A68" s="11"/>
      <c r="B68" s="23" t="s">
        <v>75</v>
      </c>
      <c r="C68" s="13"/>
      <c r="D68" s="14"/>
      <c r="E68" s="14"/>
      <c r="F68" s="16"/>
    </row>
    <row r="69" spans="1:6" ht="24.95" customHeight="1">
      <c r="A69" s="11">
        <f>+A67+1</f>
        <v>47</v>
      </c>
      <c r="B69" s="17" t="s">
        <v>76</v>
      </c>
      <c r="C69" s="13" t="s">
        <v>1</v>
      </c>
      <c r="D69" s="14">
        <v>4</v>
      </c>
      <c r="E69" s="14">
        <v>100</v>
      </c>
      <c r="F69" s="16">
        <f>+E69*D69</f>
        <v>400</v>
      </c>
    </row>
    <row r="70" spans="1:6" ht="24.95" customHeight="1">
      <c r="A70" s="11">
        <f>+A69+1</f>
        <v>48</v>
      </c>
      <c r="B70" s="17" t="s">
        <v>77</v>
      </c>
      <c r="C70" s="13" t="s">
        <v>1</v>
      </c>
      <c r="D70" s="14">
        <v>4</v>
      </c>
      <c r="E70" s="14">
        <v>80</v>
      </c>
      <c r="F70" s="16">
        <f>+E70*D70</f>
        <v>320</v>
      </c>
    </row>
    <row r="71" spans="1:6" ht="24.95" customHeight="1">
      <c r="A71" s="11">
        <f>+A70+1</f>
        <v>49</v>
      </c>
      <c r="B71" s="17" t="s">
        <v>78</v>
      </c>
      <c r="C71" s="13" t="s">
        <v>1</v>
      </c>
      <c r="D71" s="14">
        <v>2</v>
      </c>
      <c r="E71" s="14">
        <v>100</v>
      </c>
      <c r="F71" s="16">
        <f>+E71*D71</f>
        <v>200</v>
      </c>
    </row>
    <row r="72" spans="1:6" ht="24.95" customHeight="1">
      <c r="A72" s="11">
        <f>+A71+1</f>
        <v>50</v>
      </c>
      <c r="B72" s="17" t="s">
        <v>79</v>
      </c>
      <c r="C72" s="13" t="s">
        <v>1</v>
      </c>
      <c r="D72" s="14">
        <v>8</v>
      </c>
      <c r="E72" s="14">
        <v>80</v>
      </c>
      <c r="F72" s="16">
        <f>+E72*D72</f>
        <v>640</v>
      </c>
    </row>
    <row r="73" spans="1:6" ht="24.95" customHeight="1">
      <c r="A73" s="11"/>
      <c r="B73" s="23" t="s">
        <v>80</v>
      </c>
      <c r="C73" s="13"/>
      <c r="D73" s="14"/>
      <c r="E73" s="14"/>
      <c r="F73" s="16"/>
    </row>
    <row r="74" spans="1:6" s="27" customFormat="1" ht="24.95" customHeight="1">
      <c r="A74" s="25">
        <f>+A72+1</f>
        <v>51</v>
      </c>
      <c r="B74" s="22" t="s">
        <v>107</v>
      </c>
      <c r="C74" s="21" t="s">
        <v>1</v>
      </c>
      <c r="D74" s="18">
        <v>16</v>
      </c>
      <c r="E74" s="18">
        <v>220</v>
      </c>
      <c r="F74" s="26">
        <f>+E74*D74</f>
        <v>3520</v>
      </c>
    </row>
    <row r="75" spans="1:6" s="27" customFormat="1" ht="24.95" customHeight="1">
      <c r="A75" s="25">
        <f t="shared" ref="A75:A76" si="8">+A74+1</f>
        <v>52</v>
      </c>
      <c r="B75" s="22" t="s">
        <v>81</v>
      </c>
      <c r="C75" s="21" t="s">
        <v>1</v>
      </c>
      <c r="D75" s="18">
        <v>2</v>
      </c>
      <c r="E75" s="18">
        <v>150</v>
      </c>
      <c r="F75" s="26">
        <f>+E75*D75</f>
        <v>300</v>
      </c>
    </row>
    <row r="76" spans="1:6" s="27" customFormat="1" ht="24.95" customHeight="1">
      <c r="A76" s="25">
        <f t="shared" si="8"/>
        <v>53</v>
      </c>
      <c r="B76" s="22" t="s">
        <v>82</v>
      </c>
      <c r="C76" s="21" t="s">
        <v>1</v>
      </c>
      <c r="D76" s="18">
        <v>4</v>
      </c>
      <c r="E76" s="18">
        <v>150</v>
      </c>
      <c r="F76" s="26">
        <f>+E76*D76</f>
        <v>600</v>
      </c>
    </row>
    <row r="77" spans="1:6" s="27" customFormat="1" ht="24.95" customHeight="1">
      <c r="A77" s="25">
        <f>+A76+1</f>
        <v>54</v>
      </c>
      <c r="B77" s="22" t="s">
        <v>83</v>
      </c>
      <c r="C77" s="21" t="s">
        <v>1</v>
      </c>
      <c r="D77" s="18">
        <v>1</v>
      </c>
      <c r="E77" s="18">
        <v>200</v>
      </c>
      <c r="F77" s="26">
        <f>+E77*D77</f>
        <v>200</v>
      </c>
    </row>
    <row r="78" spans="1:6" ht="24.95" customHeight="1">
      <c r="A78" s="11">
        <f>+A77+1</f>
        <v>55</v>
      </c>
      <c r="B78" s="17" t="s">
        <v>84</v>
      </c>
      <c r="C78" s="13" t="s">
        <v>1</v>
      </c>
      <c r="D78" s="14">
        <v>3</v>
      </c>
      <c r="E78" s="14">
        <v>300</v>
      </c>
      <c r="F78" s="16">
        <f>+E78*D78</f>
        <v>900</v>
      </c>
    </row>
    <row r="79" spans="1:6" ht="24.95" customHeight="1">
      <c r="A79" s="11"/>
      <c r="B79" s="20" t="s">
        <v>85</v>
      </c>
      <c r="C79" s="13"/>
      <c r="D79" s="14"/>
      <c r="E79" s="14"/>
      <c r="F79" s="16"/>
    </row>
    <row r="80" spans="1:6" ht="24.95" customHeight="1">
      <c r="A80" s="11"/>
      <c r="B80" s="12" t="s">
        <v>86</v>
      </c>
      <c r="C80" s="13"/>
      <c r="D80" s="14"/>
      <c r="E80" s="14"/>
      <c r="F80" s="16"/>
    </row>
    <row r="81" spans="1:6" ht="24.95" customHeight="1">
      <c r="A81" s="11">
        <v>56</v>
      </c>
      <c r="B81" s="17" t="s">
        <v>87</v>
      </c>
      <c r="C81" s="13" t="s">
        <v>6</v>
      </c>
      <c r="D81" s="14">
        <v>25</v>
      </c>
      <c r="E81" s="14">
        <v>120</v>
      </c>
      <c r="F81" s="16">
        <f t="shared" ref="F81:F89" si="9">+E81*D81</f>
        <v>3000</v>
      </c>
    </row>
    <row r="82" spans="1:6" ht="24.95" customHeight="1">
      <c r="A82" s="11">
        <f t="shared" ref="A82:A90" si="10">+A81+1</f>
        <v>57</v>
      </c>
      <c r="B82" s="17" t="s">
        <v>88</v>
      </c>
      <c r="C82" s="13" t="s">
        <v>6</v>
      </c>
      <c r="D82" s="14">
        <v>25</v>
      </c>
      <c r="E82" s="14">
        <v>80</v>
      </c>
      <c r="F82" s="16">
        <f t="shared" si="9"/>
        <v>2000</v>
      </c>
    </row>
    <row r="83" spans="1:6" ht="24.95" customHeight="1">
      <c r="A83" s="11">
        <f t="shared" si="10"/>
        <v>58</v>
      </c>
      <c r="B83" s="17" t="s">
        <v>89</v>
      </c>
      <c r="C83" s="13" t="s">
        <v>1</v>
      </c>
      <c r="D83" s="14">
        <v>1</v>
      </c>
      <c r="E83" s="14">
        <v>150</v>
      </c>
      <c r="F83" s="16">
        <f t="shared" si="9"/>
        <v>150</v>
      </c>
    </row>
    <row r="84" spans="1:6" ht="24.95" customHeight="1">
      <c r="A84" s="11"/>
      <c r="B84" s="12" t="s">
        <v>90</v>
      </c>
      <c r="C84" s="13"/>
      <c r="D84" s="14"/>
      <c r="E84" s="14"/>
      <c r="F84" s="16"/>
    </row>
    <row r="85" spans="1:6" ht="24.95" customHeight="1">
      <c r="A85" s="11">
        <f>+A83+1</f>
        <v>59</v>
      </c>
      <c r="B85" s="17" t="s">
        <v>91</v>
      </c>
      <c r="C85" s="13" t="s">
        <v>1</v>
      </c>
      <c r="D85" s="14">
        <v>1</v>
      </c>
      <c r="E85" s="48">
        <v>1500</v>
      </c>
      <c r="F85" s="16">
        <f t="shared" si="9"/>
        <v>1500</v>
      </c>
    </row>
    <row r="86" spans="1:6" ht="24.95" customHeight="1">
      <c r="A86" s="11">
        <f t="shared" si="10"/>
        <v>60</v>
      </c>
      <c r="B86" s="17" t="s">
        <v>92</v>
      </c>
      <c r="C86" s="13" t="s">
        <v>1</v>
      </c>
      <c r="D86" s="14">
        <v>1</v>
      </c>
      <c r="E86" s="48">
        <v>1200</v>
      </c>
      <c r="F86" s="16">
        <f t="shared" si="9"/>
        <v>1200</v>
      </c>
    </row>
    <row r="87" spans="1:6" ht="24.95" customHeight="1">
      <c r="A87" s="11">
        <f t="shared" si="10"/>
        <v>61</v>
      </c>
      <c r="B87" s="17" t="s">
        <v>93</v>
      </c>
      <c r="C87" s="13" t="s">
        <v>1</v>
      </c>
      <c r="D87" s="14">
        <v>1</v>
      </c>
      <c r="E87" s="48">
        <v>800</v>
      </c>
      <c r="F87" s="16">
        <f t="shared" si="9"/>
        <v>800</v>
      </c>
    </row>
    <row r="88" spans="1:6" ht="24.95" customHeight="1">
      <c r="A88" s="11">
        <v>62</v>
      </c>
      <c r="B88" s="17" t="s">
        <v>115</v>
      </c>
      <c r="C88" s="13" t="s">
        <v>1</v>
      </c>
      <c r="D88" s="14">
        <v>1</v>
      </c>
      <c r="E88" s="48">
        <v>1000</v>
      </c>
      <c r="F88" s="16">
        <f t="shared" ref="F88" si="11">+E88*D88</f>
        <v>1000</v>
      </c>
    </row>
    <row r="89" spans="1:6" ht="24.95" customHeight="1">
      <c r="A89" s="11">
        <v>63</v>
      </c>
      <c r="B89" s="17" t="s">
        <v>94</v>
      </c>
      <c r="C89" s="13" t="s">
        <v>1</v>
      </c>
      <c r="D89" s="14">
        <v>1</v>
      </c>
      <c r="E89" s="48">
        <v>250</v>
      </c>
      <c r="F89" s="16">
        <f t="shared" si="9"/>
        <v>250</v>
      </c>
    </row>
    <row r="90" spans="1:6" ht="24.95" customHeight="1">
      <c r="A90" s="11">
        <f t="shared" si="10"/>
        <v>64</v>
      </c>
      <c r="B90" s="17" t="s">
        <v>95</v>
      </c>
      <c r="C90" s="13" t="s">
        <v>6</v>
      </c>
      <c r="D90" s="14">
        <v>3</v>
      </c>
      <c r="E90" s="14">
        <v>100</v>
      </c>
      <c r="F90" s="16">
        <f>+E90*D90</f>
        <v>300</v>
      </c>
    </row>
    <row r="91" spans="1:6" ht="24.95" customHeight="1">
      <c r="A91" s="11"/>
      <c r="B91" s="20" t="s">
        <v>96</v>
      </c>
      <c r="C91" s="13"/>
      <c r="D91" s="14"/>
      <c r="E91" s="14"/>
      <c r="F91" s="16"/>
    </row>
    <row r="92" spans="1:6" ht="24.95" customHeight="1">
      <c r="A92" s="11">
        <f>+A90+1</f>
        <v>65</v>
      </c>
      <c r="B92" s="17" t="s">
        <v>97</v>
      </c>
      <c r="C92" s="13" t="s">
        <v>1</v>
      </c>
      <c r="D92" s="14">
        <v>3</v>
      </c>
      <c r="E92" s="14">
        <v>900</v>
      </c>
      <c r="F92" s="16">
        <f>+E92*D92</f>
        <v>2700</v>
      </c>
    </row>
    <row r="93" spans="1:6" ht="24.95" customHeight="1">
      <c r="A93" s="11"/>
      <c r="B93" s="20" t="s">
        <v>98</v>
      </c>
      <c r="C93" s="13"/>
      <c r="D93" s="14"/>
      <c r="E93" s="14"/>
      <c r="F93" s="16"/>
    </row>
    <row r="94" spans="1:6" ht="24.95" customHeight="1">
      <c r="A94" s="11">
        <f>+A92+1</f>
        <v>66</v>
      </c>
      <c r="B94" s="17" t="s">
        <v>99</v>
      </c>
      <c r="C94" s="13" t="s">
        <v>3</v>
      </c>
      <c r="D94" s="14">
        <v>364</v>
      </c>
      <c r="E94" s="14">
        <v>20</v>
      </c>
      <c r="F94" s="16">
        <f>+E94*D94</f>
        <v>7280</v>
      </c>
    </row>
    <row r="95" spans="1:6" ht="24.95" customHeight="1">
      <c r="A95" s="11">
        <v>67</v>
      </c>
      <c r="B95" s="17" t="s">
        <v>119</v>
      </c>
      <c r="C95" s="13" t="s">
        <v>3</v>
      </c>
      <c r="D95" s="14">
        <v>480</v>
      </c>
      <c r="E95" s="14">
        <v>20</v>
      </c>
      <c r="F95" s="16">
        <f>+E95*D95</f>
        <v>9600</v>
      </c>
    </row>
    <row r="96" spans="1:6" ht="24.95" customHeight="1">
      <c r="A96" s="11">
        <v>68</v>
      </c>
      <c r="B96" s="17" t="s">
        <v>100</v>
      </c>
      <c r="C96" s="13" t="s">
        <v>3</v>
      </c>
      <c r="D96" s="14">
        <v>48</v>
      </c>
      <c r="E96" s="14">
        <v>22</v>
      </c>
      <c r="F96" s="16">
        <f>+E96*D96</f>
        <v>1056</v>
      </c>
    </row>
    <row r="97" spans="1:10" ht="24.95" customHeight="1">
      <c r="A97" s="11">
        <f t="shared" ref="A97" si="12">+A96+1</f>
        <v>69</v>
      </c>
      <c r="B97" s="17" t="s">
        <v>101</v>
      </c>
      <c r="C97" s="13" t="s">
        <v>3</v>
      </c>
      <c r="D97" s="14">
        <v>40</v>
      </c>
      <c r="E97" s="14">
        <v>22</v>
      </c>
      <c r="F97" s="16">
        <f>+E97*D97</f>
        <v>880</v>
      </c>
    </row>
    <row r="98" spans="1:10" ht="24.95" customHeight="1">
      <c r="A98" s="11"/>
      <c r="B98" s="20" t="s">
        <v>102</v>
      </c>
      <c r="C98" s="13"/>
      <c r="D98" s="14"/>
      <c r="E98" s="14"/>
      <c r="F98" s="16"/>
    </row>
    <row r="99" spans="1:10" ht="24.95" customHeight="1">
      <c r="A99" s="11">
        <f>+A97+1</f>
        <v>70</v>
      </c>
      <c r="B99" s="17" t="s">
        <v>103</v>
      </c>
      <c r="C99" s="13" t="s">
        <v>3</v>
      </c>
      <c r="D99" s="14">
        <v>50</v>
      </c>
      <c r="E99" s="14">
        <v>140</v>
      </c>
      <c r="F99" s="16">
        <f>+E99*D99</f>
        <v>7000</v>
      </c>
    </row>
    <row r="100" spans="1:10" ht="24.95" customHeight="1">
      <c r="A100" s="11">
        <v>71</v>
      </c>
      <c r="B100" s="57" t="s">
        <v>116</v>
      </c>
      <c r="C100" s="13" t="s">
        <v>1</v>
      </c>
      <c r="D100" s="64">
        <v>2</v>
      </c>
      <c r="E100" s="14">
        <v>5000</v>
      </c>
      <c r="F100" s="16">
        <f>+E100*D100</f>
        <v>10000</v>
      </c>
    </row>
    <row r="101" spans="1:10" ht="24.95" customHeight="1" thickBot="1">
      <c r="A101" s="59">
        <v>72</v>
      </c>
      <c r="B101" s="65" t="s">
        <v>118</v>
      </c>
      <c r="C101" s="60" t="s">
        <v>1</v>
      </c>
      <c r="D101" s="61">
        <v>2</v>
      </c>
      <c r="E101" s="62">
        <v>900</v>
      </c>
      <c r="F101" s="63">
        <f>+E101*D101</f>
        <v>1800</v>
      </c>
    </row>
    <row r="102" spans="1:10">
      <c r="A102" s="28"/>
      <c r="B102" s="29"/>
      <c r="C102" s="30"/>
      <c r="D102" s="31"/>
      <c r="E102" s="32"/>
      <c r="F102" s="32"/>
    </row>
    <row r="103" spans="1:10" ht="16.5" thickBot="1">
      <c r="A103" s="28"/>
      <c r="B103" s="29"/>
      <c r="C103" s="30"/>
      <c r="D103" s="31"/>
      <c r="E103" s="32"/>
      <c r="F103" s="32"/>
    </row>
    <row r="104" spans="1:10" ht="22.5" customHeight="1">
      <c r="A104" s="37"/>
      <c r="B104" s="38" t="s">
        <v>7</v>
      </c>
      <c r="C104" s="46"/>
      <c r="D104" s="46"/>
      <c r="E104" s="73">
        <f>SUM(F7:F101)</f>
        <v>535686</v>
      </c>
      <c r="F104" s="74"/>
    </row>
    <row r="105" spans="1:10" ht="22.5" customHeight="1">
      <c r="A105" s="37"/>
      <c r="B105" s="39" t="s">
        <v>8</v>
      </c>
      <c r="C105" s="47"/>
      <c r="D105" s="47"/>
      <c r="E105" s="75"/>
      <c r="F105" s="76"/>
      <c r="G105" s="36"/>
    </row>
    <row r="106" spans="1:10" ht="22.5" customHeight="1" thickBot="1">
      <c r="A106" s="37"/>
      <c r="B106" s="40" t="s">
        <v>9</v>
      </c>
      <c r="C106" s="45"/>
      <c r="D106" s="45"/>
      <c r="E106" s="77"/>
      <c r="F106" s="78"/>
      <c r="G106" s="36"/>
    </row>
    <row r="107" spans="1:10" ht="22.5" customHeight="1">
      <c r="A107" s="37"/>
      <c r="B107" s="38" t="s">
        <v>10</v>
      </c>
      <c r="C107" s="46"/>
      <c r="D107" s="46"/>
      <c r="E107" s="73"/>
      <c r="F107" s="74"/>
    </row>
    <row r="108" spans="1:10" ht="22.5" customHeight="1">
      <c r="A108" s="37"/>
      <c r="B108" s="39" t="s">
        <v>11</v>
      </c>
      <c r="C108" s="47"/>
      <c r="D108" s="47"/>
      <c r="E108" s="79"/>
      <c r="F108" s="80"/>
    </row>
    <row r="109" spans="1:10" ht="22.5" customHeight="1" thickBot="1">
      <c r="A109" s="37"/>
      <c r="B109" s="40" t="s">
        <v>12</v>
      </c>
      <c r="C109" s="45"/>
      <c r="D109" s="45"/>
      <c r="E109" s="77"/>
      <c r="F109" s="78"/>
      <c r="H109" s="49"/>
      <c r="J109" s="50"/>
    </row>
    <row r="110" spans="1:10" ht="15">
      <c r="A110" s="72" t="s">
        <v>104</v>
      </c>
      <c r="B110" s="72"/>
      <c r="C110" s="41"/>
      <c r="D110" s="41"/>
      <c r="E110" s="42"/>
      <c r="F110" s="42"/>
    </row>
    <row r="111" spans="1:10" ht="15">
      <c r="A111" s="43" t="s">
        <v>105</v>
      </c>
      <c r="B111" s="43"/>
      <c r="C111" s="41"/>
      <c r="D111" s="41"/>
      <c r="E111" s="41"/>
      <c r="F111" s="41"/>
    </row>
    <row r="112" spans="1:10" ht="15">
      <c r="A112" s="43" t="s">
        <v>106</v>
      </c>
      <c r="B112" s="44"/>
      <c r="C112" s="41"/>
      <c r="D112" s="41"/>
      <c r="E112" s="41"/>
      <c r="F112" s="41"/>
    </row>
  </sheetData>
  <mergeCells count="10">
    <mergeCell ref="A1:F1"/>
    <mergeCell ref="A2:F2"/>
    <mergeCell ref="A3:F3"/>
    <mergeCell ref="A110:B110"/>
    <mergeCell ref="E104:F104"/>
    <mergeCell ref="E105:F105"/>
    <mergeCell ref="E106:F106"/>
    <mergeCell ref="E107:F107"/>
    <mergeCell ref="E108:F108"/>
    <mergeCell ref="E109:F109"/>
  </mergeCells>
  <pageMargins left="0.51181102362204722" right="0.51181102362204722" top="0.15748031496062992" bottom="0.55118110236220474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aoo 18</vt:lpstr>
      <vt:lpstr>'BPDE aoo 18'!Zone_d_impression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barda</dc:creator>
  <cp:lastModifiedBy>user</cp:lastModifiedBy>
  <cp:lastPrinted>2025-11-21T13:59:55Z</cp:lastPrinted>
  <dcterms:created xsi:type="dcterms:W3CDTF">2020-07-07T10:56:46Z</dcterms:created>
  <dcterms:modified xsi:type="dcterms:W3CDTF">2026-07-01T11:38:05Z</dcterms:modified>
</cp:coreProperties>
</file>