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4240" windowHeight="13740" firstSheet="2" activeTab="2"/>
  </bookViews>
  <sheets>
    <sheet name="Détail quantités" sheetId="2" state="hidden" r:id="rId1"/>
    <sheet name="Notes" sheetId="3" state="hidden" r:id="rId2"/>
    <sheet name="BPDE VIDE" sheetId="4" r:id="rId3"/>
  </sheets>
  <definedNames>
    <definedName name="_xlnm.Print_Area" localSheetId="2">'BPDE VIDE'!$A$1:$F$42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4" i="2"/>
  <c r="F14"/>
  <c r="J14" s="1"/>
  <c r="F13"/>
  <c r="F12"/>
  <c r="I12" s="1"/>
  <c r="J11"/>
  <c r="I11"/>
  <c r="F11"/>
  <c r="I10"/>
  <c r="F10"/>
  <c r="J10" s="1"/>
  <c r="F9"/>
  <c r="F8"/>
  <c r="I8" s="1"/>
  <c r="J7"/>
  <c r="I7"/>
  <c r="F7"/>
  <c r="I6"/>
  <c r="F6"/>
  <c r="J6" s="1"/>
  <c r="F5"/>
  <c r="F4"/>
  <c r="I4" s="1"/>
  <c r="J3"/>
  <c r="I3"/>
  <c r="F3"/>
  <c r="I2"/>
  <c r="F2"/>
  <c r="J2" s="1"/>
  <c r="J12" l="1"/>
  <c r="J9"/>
  <c r="J8"/>
  <c r="J4"/>
  <c r="I5"/>
  <c r="I9"/>
  <c r="I13"/>
  <c r="J13" l="1"/>
  <c r="J5"/>
</calcChain>
</file>

<file path=xl/sharedStrings.xml><?xml version="1.0" encoding="utf-8"?>
<sst xmlns="http://schemas.openxmlformats.org/spreadsheetml/2006/main" count="114" uniqueCount="70">
  <si>
    <t>ROYAUME DU MAROC</t>
  </si>
  <si>
    <t>RÉGION DE L’ORIENTAL</t>
  </si>
  <si>
    <t>PROVINCE DE TAOURIRT</t>
  </si>
  <si>
    <t>COMMUNE TERRITORIALE AIN LEHJER</t>
  </si>
  <si>
    <t>N°</t>
  </si>
  <si>
    <t>Désignation des travaux</t>
  </si>
  <si>
    <t>U</t>
  </si>
  <si>
    <t>Quantités</t>
  </si>
  <si>
    <t>P.U (H.T)</t>
  </si>
  <si>
    <t>Montant HT</t>
  </si>
  <si>
    <t>TERRASSEMENT</t>
  </si>
  <si>
    <t>Décapage superficiel, réglage et reprofilage, nivellement et compactage de la plateforme existante</t>
  </si>
  <si>
    <t>m²</t>
  </si>
  <si>
    <t>CHAUSSÉE</t>
  </si>
  <si>
    <t>Couche de base en tout-venant semi concassé type GNB 0/31,5</t>
  </si>
  <si>
    <t>m³</t>
  </si>
  <si>
    <t>Couche d’imprégnation y compris sablage</t>
  </si>
  <si>
    <t>Revêtement superficiel en bicouche (RS)</t>
  </si>
  <si>
    <t>Exécution des matériaux sélectionnés type I pour accotements</t>
  </si>
  <si>
    <t>OUVRAGES HYDRAULIQUES</t>
  </si>
  <si>
    <t>Buse Φ800 en CAO classe 135A</t>
  </si>
  <si>
    <t>ml</t>
  </si>
  <si>
    <t>Buse Φ600 en CAO classe 135A</t>
  </si>
  <si>
    <t>Déblais pour fouilles</t>
  </si>
  <si>
    <t>Béton de classe B10</t>
  </si>
  <si>
    <t>Béton de classe B20</t>
  </si>
  <si>
    <t>Gabion</t>
  </si>
  <si>
    <t>Lit de sable</t>
  </si>
  <si>
    <t>AMÉNAGEMENT DU CARREFOUR</t>
  </si>
  <si>
    <t>Carrefour plan</t>
  </si>
  <si>
    <t>f</t>
  </si>
  <si>
    <t>Total HT</t>
  </si>
  <si>
    <t>20% TVA</t>
  </si>
  <si>
    <t>Total général (T.T.C)</t>
  </si>
  <si>
    <t>Qté Laghouate</t>
  </si>
  <si>
    <t>Qté Ouled Sid Chikh</t>
  </si>
  <si>
    <t>Quantité totale</t>
  </si>
  <si>
    <t>PU Laghouate</t>
  </si>
  <si>
    <t>PU Ouled Sid Chikh</t>
  </si>
  <si>
    <t>PU retenu</t>
  </si>
  <si>
    <t>Montant total</t>
  </si>
  <si>
    <t>Commentaire</t>
  </si>
  <si>
    <t>Quantité totale = Laghouate + Ouled Sid Chikh</t>
  </si>
  <si>
    <t>GNB unique après suppression GNF2/GNB séparés</t>
  </si>
  <si>
    <t>Surface de chaussée revêtue</t>
  </si>
  <si>
    <t>Accotements</t>
  </si>
  <si>
    <t>Ø800 maintenue pour Laghouate, supprimée pour Ouled Sid Chikh</t>
  </si>
  <si>
    <t>Quantité Ouled Sid Chikh selon détail fourni</t>
  </si>
  <si>
    <t>Quantités cumulées des ouvrages retenus</t>
  </si>
  <si>
    <t>PU retenu = moyenne pondérée 7 000 et 5 000 = 6 000 DH</t>
  </si>
  <si>
    <t>Note</t>
  </si>
  <si>
    <t>Détail</t>
  </si>
  <si>
    <t>Principe</t>
  </si>
  <si>
    <t>Cette estimation unique cumule les quantités des deux pistes dans un seul bordereau.</t>
  </si>
  <si>
    <t>Source Laghouate</t>
  </si>
  <si>
    <t>Quantités reprises du BDE modifié Piste Laghouate 970 ML.</t>
  </si>
  <si>
    <t>Source Ouled Sid Chikh</t>
  </si>
  <si>
    <t>Quantités reprises du BDE modifié fourni pour Piste Ouled Sid Chikh 500 ML.</t>
  </si>
  <si>
    <t>Ø800</t>
  </si>
  <si>
    <t>Quantité Ouled Sid Chikh prise à 0 ml conformément à la suppression demandée; seule la quantité Laghouate est conservée.</t>
  </si>
  <si>
    <t>Les deux forfaits sont cumulés en quantité 2. Le PU retenu est 6 000 DH, moyenne pondérée de 7 000 DH et 5 000 DH.</t>
  </si>
  <si>
    <t>MARCHÉ N° : 04/2026</t>
  </si>
  <si>
    <t>MINISTERE DE L’INTERIEUR</t>
  </si>
  <si>
    <t>CERCLE EL AIOUN</t>
  </si>
  <si>
    <t>CAÏDAT EL AIOUN BANLIEUE</t>
  </si>
  <si>
    <r>
      <rPr>
        <b/>
        <u/>
        <sz val="12"/>
        <rFont val="Carlito"/>
      </rPr>
      <t>OBJET</t>
    </r>
    <r>
      <rPr>
        <b/>
        <sz val="12"/>
        <rFont val="Carlito"/>
      </rPr>
      <t xml:space="preserve"> : TRAVAUX D’AMENAGEMENT DES PISTES LAGHOUATE ET OULED SID CHIKH A LA COMMUNE TERRITORIALE AIN LEHJER – PROVINCE DE TAOURIRT</t>
    </r>
  </si>
  <si>
    <t xml:space="preserve">Bordereau des prix-détail estimatif </t>
  </si>
  <si>
    <t>ARRETE LE PRESENT BORDEREAU DES PRIX – DETAIL ESTIMATIFA LA SOMME DE (toutes taxes comprises)  : ………………………………………………………………………………………………………………</t>
  </si>
  <si>
    <t xml:space="preserve">BORDEREAU DES PRIX - DETAIL ESTIMATIF </t>
  </si>
  <si>
    <t>RELATIF A L'APPEL D'OFFRES OUVERT SUR OFFRES DE PRIX N° : 04/2026</t>
  </si>
</sst>
</file>

<file path=xl/styles.xml><?xml version="1.0" encoding="utf-8"?>
<styleSheet xmlns="http://schemas.openxmlformats.org/spreadsheetml/2006/main">
  <fonts count="6">
    <font>
      <sz val="11"/>
      <name val="Carlito"/>
    </font>
    <font>
      <b/>
      <sz val="11"/>
      <color rgb="FFFFFFFF"/>
      <name val="Carlito"/>
    </font>
    <font>
      <b/>
      <sz val="11"/>
      <name val="Carlito"/>
    </font>
    <font>
      <b/>
      <sz val="12"/>
      <name val="Carlito"/>
    </font>
    <font>
      <b/>
      <sz val="11"/>
      <color rgb="FF1F4E78"/>
      <name val="Carlito"/>
    </font>
    <font>
      <b/>
      <u/>
      <sz val="12"/>
      <name val="Carlito"/>
    </font>
  </fonts>
  <fills count="6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F2F2F2"/>
      </patternFill>
    </fill>
    <fill>
      <patternFill patternType="solid">
        <fgColor rgb="FFD9EAD3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/>
    <xf numFmtId="0" fontId="0" fillId="0" borderId="5" xfId="0" applyNumberFormat="1" applyFont="1" applyFill="1" applyBorder="1"/>
    <xf numFmtId="0" fontId="0" fillId="0" borderId="6" xfId="0" applyNumberFormat="1" applyFont="1" applyFill="1" applyBorder="1"/>
    <xf numFmtId="0" fontId="0" fillId="0" borderId="7" xfId="0" applyNumberFormat="1" applyFont="1" applyFill="1" applyBorder="1"/>
    <xf numFmtId="0" fontId="0" fillId="0" borderId="8" xfId="0" applyNumberFormat="1" applyFont="1" applyFill="1" applyBorder="1"/>
    <xf numFmtId="0" fontId="0" fillId="0" borderId="9" xfId="0" applyNumberFormat="1" applyFont="1" applyFill="1" applyBorder="1"/>
    <xf numFmtId="0" fontId="0" fillId="0" borderId="5" xfId="0" applyNumberFormat="1" applyFont="1" applyFill="1" applyBorder="1" applyAlignment="1">
      <alignment wrapText="1"/>
    </xf>
    <xf numFmtId="0" fontId="0" fillId="0" borderId="8" xfId="0" applyNumberFormat="1" applyFont="1" applyFill="1" applyBorder="1" applyAlignment="1">
      <alignment wrapText="1"/>
    </xf>
    <xf numFmtId="0" fontId="0" fillId="0" borderId="6" xfId="0" applyNumberFormat="1" applyFont="1" applyFill="1" applyBorder="1" applyAlignment="1">
      <alignment wrapText="1"/>
    </xf>
    <xf numFmtId="0" fontId="0" fillId="0" borderId="9" xfId="0" applyNumberFormat="1" applyFont="1" applyFill="1" applyBorder="1" applyAlignment="1">
      <alignment wrapText="1"/>
    </xf>
    <xf numFmtId="4" fontId="0" fillId="0" borderId="5" xfId="0" applyNumberFormat="1" applyFont="1" applyFill="1" applyBorder="1"/>
    <xf numFmtId="4" fontId="0" fillId="0" borderId="8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0" fillId="0" borderId="11" xfId="0" applyNumberFormat="1" applyFont="1" applyFill="1" applyBorder="1" applyAlignment="1">
      <alignment horizontal="center"/>
    </xf>
    <xf numFmtId="0" fontId="0" fillId="0" borderId="11" xfId="0" applyNumberFormat="1" applyFont="1" applyFill="1" applyBorder="1" applyAlignment="1">
      <alignment wrapText="1"/>
    </xf>
    <xf numFmtId="4" fontId="0" fillId="0" borderId="11" xfId="0" applyNumberFormat="1" applyFont="1" applyFill="1" applyBorder="1" applyAlignment="1">
      <alignment horizontal="right"/>
    </xf>
    <xf numFmtId="4" fontId="2" fillId="4" borderId="11" xfId="0" applyNumberFormat="1" applyFont="1" applyFill="1" applyBorder="1" applyAlignment="1">
      <alignment horizontal="right"/>
    </xf>
    <xf numFmtId="4" fontId="2" fillId="5" borderId="11" xfId="0" applyNumberFormat="1" applyFont="1" applyFill="1" applyBorder="1" applyAlignment="1">
      <alignment horizontal="right"/>
    </xf>
    <xf numFmtId="0" fontId="0" fillId="0" borderId="11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  <xf numFmtId="4" fontId="0" fillId="0" borderId="11" xfId="0" applyNumberFormat="1" applyFont="1" applyFill="1" applyBorder="1" applyAlignment="1">
      <alignment horizontal="right" vertical="center"/>
    </xf>
    <xf numFmtId="0" fontId="0" fillId="0" borderId="15" xfId="0" applyBorder="1" applyAlignment="1">
      <alignment horizontal="left" wrapText="1"/>
    </xf>
    <xf numFmtId="0" fontId="2" fillId="0" borderId="10" xfId="0" applyNumberFormat="1" applyFont="1" applyFill="1" applyBorder="1" applyAlignment="1">
      <alignment horizontal="center" vertical="center"/>
    </xf>
    <xf numFmtId="0" fontId="4" fillId="3" borderId="11" xfId="0" applyNumberFormat="1" applyFont="1" applyFill="1" applyBorder="1" applyAlignment="1">
      <alignment horizontal="center"/>
    </xf>
    <xf numFmtId="0" fontId="4" fillId="3" borderId="11" xfId="0" applyNumberFormat="1" applyFont="1" applyFill="1" applyBorder="1" applyAlignment="1">
      <alignment horizontal="left" wrapText="1"/>
    </xf>
    <xf numFmtId="4" fontId="4" fillId="3" borderId="11" xfId="0" applyNumberFormat="1" applyFont="1" applyFill="1" applyBorder="1" applyAlignment="1">
      <alignment horizontal="right"/>
    </xf>
    <xf numFmtId="0" fontId="0" fillId="0" borderId="14" xfId="0" applyNumberFormat="1" applyFont="1" applyFill="1" applyBorder="1" applyAlignment="1">
      <alignment horizontal="center"/>
    </xf>
    <xf numFmtId="0" fontId="0" fillId="0" borderId="15" xfId="0" applyNumberFormat="1" applyFont="1" applyFill="1" applyBorder="1" applyAlignment="1">
      <alignment horizontal="center"/>
    </xf>
    <xf numFmtId="0" fontId="0" fillId="0" borderId="16" xfId="0" applyNumberFormat="1" applyFont="1" applyFill="1" applyBorder="1" applyAlignment="1">
      <alignment horizontal="center"/>
    </xf>
    <xf numFmtId="0" fontId="0" fillId="0" borderId="17" xfId="0" applyNumberFormat="1" applyFont="1" applyFill="1" applyBorder="1" applyAlignment="1">
      <alignment horizontal="center"/>
    </xf>
    <xf numFmtId="0" fontId="0" fillId="0" borderId="10" xfId="0" applyNumberFormat="1" applyFont="1" applyFill="1" applyBorder="1" applyAlignment="1">
      <alignment horizontal="center"/>
    </xf>
    <xf numFmtId="0" fontId="0" fillId="0" borderId="18" xfId="0" applyNumberFormat="1" applyFont="1" applyFill="1" applyBorder="1" applyAlignment="1">
      <alignment horizontal="center"/>
    </xf>
    <xf numFmtId="0" fontId="0" fillId="0" borderId="19" xfId="0" applyNumberFormat="1" applyFont="1" applyFill="1" applyBorder="1" applyAlignment="1">
      <alignment horizontal="center"/>
    </xf>
    <xf numFmtId="0" fontId="0" fillId="0" borderId="20" xfId="0" applyNumberFormat="1" applyFont="1" applyFill="1" applyBorder="1" applyAlignment="1">
      <alignment horizontal="center"/>
    </xf>
    <xf numFmtId="0" fontId="0" fillId="0" borderId="21" xfId="0" applyNumberFormat="1" applyFont="1" applyFill="1" applyBorder="1" applyAlignment="1">
      <alignment horizontal="center"/>
    </xf>
    <xf numFmtId="4" fontId="2" fillId="4" borderId="12" xfId="0" applyNumberFormat="1" applyFont="1" applyFill="1" applyBorder="1" applyAlignment="1">
      <alignment horizontal="left"/>
    </xf>
    <xf numFmtId="4" fontId="2" fillId="4" borderId="13" xfId="0" applyNumberFormat="1" applyFont="1" applyFill="1" applyBorder="1" applyAlignment="1">
      <alignment horizontal="left"/>
    </xf>
    <xf numFmtId="4" fontId="2" fillId="4" borderId="12" xfId="0" applyNumberFormat="1" applyFont="1" applyFill="1" applyBorder="1" applyAlignment="1">
      <alignment horizontal="center"/>
    </xf>
    <xf numFmtId="4" fontId="2" fillId="4" borderId="13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baseColWidth="10" defaultColWidth="9" defaultRowHeight="14.25"/>
  <cols>
    <col min="1" max="1" width="6" customWidth="1"/>
    <col min="2" max="2" width="52" customWidth="1"/>
    <col min="3" max="3" width="8" customWidth="1"/>
    <col min="4" max="10" width="15" customWidth="1"/>
    <col min="11" max="11" width="45" customWidth="1"/>
  </cols>
  <sheetData>
    <row r="1" spans="1:11" ht="30">
      <c r="A1" s="1" t="s">
        <v>4</v>
      </c>
      <c r="B1" s="2" t="s">
        <v>5</v>
      </c>
      <c r="C1" s="2" t="s">
        <v>6</v>
      </c>
      <c r="D1" s="2" t="s">
        <v>34</v>
      </c>
      <c r="E1" s="2" t="s">
        <v>35</v>
      </c>
      <c r="F1" s="2" t="s">
        <v>36</v>
      </c>
      <c r="G1" s="2" t="s">
        <v>37</v>
      </c>
      <c r="H1" s="2" t="s">
        <v>38</v>
      </c>
      <c r="I1" s="2" t="s">
        <v>39</v>
      </c>
      <c r="J1" s="2" t="s">
        <v>40</v>
      </c>
      <c r="K1" s="3" t="s">
        <v>41</v>
      </c>
    </row>
    <row r="2" spans="1:11" ht="28.5">
      <c r="A2" s="4">
        <v>1</v>
      </c>
      <c r="B2" s="10" t="s">
        <v>11</v>
      </c>
      <c r="C2" s="5" t="s">
        <v>12</v>
      </c>
      <c r="D2" s="14">
        <v>6450</v>
      </c>
      <c r="E2" s="14">
        <v>2370</v>
      </c>
      <c r="F2" s="14">
        <f t="shared" ref="F2:F14" si="0">SUM(D2:E2)</f>
        <v>8820</v>
      </c>
      <c r="G2" s="14">
        <v>10</v>
      </c>
      <c r="H2" s="14">
        <v>10</v>
      </c>
      <c r="I2" s="14">
        <f t="shared" ref="I2:I14" si="1">IF(F2=0,0,(D2*G2+E2*H2)/F2)</f>
        <v>10</v>
      </c>
      <c r="J2" s="14">
        <f t="shared" ref="J2:J14" si="2">F2*I2</f>
        <v>88200</v>
      </c>
      <c r="K2" s="12" t="s">
        <v>42</v>
      </c>
    </row>
    <row r="3" spans="1:11" ht="28.5">
      <c r="A3" s="4">
        <v>2</v>
      </c>
      <c r="B3" s="10" t="s">
        <v>14</v>
      </c>
      <c r="C3" s="5" t="s">
        <v>15</v>
      </c>
      <c r="D3" s="14">
        <v>1460</v>
      </c>
      <c r="E3" s="14">
        <v>536</v>
      </c>
      <c r="F3" s="14">
        <f t="shared" si="0"/>
        <v>1996</v>
      </c>
      <c r="G3" s="14">
        <v>110</v>
      </c>
      <c r="H3" s="14">
        <v>110</v>
      </c>
      <c r="I3" s="14">
        <f t="shared" si="1"/>
        <v>110</v>
      </c>
      <c r="J3" s="14">
        <f t="shared" si="2"/>
        <v>219560</v>
      </c>
      <c r="K3" s="12" t="s">
        <v>43</v>
      </c>
    </row>
    <row r="4" spans="1:11">
      <c r="A4" s="4">
        <v>3</v>
      </c>
      <c r="B4" s="10" t="s">
        <v>16</v>
      </c>
      <c r="C4" s="5" t="s">
        <v>12</v>
      </c>
      <c r="D4" s="14">
        <v>4300</v>
      </c>
      <c r="E4" s="14">
        <v>1580</v>
      </c>
      <c r="F4" s="14">
        <f t="shared" si="0"/>
        <v>5880</v>
      </c>
      <c r="G4" s="14">
        <v>10</v>
      </c>
      <c r="H4" s="14">
        <v>10</v>
      </c>
      <c r="I4" s="14">
        <f t="shared" si="1"/>
        <v>10</v>
      </c>
      <c r="J4" s="14">
        <f t="shared" si="2"/>
        <v>58800</v>
      </c>
      <c r="K4" s="12" t="s">
        <v>44</v>
      </c>
    </row>
    <row r="5" spans="1:11">
      <c r="A5" s="4">
        <v>4</v>
      </c>
      <c r="B5" s="10" t="s">
        <v>17</v>
      </c>
      <c r="C5" s="5" t="s">
        <v>12</v>
      </c>
      <c r="D5" s="14">
        <v>4300</v>
      </c>
      <c r="E5" s="14">
        <v>1580</v>
      </c>
      <c r="F5" s="14">
        <f t="shared" si="0"/>
        <v>5880</v>
      </c>
      <c r="G5" s="14">
        <v>20</v>
      </c>
      <c r="H5" s="14">
        <v>20</v>
      </c>
      <c r="I5" s="14">
        <f t="shared" si="1"/>
        <v>20</v>
      </c>
      <c r="J5" s="14">
        <f t="shared" si="2"/>
        <v>117600</v>
      </c>
      <c r="K5" s="12" t="s">
        <v>44</v>
      </c>
    </row>
    <row r="6" spans="1:11" ht="28.5">
      <c r="A6" s="4">
        <v>5</v>
      </c>
      <c r="B6" s="10" t="s">
        <v>18</v>
      </c>
      <c r="C6" s="5" t="s">
        <v>15</v>
      </c>
      <c r="D6" s="14">
        <v>361</v>
      </c>
      <c r="E6" s="14">
        <v>132</v>
      </c>
      <c r="F6" s="14">
        <f t="shared" si="0"/>
        <v>493</v>
      </c>
      <c r="G6" s="14">
        <v>70</v>
      </c>
      <c r="H6" s="14">
        <v>70</v>
      </c>
      <c r="I6" s="14">
        <f t="shared" si="1"/>
        <v>70</v>
      </c>
      <c r="J6" s="14">
        <f t="shared" si="2"/>
        <v>34510</v>
      </c>
      <c r="K6" s="12" t="s">
        <v>45</v>
      </c>
    </row>
    <row r="7" spans="1:11" ht="28.5">
      <c r="A7" s="4">
        <v>6</v>
      </c>
      <c r="B7" s="10" t="s">
        <v>20</v>
      </c>
      <c r="C7" s="5" t="s">
        <v>21</v>
      </c>
      <c r="D7" s="14">
        <v>16</v>
      </c>
      <c r="E7" s="14">
        <v>0</v>
      </c>
      <c r="F7" s="14">
        <f t="shared" si="0"/>
        <v>16</v>
      </c>
      <c r="G7" s="14">
        <v>1000</v>
      </c>
      <c r="H7" s="14">
        <v>1000</v>
      </c>
      <c r="I7" s="14">
        <f t="shared" si="1"/>
        <v>1000</v>
      </c>
      <c r="J7" s="14">
        <f t="shared" si="2"/>
        <v>16000</v>
      </c>
      <c r="K7" s="12" t="s">
        <v>46</v>
      </c>
    </row>
    <row r="8" spans="1:11">
      <c r="A8" s="4">
        <v>7</v>
      </c>
      <c r="B8" s="10" t="s">
        <v>22</v>
      </c>
      <c r="C8" s="5" t="s">
        <v>21</v>
      </c>
      <c r="D8" s="14">
        <v>10</v>
      </c>
      <c r="E8" s="14">
        <v>8</v>
      </c>
      <c r="F8" s="14">
        <f t="shared" si="0"/>
        <v>18</v>
      </c>
      <c r="G8" s="14">
        <v>700</v>
      </c>
      <c r="H8" s="14">
        <v>700</v>
      </c>
      <c r="I8" s="14">
        <f t="shared" si="1"/>
        <v>700</v>
      </c>
      <c r="J8" s="14">
        <f t="shared" si="2"/>
        <v>12600</v>
      </c>
      <c r="K8" s="12" t="s">
        <v>47</v>
      </c>
    </row>
    <row r="9" spans="1:11">
      <c r="A9" s="4">
        <v>8</v>
      </c>
      <c r="B9" s="10" t="s">
        <v>23</v>
      </c>
      <c r="C9" s="5" t="s">
        <v>15</v>
      </c>
      <c r="D9" s="14">
        <v>18</v>
      </c>
      <c r="E9" s="14">
        <v>10</v>
      </c>
      <c r="F9" s="14">
        <f t="shared" si="0"/>
        <v>28</v>
      </c>
      <c r="G9" s="14">
        <v>30</v>
      </c>
      <c r="H9" s="14">
        <v>30</v>
      </c>
      <c r="I9" s="14">
        <f t="shared" si="1"/>
        <v>30</v>
      </c>
      <c r="J9" s="14">
        <f t="shared" si="2"/>
        <v>840</v>
      </c>
      <c r="K9" s="12" t="s">
        <v>48</v>
      </c>
    </row>
    <row r="10" spans="1:11">
      <c r="A10" s="4">
        <v>9</v>
      </c>
      <c r="B10" s="10" t="s">
        <v>24</v>
      </c>
      <c r="C10" s="5" t="s">
        <v>15</v>
      </c>
      <c r="D10" s="14">
        <v>3</v>
      </c>
      <c r="E10" s="14">
        <v>1</v>
      </c>
      <c r="F10" s="14">
        <f t="shared" si="0"/>
        <v>4</v>
      </c>
      <c r="G10" s="14">
        <v>750</v>
      </c>
      <c r="H10" s="14">
        <v>750</v>
      </c>
      <c r="I10" s="14">
        <f t="shared" si="1"/>
        <v>750</v>
      </c>
      <c r="J10" s="14">
        <f t="shared" si="2"/>
        <v>3000</v>
      </c>
      <c r="K10" s="12" t="s">
        <v>48</v>
      </c>
    </row>
    <row r="11" spans="1:11">
      <c r="A11" s="4">
        <v>10</v>
      </c>
      <c r="B11" s="10" t="s">
        <v>25</v>
      </c>
      <c r="C11" s="5" t="s">
        <v>15</v>
      </c>
      <c r="D11" s="14">
        <v>8</v>
      </c>
      <c r="E11" s="14">
        <v>1</v>
      </c>
      <c r="F11" s="14">
        <f t="shared" si="0"/>
        <v>9</v>
      </c>
      <c r="G11" s="14">
        <v>1000</v>
      </c>
      <c r="H11" s="14">
        <v>1000</v>
      </c>
      <c r="I11" s="14">
        <f t="shared" si="1"/>
        <v>1000</v>
      </c>
      <c r="J11" s="14">
        <f t="shared" si="2"/>
        <v>9000</v>
      </c>
      <c r="K11" s="12" t="s">
        <v>48</v>
      </c>
    </row>
    <row r="12" spans="1:11">
      <c r="A12" s="4">
        <v>11</v>
      </c>
      <c r="B12" s="10" t="s">
        <v>26</v>
      </c>
      <c r="C12" s="5" t="s">
        <v>15</v>
      </c>
      <c r="D12" s="14">
        <v>5</v>
      </c>
      <c r="E12" s="14">
        <v>2</v>
      </c>
      <c r="F12" s="14">
        <f t="shared" si="0"/>
        <v>7</v>
      </c>
      <c r="G12" s="14">
        <v>400</v>
      </c>
      <c r="H12" s="14">
        <v>400</v>
      </c>
      <c r="I12" s="14">
        <f t="shared" si="1"/>
        <v>400</v>
      </c>
      <c r="J12" s="14">
        <f t="shared" si="2"/>
        <v>2800</v>
      </c>
      <c r="K12" s="12" t="s">
        <v>48</v>
      </c>
    </row>
    <row r="13" spans="1:11">
      <c r="A13" s="4">
        <v>12</v>
      </c>
      <c r="B13" s="10" t="s">
        <v>27</v>
      </c>
      <c r="C13" s="5" t="s">
        <v>15</v>
      </c>
      <c r="D13" s="14">
        <v>3</v>
      </c>
      <c r="E13" s="14">
        <v>1</v>
      </c>
      <c r="F13" s="14">
        <f t="shared" si="0"/>
        <v>4</v>
      </c>
      <c r="G13" s="14">
        <v>80</v>
      </c>
      <c r="H13" s="14">
        <v>80</v>
      </c>
      <c r="I13" s="14">
        <f t="shared" si="1"/>
        <v>80</v>
      </c>
      <c r="J13" s="14">
        <f t="shared" si="2"/>
        <v>320</v>
      </c>
      <c r="K13" s="12" t="s">
        <v>48</v>
      </c>
    </row>
    <row r="14" spans="1:11" ht="28.5">
      <c r="A14" s="7">
        <v>13</v>
      </c>
      <c r="B14" s="11" t="s">
        <v>29</v>
      </c>
      <c r="C14" s="8" t="s">
        <v>30</v>
      </c>
      <c r="D14" s="15">
        <v>1</v>
      </c>
      <c r="E14" s="15">
        <v>1</v>
      </c>
      <c r="F14" s="15">
        <f t="shared" si="0"/>
        <v>2</v>
      </c>
      <c r="G14" s="15">
        <v>7000</v>
      </c>
      <c r="H14" s="15">
        <v>5000</v>
      </c>
      <c r="I14" s="15">
        <f t="shared" si="1"/>
        <v>6000</v>
      </c>
      <c r="J14" s="15">
        <f t="shared" si="2"/>
        <v>12000</v>
      </c>
      <c r="K14" s="13" t="s">
        <v>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baseColWidth="10" defaultColWidth="9" defaultRowHeight="14.25"/>
  <cols>
    <col min="1" max="1" width="24" customWidth="1"/>
    <col min="2" max="2" width="90" customWidth="1"/>
  </cols>
  <sheetData>
    <row r="1" spans="1:2" ht="15">
      <c r="A1" s="16" t="s">
        <v>50</v>
      </c>
      <c r="B1" s="17" t="s">
        <v>51</v>
      </c>
    </row>
    <row r="2" spans="1:2">
      <c r="A2" s="4" t="s">
        <v>52</v>
      </c>
      <c r="B2" s="6" t="s">
        <v>53</v>
      </c>
    </row>
    <row r="3" spans="1:2">
      <c r="A3" s="4" t="s">
        <v>54</v>
      </c>
      <c r="B3" s="6" t="s">
        <v>55</v>
      </c>
    </row>
    <row r="4" spans="1:2">
      <c r="A4" s="4" t="s">
        <v>56</v>
      </c>
      <c r="B4" s="6" t="s">
        <v>57</v>
      </c>
    </row>
    <row r="5" spans="1:2">
      <c r="A5" s="4" t="s">
        <v>58</v>
      </c>
      <c r="B5" s="6" t="s">
        <v>59</v>
      </c>
    </row>
    <row r="6" spans="1:2">
      <c r="A6" s="7" t="s">
        <v>29</v>
      </c>
      <c r="B6" s="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38"/>
  <sheetViews>
    <sheetView tabSelected="1" view="pageBreakPreview" topLeftCell="A7" zoomScaleSheetLayoutView="100" workbookViewId="0">
      <selection activeCell="B40" sqref="B40"/>
    </sheetView>
  </sheetViews>
  <sheetFormatPr baseColWidth="10" defaultColWidth="9" defaultRowHeight="14.25"/>
  <cols>
    <col min="1" max="1" width="3" bestFit="1" customWidth="1"/>
    <col min="2" max="2" width="53.75" customWidth="1"/>
    <col min="3" max="3" width="5.5" customWidth="1"/>
    <col min="4" max="4" width="9.5" bestFit="1" customWidth="1"/>
    <col min="5" max="5" width="8.875" bestFit="1" customWidth="1"/>
    <col min="6" max="6" width="11.25" bestFit="1" customWidth="1"/>
  </cols>
  <sheetData>
    <row r="1" spans="1:6" ht="15">
      <c r="A1" s="45" t="s">
        <v>0</v>
      </c>
      <c r="B1" s="45"/>
      <c r="C1" s="45"/>
      <c r="D1" s="45"/>
      <c r="E1" s="45"/>
      <c r="F1" s="45"/>
    </row>
    <row r="2" spans="1:6" ht="15">
      <c r="A2" s="28" t="s">
        <v>62</v>
      </c>
      <c r="B2" s="28"/>
      <c r="C2" s="28"/>
      <c r="D2" s="28"/>
      <c r="E2" s="28"/>
      <c r="F2" s="28"/>
    </row>
    <row r="3" spans="1:6" ht="15">
      <c r="A3" s="45" t="s">
        <v>1</v>
      </c>
      <c r="B3" s="45"/>
      <c r="C3" s="45"/>
      <c r="D3" s="45"/>
      <c r="E3" s="45"/>
      <c r="F3" s="45"/>
    </row>
    <row r="4" spans="1:6" ht="15">
      <c r="A4" s="45" t="s">
        <v>2</v>
      </c>
      <c r="B4" s="45"/>
      <c r="C4" s="45"/>
      <c r="D4" s="45"/>
      <c r="E4" s="45"/>
      <c r="F4" s="45"/>
    </row>
    <row r="5" spans="1:6" ht="15">
      <c r="A5" s="28" t="s">
        <v>63</v>
      </c>
      <c r="B5" s="28"/>
      <c r="C5" s="28"/>
      <c r="D5" s="28"/>
      <c r="E5" s="28"/>
      <c r="F5" s="28"/>
    </row>
    <row r="6" spans="1:6" ht="15">
      <c r="A6" s="28" t="s">
        <v>64</v>
      </c>
      <c r="B6" s="28"/>
      <c r="C6" s="28"/>
      <c r="D6" s="28"/>
      <c r="E6" s="28"/>
      <c r="F6" s="28"/>
    </row>
    <row r="7" spans="1:6" ht="15">
      <c r="A7" s="45" t="s">
        <v>3</v>
      </c>
      <c r="B7" s="45"/>
      <c r="C7" s="45"/>
      <c r="D7" s="45"/>
      <c r="E7" s="45"/>
      <c r="F7" s="45"/>
    </row>
    <row r="8" spans="1:6" ht="15">
      <c r="A8" s="25"/>
      <c r="B8" s="25"/>
      <c r="C8" s="25"/>
      <c r="D8" s="25"/>
      <c r="E8" s="25"/>
      <c r="F8" s="25"/>
    </row>
    <row r="9" spans="1:6" ht="15">
      <c r="A9" s="28" t="s">
        <v>68</v>
      </c>
      <c r="B9" s="28"/>
      <c r="C9" s="28"/>
      <c r="D9" s="28"/>
      <c r="E9" s="28"/>
      <c r="F9" s="28"/>
    </row>
    <row r="10" spans="1:6" ht="15">
      <c r="A10" s="28" t="s">
        <v>69</v>
      </c>
      <c r="B10" s="28"/>
      <c r="C10" s="28"/>
      <c r="D10" s="28"/>
      <c r="E10" s="28"/>
      <c r="F10" s="28"/>
    </row>
    <row r="11" spans="1:6" ht="15">
      <c r="A11" s="25"/>
      <c r="B11" s="25"/>
      <c r="C11" s="25"/>
      <c r="D11" s="25"/>
      <c r="E11" s="25"/>
      <c r="F11" s="25"/>
    </row>
    <row r="12" spans="1:6" ht="38.25" customHeight="1">
      <c r="A12" s="46" t="s">
        <v>65</v>
      </c>
      <c r="B12" s="46"/>
      <c r="C12" s="46"/>
      <c r="D12" s="46"/>
      <c r="E12" s="46"/>
      <c r="F12" s="46"/>
    </row>
    <row r="14" spans="1:6" ht="15.75">
      <c r="A14" s="47" t="s">
        <v>61</v>
      </c>
      <c r="B14" s="47"/>
      <c r="C14" s="47"/>
      <c r="D14" s="47"/>
      <c r="E14" s="47"/>
      <c r="F14" s="47"/>
    </row>
    <row r="15" spans="1:6" ht="15.75">
      <c r="A15" s="47" t="s">
        <v>66</v>
      </c>
      <c r="B15" s="47"/>
      <c r="C15" s="47"/>
      <c r="D15" s="47"/>
      <c r="E15" s="47"/>
      <c r="F15" s="47"/>
    </row>
    <row r="17" spans="1:6" ht="15">
      <c r="A17" s="18" t="s">
        <v>4</v>
      </c>
      <c r="B17" s="18" t="s">
        <v>5</v>
      </c>
      <c r="C17" s="18" t="s">
        <v>6</v>
      </c>
      <c r="D17" s="18" t="s">
        <v>7</v>
      </c>
      <c r="E17" s="18" t="s">
        <v>8</v>
      </c>
      <c r="F17" s="18" t="s">
        <v>9</v>
      </c>
    </row>
    <row r="18" spans="1:6" ht="15">
      <c r="A18" s="29" t="s">
        <v>10</v>
      </c>
      <c r="B18" s="30"/>
      <c r="C18" s="29"/>
      <c r="D18" s="31"/>
      <c r="E18" s="31"/>
      <c r="F18" s="31"/>
    </row>
    <row r="19" spans="1:6" ht="28.5">
      <c r="A19" s="24">
        <v>1</v>
      </c>
      <c r="B19" s="20" t="s">
        <v>11</v>
      </c>
      <c r="C19" s="24" t="s">
        <v>12</v>
      </c>
      <c r="D19" s="26">
        <v>8820</v>
      </c>
      <c r="E19" s="21"/>
      <c r="F19" s="21"/>
    </row>
    <row r="20" spans="1:6" ht="15">
      <c r="A20" s="29" t="s">
        <v>13</v>
      </c>
      <c r="B20" s="30"/>
      <c r="C20" s="29"/>
      <c r="D20" s="31"/>
      <c r="E20" s="31"/>
      <c r="F20" s="31"/>
    </row>
    <row r="21" spans="1:6" ht="17.25" customHeight="1">
      <c r="A21" s="19">
        <v>2</v>
      </c>
      <c r="B21" s="20" t="s">
        <v>14</v>
      </c>
      <c r="C21" s="24" t="s">
        <v>15</v>
      </c>
      <c r="D21" s="21">
        <v>1996</v>
      </c>
      <c r="E21" s="21"/>
      <c r="F21" s="21"/>
    </row>
    <row r="22" spans="1:6">
      <c r="A22" s="19">
        <v>3</v>
      </c>
      <c r="B22" s="20" t="s">
        <v>16</v>
      </c>
      <c r="C22" s="24" t="s">
        <v>12</v>
      </c>
      <c r="D22" s="21">
        <v>5880</v>
      </c>
      <c r="E22" s="21"/>
      <c r="F22" s="21"/>
    </row>
    <row r="23" spans="1:6">
      <c r="A23" s="19">
        <v>4</v>
      </c>
      <c r="B23" s="20" t="s">
        <v>17</v>
      </c>
      <c r="C23" s="24" t="s">
        <v>12</v>
      </c>
      <c r="D23" s="21">
        <v>5880</v>
      </c>
      <c r="E23" s="21"/>
      <c r="F23" s="21"/>
    </row>
    <row r="24" spans="1:6">
      <c r="A24" s="19">
        <v>5</v>
      </c>
      <c r="B24" s="20" t="s">
        <v>18</v>
      </c>
      <c r="C24" s="19" t="s">
        <v>15</v>
      </c>
      <c r="D24" s="21">
        <v>493</v>
      </c>
      <c r="E24" s="21"/>
      <c r="F24" s="21"/>
    </row>
    <row r="25" spans="1:6" ht="15">
      <c r="A25" s="29" t="s">
        <v>19</v>
      </c>
      <c r="B25" s="30"/>
      <c r="C25" s="29"/>
      <c r="D25" s="31"/>
      <c r="E25" s="31"/>
      <c r="F25" s="31"/>
    </row>
    <row r="26" spans="1:6">
      <c r="A26" s="19">
        <v>6</v>
      </c>
      <c r="B26" s="20" t="s">
        <v>20</v>
      </c>
      <c r="C26" s="19" t="s">
        <v>21</v>
      </c>
      <c r="D26" s="21">
        <v>16</v>
      </c>
      <c r="E26" s="21"/>
      <c r="F26" s="21"/>
    </row>
    <row r="27" spans="1:6">
      <c r="A27" s="19">
        <v>7</v>
      </c>
      <c r="B27" s="20" t="s">
        <v>22</v>
      </c>
      <c r="C27" s="19" t="s">
        <v>21</v>
      </c>
      <c r="D27" s="21">
        <v>18</v>
      </c>
      <c r="E27" s="21"/>
      <c r="F27" s="21"/>
    </row>
    <row r="28" spans="1:6">
      <c r="A28" s="19">
        <v>8</v>
      </c>
      <c r="B28" s="20" t="s">
        <v>23</v>
      </c>
      <c r="C28" s="19" t="s">
        <v>15</v>
      </c>
      <c r="D28" s="21">
        <v>28</v>
      </c>
      <c r="E28" s="21"/>
      <c r="F28" s="21"/>
    </row>
    <row r="29" spans="1:6">
      <c r="A29" s="19">
        <v>9</v>
      </c>
      <c r="B29" s="20" t="s">
        <v>24</v>
      </c>
      <c r="C29" s="19" t="s">
        <v>15</v>
      </c>
      <c r="D29" s="21">
        <v>4</v>
      </c>
      <c r="E29" s="21"/>
      <c r="F29" s="21"/>
    </row>
    <row r="30" spans="1:6">
      <c r="A30" s="19">
        <v>10</v>
      </c>
      <c r="B30" s="20" t="s">
        <v>25</v>
      </c>
      <c r="C30" s="19" t="s">
        <v>15</v>
      </c>
      <c r="D30" s="21">
        <v>9</v>
      </c>
      <c r="E30" s="21"/>
      <c r="F30" s="21"/>
    </row>
    <row r="31" spans="1:6">
      <c r="A31" s="19">
        <v>11</v>
      </c>
      <c r="B31" s="20" t="s">
        <v>26</v>
      </c>
      <c r="C31" s="19" t="s">
        <v>15</v>
      </c>
      <c r="D31" s="21">
        <v>7</v>
      </c>
      <c r="E31" s="21"/>
      <c r="F31" s="21"/>
    </row>
    <row r="32" spans="1:6">
      <c r="A32" s="19">
        <v>12</v>
      </c>
      <c r="B32" s="20" t="s">
        <v>27</v>
      </c>
      <c r="C32" s="19" t="s">
        <v>15</v>
      </c>
      <c r="D32" s="21">
        <v>4</v>
      </c>
      <c r="E32" s="21"/>
      <c r="F32" s="21"/>
    </row>
    <row r="33" spans="1:6" ht="15">
      <c r="A33" s="29" t="s">
        <v>28</v>
      </c>
      <c r="B33" s="30"/>
      <c r="C33" s="29"/>
      <c r="D33" s="31"/>
      <c r="E33" s="31"/>
      <c r="F33" s="31"/>
    </row>
    <row r="34" spans="1:6">
      <c r="A34" s="19">
        <v>13</v>
      </c>
      <c r="B34" s="20" t="s">
        <v>29</v>
      </c>
      <c r="C34" s="19" t="s">
        <v>30</v>
      </c>
      <c r="D34" s="21">
        <v>2</v>
      </c>
      <c r="E34" s="21"/>
      <c r="F34" s="21"/>
    </row>
    <row r="35" spans="1:6" ht="15">
      <c r="A35" s="32"/>
      <c r="B35" s="33"/>
      <c r="C35" s="34"/>
      <c r="D35" s="41" t="s">
        <v>31</v>
      </c>
      <c r="E35" s="42"/>
      <c r="F35" s="22"/>
    </row>
    <row r="36" spans="1:6" ht="15">
      <c r="A36" s="35"/>
      <c r="B36" s="36"/>
      <c r="C36" s="37"/>
      <c r="D36" s="41" t="s">
        <v>32</v>
      </c>
      <c r="E36" s="42"/>
      <c r="F36" s="22"/>
    </row>
    <row r="37" spans="1:6" ht="15">
      <c r="A37" s="38"/>
      <c r="B37" s="39"/>
      <c r="C37" s="40"/>
      <c r="D37" s="43" t="s">
        <v>33</v>
      </c>
      <c r="E37" s="44"/>
      <c r="F37" s="23"/>
    </row>
    <row r="38" spans="1:6" ht="33" customHeight="1">
      <c r="A38" s="27" t="s">
        <v>67</v>
      </c>
      <c r="B38" s="27"/>
      <c r="C38" s="27"/>
      <c r="D38" s="27"/>
      <c r="E38" s="27"/>
      <c r="F38" s="27"/>
    </row>
  </sheetData>
  <mergeCells count="21">
    <mergeCell ref="A1:F1"/>
    <mergeCell ref="A3:F3"/>
    <mergeCell ref="A4:F4"/>
    <mergeCell ref="A7:F7"/>
    <mergeCell ref="A10:F10"/>
    <mergeCell ref="A2:F2"/>
    <mergeCell ref="A5:F5"/>
    <mergeCell ref="A6:F6"/>
    <mergeCell ref="A38:F38"/>
    <mergeCell ref="A9:F9"/>
    <mergeCell ref="A33:F33"/>
    <mergeCell ref="A35:C37"/>
    <mergeCell ref="D35:E35"/>
    <mergeCell ref="D36:E36"/>
    <mergeCell ref="D37:E37"/>
    <mergeCell ref="A20:F20"/>
    <mergeCell ref="A25:F25"/>
    <mergeCell ref="A12:F12"/>
    <mergeCell ref="A14:F14"/>
    <mergeCell ref="A15:F15"/>
    <mergeCell ref="A18:F18"/>
  </mergeCells>
  <printOptions horizontalCentered="1"/>
  <pageMargins left="0" right="0" top="0" bottom="0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Détail quantités</vt:lpstr>
      <vt:lpstr>Notes</vt:lpstr>
      <vt:lpstr>BPDE VIDE</vt:lpstr>
      <vt:lpstr>'BPDE VIDE'!Zone_d_impression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ALI-INDH</cp:lastModifiedBy>
  <cp:lastPrinted>2026-06-04T10:23:57Z</cp:lastPrinted>
  <dcterms:modified xsi:type="dcterms:W3CDTF">2026-06-29T13:03:40Z</dcterms:modified>
</cp:coreProperties>
</file>