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B.MARCHE\AOO 2026\SAHA\AOO 33-2026-PISTE AIT OUABELLI\AOO 33-2026-DPA-TA\"/>
    </mc:Choice>
  </mc:AlternateContent>
  <xr:revisionPtr revIDLastSave="0" documentId="13_ncr:1_{E2F043C9-6849-4871-A2DF-04AFDADFE8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tail estimati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1" l="1" a="1"/>
  <c r="F49" i="1" s="1"/>
  <c r="F47" i="1"/>
  <c r="F45" i="1"/>
  <c r="F44" i="1"/>
  <c r="F43" i="1"/>
  <c r="F42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4" i="1"/>
  <c r="F23" i="1"/>
  <c r="F22" i="1"/>
  <c r="F21" i="1"/>
  <c r="F20" i="1"/>
  <c r="F19" i="1"/>
  <c r="F18" i="1"/>
  <c r="F17" i="1"/>
  <c r="F16" i="1"/>
  <c r="F14" i="1"/>
  <c r="F13" i="1"/>
  <c r="F11" i="1"/>
  <c r="F50" i="1" l="1"/>
  <c r="F51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<sst xmlns="http://schemas.openxmlformats.org/spreadsheetml/2006/main" count="86" uniqueCount="59">
  <si>
    <t>ROYAUME DU MAROC</t>
  </si>
  <si>
    <t>MINISTÈRE DE L'AGRICULTURE, DE LA PÊCHE MARITIME, DU DÉVELOPPEMENT RURAL ET DES EAUX ET FORÊTS</t>
  </si>
  <si>
    <t>DIRECTION PROVINCIALE DE L'AGRICULTURE DE TATA</t>
  </si>
  <si>
    <t>BORDEREAU DES PRIX — DÉTAIL ESTIMATIF</t>
  </si>
  <si>
    <t>N°</t>
  </si>
  <si>
    <t>DÉSIGNATION DES OUVRAGES</t>
  </si>
  <si>
    <t>U</t>
  </si>
  <si>
    <t>Quantité</t>
  </si>
  <si>
    <t>Prix unitaire (DH)</t>
  </si>
  <si>
    <t>Montant (DH)</t>
  </si>
  <si>
    <t>A- INSTALLATION DU CHANTIER</t>
  </si>
  <si>
    <t>L'installation de chantier et piquetage y compris signalisation temporaire</t>
  </si>
  <si>
    <t>B-TRAVAUX DE TERRASSEMENTS</t>
  </si>
  <si>
    <t>Déblais de toute nature</t>
  </si>
  <si>
    <t>m3</t>
  </si>
  <si>
    <t>Remblais</t>
  </si>
  <si>
    <t>C- TRAVAUX DE CHAUSSEE</t>
  </si>
  <si>
    <t>F et MO Impregnation</t>
  </si>
  <si>
    <t>m2</t>
  </si>
  <si>
    <t>F et MO de RSB</t>
  </si>
  <si>
    <t>fourniture de liant 65%: 2,7 kg/m²</t>
  </si>
  <si>
    <t>T</t>
  </si>
  <si>
    <t>fourniture de liant 55%: 1.7 kg/m²</t>
  </si>
  <si>
    <t>Matériaux sélectionnés MS1</t>
  </si>
  <si>
    <t>Couche de fondation GNF2 0/40</t>
  </si>
  <si>
    <t>Couche de fondation GNF1</t>
  </si>
  <si>
    <t>Couche de base GNB 0/31.5</t>
  </si>
  <si>
    <t>Béton de ciment</t>
  </si>
  <si>
    <t>D- ASSAINISSEMENT+SOUTENEMENT ET PROTECTION</t>
  </si>
  <si>
    <t>Buse Ø 1000 série 135 A</t>
  </si>
  <si>
    <t>ml</t>
  </si>
  <si>
    <t>Buse Ø 800 série 135 A</t>
  </si>
  <si>
    <t>Buse Ø 600 série 135 A</t>
  </si>
  <si>
    <t>Béton B20 dosé à 300kg/m3</t>
  </si>
  <si>
    <t>Béton B10 dosé à 200kg/m3</t>
  </si>
  <si>
    <t>Béton de chaussée y compris TS</t>
  </si>
  <si>
    <t>Déblai pour fouille</t>
  </si>
  <si>
    <t>Remblai pour fouille</t>
  </si>
  <si>
    <t>Lit de sable</t>
  </si>
  <si>
    <t>Acier HA</t>
  </si>
  <si>
    <t>Kg</t>
  </si>
  <si>
    <t>Hérissonnage</t>
  </si>
  <si>
    <t>Joint de dilatation</t>
  </si>
  <si>
    <t>Joint de retrait</t>
  </si>
  <si>
    <t>Plot de balisage</t>
  </si>
  <si>
    <t>Fourreaux en pvc type d'assainissement série I DIM=200 traversant la chaussée y compris terrassement en DÉBLAI ET REMBLAI ET DEUX REGARDS DE TIRAGE DE TÈTE</t>
  </si>
  <si>
    <t>E- TRAITEMENT DE L'ENVIRONNEMENT</t>
  </si>
  <si>
    <t>Enrochement</t>
  </si>
  <si>
    <t>Gabion</t>
  </si>
  <si>
    <t>Caniveau</t>
  </si>
  <si>
    <t>Maçonnerie</t>
  </si>
  <si>
    <t>F- TRAVEAUX DIVERS</t>
  </si>
  <si>
    <t>Déplacement poteaux électriques</t>
  </si>
  <si>
    <t>TOTAL HORS TAXES (H.T.)</t>
  </si>
  <si>
    <t>T.V.A. 20 %</t>
  </si>
  <si>
    <t>TOTAL TOUTES TAXES COMPRISES (T.T.C.)</t>
  </si>
  <si>
    <t>OBJET :L’EXECUTION DES TRAVAUX DE CONSTRUCTION DE LA ROUTE DESSERVANT DOUAR TADAKOUST SUR UNE LONGUEUR DE 1.500 KM SIS A LA COMMUNE TERRITORIALE AIT OUABELLI, PROVINCE DE TATA.</t>
  </si>
  <si>
    <t>Appel d’offres ouvert national sur offre de prix 33 / 2026 / DPA/TA</t>
  </si>
  <si>
    <t>Arrêté le présent bordereau des prix- détail estimatif -  à la somme de :………………………………………………………………
…………………… …………………………………………………………………………………………………………………………………..……
                     ……………………………………………………………………………………………………………………………………………… Dirhams.(T.T.C)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</si>
</sst>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DH&quot;;\-#,##0.00\ &quot;DH&quot;"/>
  </numFmts>
  <fonts count="9">
    <font>
      <sz val="11"/>
      <color theme="1"/>
      <name val="Calibri"/>
      <charset val="134"/>
      <scheme val="minor"/>
    </font>
    <font>
      <b/>
      <sz val="11"/>
      <color rgb="FF1B2A6B"/>
      <name val="Arial"/>
      <charset val="134"/>
    </font>
    <font>
      <sz val="9"/>
      <color rgb="FF222222"/>
      <name val="Arial"/>
      <charset val="134"/>
    </font>
    <font>
      <b/>
      <sz val="13"/>
      <color rgb="FFFFFFFF"/>
      <name val="Arial"/>
      <charset val="134"/>
    </font>
    <font>
      <b/>
      <sz val="10"/>
      <color rgb="FFFFFFFF"/>
      <name val="Arial"/>
      <charset val="134"/>
    </font>
    <font>
      <b/>
      <sz val="9"/>
      <color rgb="FFFFFFFF"/>
      <name val="Arial"/>
      <charset val="134"/>
    </font>
    <font>
      <b/>
      <sz val="10"/>
      <color rgb="FF1B2A6B"/>
      <name val="Arial"/>
      <charset val="134"/>
    </font>
    <font>
      <sz val="9"/>
      <color rgb="FF000000"/>
      <name val="Arial"/>
      <charset val="134"/>
    </font>
    <font>
      <b/>
      <sz val="11"/>
      <color rgb="FFFFFFFF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rgb="FF1B2A6B"/>
        <bgColor indexed="64"/>
      </patternFill>
    </fill>
    <fill>
      <patternFill patternType="solid">
        <fgColor rgb="FFE86A17"/>
        <bgColor indexed="64"/>
      </patternFill>
    </fill>
    <fill>
      <patternFill patternType="solid">
        <fgColor rgb="FFEEF1F8"/>
        <bgColor indexed="64"/>
      </patternFill>
    </fill>
    <fill>
      <patternFill patternType="solid">
        <fgColor rgb="FFD7DEEF"/>
        <bgColor indexed="64"/>
      </patternFill>
    </fill>
  </fills>
  <borders count="2">
    <border>
      <left/>
      <right/>
      <top/>
      <bottom/>
      <diagonal/>
    </border>
    <border>
      <left style="thin">
        <color rgb="FFB9C0CC"/>
      </left>
      <right style="thin">
        <color rgb="FFB9C0CC"/>
      </right>
      <top style="thin">
        <color rgb="FFB9C0CC"/>
      </top>
      <bottom style="thin">
        <color rgb="FFB9C0CC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164" fontId="8" fillId="2" borderId="1" xfId="0" applyNumberFormat="1" applyFont="1" applyFill="1" applyBorder="1" applyAlignment="1">
      <alignment horizontal="right" vertical="center" wrapText="1"/>
    </xf>
    <xf numFmtId="164" fontId="6" fillId="4" borderId="1" xfId="0" applyNumberFormat="1" applyFont="1" applyFill="1" applyBorder="1" applyAlignment="1">
      <alignment horizontal="right" vertical="center" wrapText="1"/>
    </xf>
    <xf numFmtId="164" fontId="8" fillId="3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3"/>
  <sheetViews>
    <sheetView showGridLines="0" tabSelected="1" workbookViewId="0">
      <selection activeCell="F4" sqref="F4"/>
    </sheetView>
  </sheetViews>
  <sheetFormatPr baseColWidth="10" defaultColWidth="9.140625" defaultRowHeight="15"/>
  <cols>
    <col min="1" max="1" width="7" customWidth="1"/>
    <col min="2" max="2" width="52" customWidth="1"/>
    <col min="3" max="3" width="8" customWidth="1"/>
    <col min="4" max="4" width="12" customWidth="1"/>
    <col min="5" max="5" width="15" customWidth="1"/>
    <col min="6" max="6" width="18" customWidth="1"/>
  </cols>
  <sheetData>
    <row r="1" spans="1:6">
      <c r="A1" s="9" t="s">
        <v>0</v>
      </c>
      <c r="B1" s="10"/>
      <c r="C1" s="10"/>
      <c r="D1" s="10"/>
      <c r="E1" s="10"/>
      <c r="F1" s="10"/>
    </row>
    <row r="2" spans="1:6">
      <c r="A2" s="11" t="s">
        <v>1</v>
      </c>
      <c r="B2" s="10"/>
      <c r="C2" s="10"/>
      <c r="D2" s="10"/>
      <c r="E2" s="10"/>
      <c r="F2" s="10"/>
    </row>
    <row r="3" spans="1:6">
      <c r="A3" s="9" t="s">
        <v>2</v>
      </c>
      <c r="B3" s="10"/>
      <c r="C3" s="10"/>
      <c r="D3" s="10"/>
      <c r="E3" s="10"/>
      <c r="F3" s="10"/>
    </row>
    <row r="5" spans="1:6" ht="24" customHeight="1">
      <c r="A5" s="12" t="s">
        <v>3</v>
      </c>
      <c r="B5" s="10"/>
      <c r="C5" s="10"/>
      <c r="D5" s="10"/>
      <c r="E5" s="10"/>
      <c r="F5" s="10"/>
    </row>
    <row r="6" spans="1:6">
      <c r="A6" s="13" t="s">
        <v>57</v>
      </c>
      <c r="B6" s="10"/>
      <c r="C6" s="10"/>
      <c r="D6" s="10"/>
      <c r="E6" s="10"/>
      <c r="F6" s="10"/>
    </row>
    <row r="7" spans="1:6" ht="30" customHeight="1">
      <c r="A7" s="14" t="s">
        <v>56</v>
      </c>
      <c r="B7" s="10"/>
      <c r="C7" s="10"/>
      <c r="D7" s="10"/>
      <c r="E7" s="10"/>
      <c r="F7" s="10"/>
    </row>
    <row r="9" spans="1:6" ht="27.95" customHeight="1">
      <c r="A9" s="1" t="s">
        <v>4</v>
      </c>
      <c r="B9" s="1" t="s">
        <v>5</v>
      </c>
      <c r="C9" s="1" t="s">
        <v>6</v>
      </c>
      <c r="D9" s="1" t="s">
        <v>7</v>
      </c>
      <c r="E9" s="1" t="s">
        <v>8</v>
      </c>
      <c r="F9" s="1" t="s">
        <v>9</v>
      </c>
    </row>
    <row r="10" spans="1:6">
      <c r="A10" s="15" t="s">
        <v>10</v>
      </c>
      <c r="B10" s="10"/>
      <c r="C10" s="10"/>
      <c r="D10" s="10"/>
      <c r="E10" s="10"/>
      <c r="F10" s="10"/>
    </row>
    <row r="11" spans="1:6" ht="24">
      <c r="A11" s="2">
        <v>1</v>
      </c>
      <c r="B11" s="3" t="s">
        <v>11</v>
      </c>
      <c r="C11" s="2" t="s">
        <v>6</v>
      </c>
      <c r="D11" s="4">
        <v>1</v>
      </c>
      <c r="E11" s="5"/>
      <c r="F11" s="5">
        <f>D11*E11</f>
        <v>0</v>
      </c>
    </row>
    <row r="12" spans="1:6">
      <c r="A12" s="15" t="s">
        <v>12</v>
      </c>
      <c r="B12" s="10"/>
      <c r="C12" s="10"/>
      <c r="D12" s="10"/>
      <c r="E12" s="10"/>
      <c r="F12" s="10"/>
    </row>
    <row r="13" spans="1:6">
      <c r="A13" s="2">
        <v>2</v>
      </c>
      <c r="B13" s="3" t="s">
        <v>13</v>
      </c>
      <c r="C13" s="2" t="s">
        <v>14</v>
      </c>
      <c r="D13" s="4">
        <v>5055</v>
      </c>
      <c r="E13" s="5"/>
      <c r="F13" s="5">
        <f>D13*E13</f>
        <v>0</v>
      </c>
    </row>
    <row r="14" spans="1:6">
      <c r="A14" s="2">
        <v>3</v>
      </c>
      <c r="B14" s="3" t="s">
        <v>15</v>
      </c>
      <c r="C14" s="2" t="s">
        <v>14</v>
      </c>
      <c r="D14" s="4">
        <v>1051</v>
      </c>
      <c r="E14" s="5"/>
      <c r="F14" s="5">
        <f>D14*E14</f>
        <v>0</v>
      </c>
    </row>
    <row r="15" spans="1:6">
      <c r="A15" s="15" t="s">
        <v>16</v>
      </c>
      <c r="B15" s="10"/>
      <c r="C15" s="10"/>
      <c r="D15" s="10"/>
      <c r="E15" s="10"/>
      <c r="F15" s="10"/>
    </row>
    <row r="16" spans="1:6">
      <c r="A16" s="2">
        <v>4</v>
      </c>
      <c r="B16" s="3" t="s">
        <v>17</v>
      </c>
      <c r="C16" s="2" t="s">
        <v>18</v>
      </c>
      <c r="D16" s="4">
        <v>3355</v>
      </c>
      <c r="E16" s="5"/>
      <c r="F16" s="5">
        <f t="shared" ref="F16:F24" si="0">D16*E16</f>
        <v>0</v>
      </c>
    </row>
    <row r="17" spans="1:6">
      <c r="A17" s="2">
        <v>5</v>
      </c>
      <c r="B17" s="3" t="s">
        <v>19</v>
      </c>
      <c r="C17" s="2" t="s">
        <v>18</v>
      </c>
      <c r="D17" s="4">
        <v>3355</v>
      </c>
      <c r="E17" s="5"/>
      <c r="F17" s="5">
        <f t="shared" si="0"/>
        <v>0</v>
      </c>
    </row>
    <row r="18" spans="1:6">
      <c r="A18" s="2">
        <v>6</v>
      </c>
      <c r="B18" s="3" t="s">
        <v>20</v>
      </c>
      <c r="C18" s="2" t="s">
        <v>21</v>
      </c>
      <c r="D18" s="4">
        <v>10</v>
      </c>
      <c r="E18" s="5"/>
      <c r="F18" s="5">
        <f t="shared" si="0"/>
        <v>0</v>
      </c>
    </row>
    <row r="19" spans="1:6">
      <c r="A19" s="2">
        <v>7</v>
      </c>
      <c r="B19" s="3" t="s">
        <v>22</v>
      </c>
      <c r="C19" s="2" t="s">
        <v>21</v>
      </c>
      <c r="D19" s="4">
        <v>6</v>
      </c>
      <c r="E19" s="5"/>
      <c r="F19" s="5">
        <f t="shared" si="0"/>
        <v>0</v>
      </c>
    </row>
    <row r="20" spans="1:6">
      <c r="A20" s="2">
        <v>8</v>
      </c>
      <c r="B20" s="3" t="s">
        <v>23</v>
      </c>
      <c r="C20" s="2" t="s">
        <v>14</v>
      </c>
      <c r="D20" s="4">
        <v>140</v>
      </c>
      <c r="E20" s="5"/>
      <c r="F20" s="5">
        <f t="shared" si="0"/>
        <v>0</v>
      </c>
    </row>
    <row r="21" spans="1:6">
      <c r="A21" s="2">
        <v>9</v>
      </c>
      <c r="B21" s="3" t="s">
        <v>24</v>
      </c>
      <c r="C21" s="2" t="s">
        <v>14</v>
      </c>
      <c r="D21" s="4">
        <v>887</v>
      </c>
      <c r="E21" s="5"/>
      <c r="F21" s="5">
        <f t="shared" si="0"/>
        <v>0</v>
      </c>
    </row>
    <row r="22" spans="1:6">
      <c r="A22" s="2">
        <v>10</v>
      </c>
      <c r="B22" s="3" t="s">
        <v>25</v>
      </c>
      <c r="C22" s="2" t="s">
        <v>14</v>
      </c>
      <c r="D22" s="4">
        <v>147</v>
      </c>
      <c r="E22" s="5"/>
      <c r="F22" s="5">
        <f t="shared" si="0"/>
        <v>0</v>
      </c>
    </row>
    <row r="23" spans="1:6">
      <c r="A23" s="2">
        <v>11</v>
      </c>
      <c r="B23" s="3" t="s">
        <v>26</v>
      </c>
      <c r="C23" s="2" t="s">
        <v>14</v>
      </c>
      <c r="D23" s="4">
        <v>504</v>
      </c>
      <c r="E23" s="5"/>
      <c r="F23" s="5">
        <f t="shared" si="0"/>
        <v>0</v>
      </c>
    </row>
    <row r="24" spans="1:6">
      <c r="A24" s="2">
        <v>12</v>
      </c>
      <c r="B24" s="3" t="s">
        <v>27</v>
      </c>
      <c r="C24" s="2" t="s">
        <v>14</v>
      </c>
      <c r="D24" s="4">
        <v>133</v>
      </c>
      <c r="E24" s="5"/>
      <c r="F24" s="5">
        <f t="shared" si="0"/>
        <v>0</v>
      </c>
    </row>
    <row r="25" spans="1:6">
      <c r="A25" s="15" t="s">
        <v>28</v>
      </c>
      <c r="B25" s="10"/>
      <c r="C25" s="10"/>
      <c r="D25" s="10"/>
      <c r="E25" s="10"/>
      <c r="F25" s="10"/>
    </row>
    <row r="26" spans="1:6">
      <c r="A26" s="2">
        <v>13</v>
      </c>
      <c r="B26" s="3" t="s">
        <v>29</v>
      </c>
      <c r="C26" s="2" t="s">
        <v>30</v>
      </c>
      <c r="D26" s="4">
        <v>27</v>
      </c>
      <c r="E26" s="5"/>
      <c r="F26" s="5">
        <f t="shared" ref="F26:F40" si="1">D26*E26</f>
        <v>0</v>
      </c>
    </row>
    <row r="27" spans="1:6">
      <c r="A27" s="2">
        <v>14</v>
      </c>
      <c r="B27" s="3" t="s">
        <v>31</v>
      </c>
      <c r="C27" s="2" t="s">
        <v>30</v>
      </c>
      <c r="D27" s="4">
        <v>6</v>
      </c>
      <c r="E27" s="5"/>
      <c r="F27" s="5">
        <f t="shared" si="1"/>
        <v>0</v>
      </c>
    </row>
    <row r="28" spans="1:6">
      <c r="A28" s="2">
        <v>15</v>
      </c>
      <c r="B28" s="3" t="s">
        <v>32</v>
      </c>
      <c r="C28" s="2" t="s">
        <v>30</v>
      </c>
      <c r="D28" s="4">
        <v>56</v>
      </c>
      <c r="E28" s="5"/>
      <c r="F28" s="5">
        <f t="shared" si="1"/>
        <v>0</v>
      </c>
    </row>
    <row r="29" spans="1:6">
      <c r="A29" s="2">
        <v>16</v>
      </c>
      <c r="B29" s="3" t="s">
        <v>33</v>
      </c>
      <c r="C29" s="2" t="s">
        <v>14</v>
      </c>
      <c r="D29" s="4">
        <v>1537</v>
      </c>
      <c r="E29" s="5"/>
      <c r="F29" s="5">
        <f t="shared" si="1"/>
        <v>0</v>
      </c>
    </row>
    <row r="30" spans="1:6">
      <c r="A30" s="2">
        <v>17</v>
      </c>
      <c r="B30" s="3" t="s">
        <v>34</v>
      </c>
      <c r="C30" s="2" t="s">
        <v>14</v>
      </c>
      <c r="D30" s="4">
        <v>51</v>
      </c>
      <c r="E30" s="5"/>
      <c r="F30" s="5">
        <f t="shared" si="1"/>
        <v>0</v>
      </c>
    </row>
    <row r="31" spans="1:6">
      <c r="A31" s="2">
        <v>18</v>
      </c>
      <c r="B31" s="3" t="s">
        <v>35</v>
      </c>
      <c r="C31" s="2" t="s">
        <v>14</v>
      </c>
      <c r="D31" s="4">
        <v>529</v>
      </c>
      <c r="E31" s="5"/>
      <c r="F31" s="5">
        <f t="shared" si="1"/>
        <v>0</v>
      </c>
    </row>
    <row r="32" spans="1:6">
      <c r="A32" s="2">
        <v>19</v>
      </c>
      <c r="B32" s="3" t="s">
        <v>36</v>
      </c>
      <c r="C32" s="2" t="s">
        <v>14</v>
      </c>
      <c r="D32" s="4">
        <v>3886</v>
      </c>
      <c r="E32" s="5"/>
      <c r="F32" s="5">
        <f t="shared" si="1"/>
        <v>0</v>
      </c>
    </row>
    <row r="33" spans="1:6">
      <c r="A33" s="2">
        <v>20</v>
      </c>
      <c r="B33" s="3" t="s">
        <v>37</v>
      </c>
      <c r="C33" s="2" t="s">
        <v>14</v>
      </c>
      <c r="D33" s="4">
        <v>13</v>
      </c>
      <c r="E33" s="5"/>
      <c r="F33" s="5">
        <f t="shared" si="1"/>
        <v>0</v>
      </c>
    </row>
    <row r="34" spans="1:6">
      <c r="A34" s="2">
        <v>21</v>
      </c>
      <c r="B34" s="3" t="s">
        <v>38</v>
      </c>
      <c r="C34" s="2" t="s">
        <v>14</v>
      </c>
      <c r="D34" s="4">
        <v>3</v>
      </c>
      <c r="E34" s="5"/>
      <c r="F34" s="5">
        <f t="shared" si="1"/>
        <v>0</v>
      </c>
    </row>
    <row r="35" spans="1:6">
      <c r="A35" s="2">
        <v>22</v>
      </c>
      <c r="B35" s="3" t="s">
        <v>39</v>
      </c>
      <c r="C35" s="2" t="s">
        <v>40</v>
      </c>
      <c r="D35" s="4">
        <v>2606</v>
      </c>
      <c r="E35" s="5"/>
      <c r="F35" s="5">
        <f t="shared" si="1"/>
        <v>0</v>
      </c>
    </row>
    <row r="36" spans="1:6">
      <c r="A36" s="2">
        <v>23</v>
      </c>
      <c r="B36" s="3" t="s">
        <v>41</v>
      </c>
      <c r="C36" s="2" t="s">
        <v>14</v>
      </c>
      <c r="D36" s="4">
        <v>501</v>
      </c>
      <c r="E36" s="5"/>
      <c r="F36" s="5">
        <f t="shared" si="1"/>
        <v>0</v>
      </c>
    </row>
    <row r="37" spans="1:6">
      <c r="A37" s="2">
        <v>24</v>
      </c>
      <c r="B37" s="3" t="s">
        <v>42</v>
      </c>
      <c r="C37" s="2" t="s">
        <v>30</v>
      </c>
      <c r="D37" s="4">
        <v>952</v>
      </c>
      <c r="E37" s="5"/>
      <c r="F37" s="5">
        <f t="shared" si="1"/>
        <v>0</v>
      </c>
    </row>
    <row r="38" spans="1:6">
      <c r="A38" s="2">
        <v>25</v>
      </c>
      <c r="B38" s="3" t="s">
        <v>43</v>
      </c>
      <c r="C38" s="2" t="s">
        <v>30</v>
      </c>
      <c r="D38" s="4">
        <v>406</v>
      </c>
      <c r="E38" s="5"/>
      <c r="F38" s="5">
        <f t="shared" si="1"/>
        <v>0</v>
      </c>
    </row>
    <row r="39" spans="1:6">
      <c r="A39" s="2">
        <v>26</v>
      </c>
      <c r="B39" s="3" t="s">
        <v>44</v>
      </c>
      <c r="C39" s="2" t="s">
        <v>6</v>
      </c>
      <c r="D39" s="4">
        <v>164</v>
      </c>
      <c r="E39" s="5"/>
      <c r="F39" s="5">
        <f t="shared" si="1"/>
        <v>0</v>
      </c>
    </row>
    <row r="40" spans="1:6" ht="36">
      <c r="A40" s="2">
        <v>27</v>
      </c>
      <c r="B40" s="3" t="s">
        <v>45</v>
      </c>
      <c r="C40" s="2" t="s">
        <v>30</v>
      </c>
      <c r="D40" s="4">
        <v>7</v>
      </c>
      <c r="E40" s="5"/>
      <c r="F40" s="5">
        <f t="shared" si="1"/>
        <v>0</v>
      </c>
    </row>
    <row r="41" spans="1:6">
      <c r="A41" s="15" t="s">
        <v>46</v>
      </c>
      <c r="B41" s="10"/>
      <c r="C41" s="10"/>
      <c r="D41" s="10"/>
      <c r="E41" s="10"/>
      <c r="F41" s="10"/>
    </row>
    <row r="42" spans="1:6">
      <c r="A42" s="2">
        <v>28</v>
      </c>
      <c r="B42" s="3" t="s">
        <v>47</v>
      </c>
      <c r="C42" s="2" t="s">
        <v>14</v>
      </c>
      <c r="D42" s="4">
        <v>1336</v>
      </c>
      <c r="E42" s="5"/>
      <c r="F42" s="5">
        <f>D42*E42</f>
        <v>0</v>
      </c>
    </row>
    <row r="43" spans="1:6">
      <c r="A43" s="2">
        <v>29</v>
      </c>
      <c r="B43" s="3" t="s">
        <v>48</v>
      </c>
      <c r="C43" s="2" t="s">
        <v>14</v>
      </c>
      <c r="D43" s="4">
        <v>605</v>
      </c>
      <c r="E43" s="5"/>
      <c r="F43" s="5">
        <f>D43*E43</f>
        <v>0</v>
      </c>
    </row>
    <row r="44" spans="1:6">
      <c r="A44" s="2">
        <v>30</v>
      </c>
      <c r="B44" s="3" t="s">
        <v>49</v>
      </c>
      <c r="C44" s="2" t="s">
        <v>30</v>
      </c>
      <c r="D44" s="4">
        <v>330</v>
      </c>
      <c r="E44" s="5"/>
      <c r="F44" s="5">
        <f>D44*E44</f>
        <v>0</v>
      </c>
    </row>
    <row r="45" spans="1:6">
      <c r="A45" s="2">
        <v>31</v>
      </c>
      <c r="B45" s="3" t="s">
        <v>50</v>
      </c>
      <c r="C45" s="2" t="s">
        <v>18</v>
      </c>
      <c r="D45" s="4">
        <v>703</v>
      </c>
      <c r="E45" s="5"/>
      <c r="F45" s="5">
        <f>D45*E45</f>
        <v>0</v>
      </c>
    </row>
    <row r="46" spans="1:6">
      <c r="A46" s="15" t="s">
        <v>51</v>
      </c>
      <c r="B46" s="10"/>
      <c r="C46" s="10"/>
      <c r="D46" s="10"/>
      <c r="E46" s="10"/>
      <c r="F46" s="10"/>
    </row>
    <row r="47" spans="1:6">
      <c r="A47" s="2">
        <v>32</v>
      </c>
      <c r="B47" s="3" t="s">
        <v>52</v>
      </c>
      <c r="C47" s="2" t="s">
        <v>6</v>
      </c>
      <c r="D47" s="4">
        <v>8</v>
      </c>
      <c r="E47" s="5"/>
      <c r="F47" s="5">
        <f>D47*E47</f>
        <v>0</v>
      </c>
    </row>
    <row r="49" spans="1:6">
      <c r="A49" s="16" t="s">
        <v>53</v>
      </c>
      <c r="B49" s="10"/>
      <c r="C49" s="10"/>
      <c r="D49" s="10"/>
      <c r="E49" s="10"/>
      <c r="F49" s="6" cm="1">
        <f t="array" ref="F49">SUMPRODUCT(D11:D47,E11:E47)</f>
        <v>0</v>
      </c>
    </row>
    <row r="50" spans="1:6">
      <c r="A50" s="17" t="s">
        <v>54</v>
      </c>
      <c r="B50" s="10"/>
      <c r="C50" s="10"/>
      <c r="D50" s="10"/>
      <c r="E50" s="10"/>
      <c r="F50" s="7">
        <f>F49*0.2</f>
        <v>0</v>
      </c>
    </row>
    <row r="51" spans="1:6">
      <c r="A51" s="18" t="s">
        <v>55</v>
      </c>
      <c r="B51" s="10"/>
      <c r="C51" s="10"/>
      <c r="D51" s="10"/>
      <c r="E51" s="10"/>
      <c r="F51" s="8">
        <f>F49+F50</f>
        <v>0</v>
      </c>
    </row>
    <row r="53" spans="1:6" ht="65.25" customHeight="1">
      <c r="A53" s="19" t="s">
        <v>58</v>
      </c>
      <c r="B53" s="19"/>
      <c r="C53" s="19"/>
      <c r="D53" s="19"/>
      <c r="E53" s="19"/>
      <c r="F53" s="19"/>
    </row>
  </sheetData>
  <mergeCells count="16">
    <mergeCell ref="A53:F53"/>
    <mergeCell ref="A41:F41"/>
    <mergeCell ref="A46:F46"/>
    <mergeCell ref="A49:E49"/>
    <mergeCell ref="A50:E50"/>
    <mergeCell ref="A51:E51"/>
    <mergeCell ref="A7:F7"/>
    <mergeCell ref="A10:F10"/>
    <mergeCell ref="A12:F12"/>
    <mergeCell ref="A15:F15"/>
    <mergeCell ref="A25:F25"/>
    <mergeCell ref="A1:F1"/>
    <mergeCell ref="A2:F2"/>
    <mergeCell ref="A3:F3"/>
    <mergeCell ref="A5:F5"/>
    <mergeCell ref="A6:F6"/>
  </mergeCells>
  <pageMargins left="0.4" right="0.4" top="1" bottom="1" header="0.5" footer="0.5"/>
  <pageSetup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Detail estimatif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Fatima Zahra Arfaoui</cp:lastModifiedBy>
  <dcterms:created xsi:type="dcterms:W3CDTF">2026-06-21T00:36:00Z</dcterms:created>
  <dcterms:modified xsi:type="dcterms:W3CDTF">2026-07-14T11:20:29Z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428CABE5054147A7A89FC30F8A50CC7D_12</vt:lpwstr>
  </property>
  <property fmtid="{D5CDD505-2E9C-101B-9397-08002B2CF9AE}" pid="3" name="KSOProductBuildVer">
    <vt:lpwstr>1036-12.1.0.26880</vt:lpwstr>
  </property>
  <property fmtid="{D5CDD505-2E9C-101B-9397-08002B2CF9AE}" pid="4" name="CalculationRule">
    <vt:i4>0</vt:i4>
  </property>
</Properties>
</file>