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60\Desktop\sanae\SANAE\AO HIBA\AO 2026\AO N°09 TERRAINS DE PROXIMITE CREATION 16 TERRAIN\"/>
    </mc:Choice>
  </mc:AlternateContent>
  <xr:revisionPtr revIDLastSave="0" documentId="13_ncr:1_{49D17FAA-EDF6-45F6-AA6A-4A6115C2457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ot 4 (4 terrains) " sheetId="19" r:id="rId1"/>
    <sheet name="Lot 3 (4 terrains)" sheetId="20" r:id="rId2"/>
    <sheet name="Lot 2 (4 terrains) " sheetId="18" r:id="rId3"/>
    <sheet name="Lot 1 (4 terrains)" sheetId="17" r:id="rId4"/>
  </sheets>
  <definedNames>
    <definedName name="_xlnm.Print_Area" localSheetId="3">'Lot 1 (4 terrains)'!$A$1:$F$71</definedName>
    <definedName name="_xlnm.Print_Area" localSheetId="2">'Lot 2 (4 terrains) '!$A$1:$F$71</definedName>
    <definedName name="_xlnm.Print_Area" localSheetId="1">'Lot 3 (4 terrains)'!$A$1:$F$71</definedName>
    <definedName name="_xlnm.Print_Area" localSheetId="0">'Lot 4 (4 terrains) '!$A$1:$F$71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8" i="17" l="1"/>
  <c r="D150" i="17"/>
  <c r="F150" i="17"/>
  <c r="D152" i="17"/>
  <c r="F152" i="17" s="1"/>
  <c r="D156" i="17"/>
  <c r="F156" i="17"/>
  <c r="D215" i="18"/>
  <c r="F215" i="18" s="1"/>
  <c r="F217" i="18"/>
  <c r="D219" i="18"/>
  <c r="F219" i="18" s="1"/>
  <c r="F75" i="18"/>
  <c r="D77" i="18"/>
  <c r="F77" i="18"/>
  <c r="F79" i="18"/>
  <c r="D81" i="18"/>
  <c r="F81" i="18"/>
  <c r="D83" i="18"/>
  <c r="F83" i="18"/>
  <c r="F144" i="20"/>
  <c r="D146" i="20"/>
  <c r="F146" i="20" s="1"/>
  <c r="F148" i="20"/>
  <c r="D150" i="20"/>
  <c r="D152" i="20" s="1"/>
  <c r="F152" i="20" s="1"/>
  <c r="F150" i="20"/>
  <c r="D273" i="20"/>
  <c r="F273" i="20" s="1"/>
  <c r="D271" i="20"/>
  <c r="F271" i="20" s="1"/>
  <c r="D269" i="20"/>
  <c r="F269" i="20" s="1"/>
  <c r="D267" i="20"/>
  <c r="F267" i="20" s="1"/>
  <c r="F265" i="20"/>
  <c r="D261" i="20"/>
  <c r="D263" i="20" s="1"/>
  <c r="F263" i="20" s="1"/>
  <c r="F259" i="20"/>
  <c r="D257" i="20"/>
  <c r="F257" i="20" s="1"/>
  <c r="F255" i="20"/>
  <c r="F252" i="20"/>
  <c r="D247" i="20"/>
  <c r="D250" i="20" s="1"/>
  <c r="F250" i="20" s="1"/>
  <c r="D245" i="20"/>
  <c r="F245" i="20" s="1"/>
  <c r="D243" i="20"/>
  <c r="F243" i="20" s="1"/>
  <c r="D241" i="20"/>
  <c r="F241" i="20" s="1"/>
  <c r="F238" i="20"/>
  <c r="F236" i="20"/>
  <c r="D232" i="20"/>
  <c r="F232" i="20" s="1"/>
  <c r="D230" i="20"/>
  <c r="F230" i="20" s="1"/>
  <c r="D228" i="20"/>
  <c r="F228" i="20" s="1"/>
  <c r="D225" i="20"/>
  <c r="F225" i="20" s="1"/>
  <c r="D221" i="20"/>
  <c r="F221" i="20" s="1"/>
  <c r="D219" i="20"/>
  <c r="F219" i="20" s="1"/>
  <c r="F217" i="20"/>
  <c r="F215" i="20"/>
  <c r="D215" i="20"/>
  <c r="F213" i="20"/>
  <c r="D204" i="20"/>
  <c r="F204" i="20" s="1"/>
  <c r="F202" i="20"/>
  <c r="D202" i="20"/>
  <c r="F198" i="20"/>
  <c r="D198" i="20"/>
  <c r="D200" i="20" s="1"/>
  <c r="F200" i="20" s="1"/>
  <c r="F196" i="20"/>
  <c r="D194" i="20"/>
  <c r="F194" i="20" s="1"/>
  <c r="F192" i="20"/>
  <c r="D192" i="20"/>
  <c r="F190" i="20"/>
  <c r="F188" i="20"/>
  <c r="D188" i="20"/>
  <c r="F186" i="20"/>
  <c r="F183" i="20"/>
  <c r="F176" i="20"/>
  <c r="D176" i="20"/>
  <c r="D178" i="20" s="1"/>
  <c r="D174" i="20"/>
  <c r="F174" i="20" s="1"/>
  <c r="F172" i="20"/>
  <c r="D172" i="20"/>
  <c r="F169" i="20"/>
  <c r="F167" i="20"/>
  <c r="D163" i="20"/>
  <c r="F163" i="20" s="1"/>
  <c r="F161" i="20"/>
  <c r="D161" i="20"/>
  <c r="D165" i="20" s="1"/>
  <c r="F165" i="20" s="1"/>
  <c r="F159" i="20"/>
  <c r="D159" i="20"/>
  <c r="F156" i="20"/>
  <c r="D156" i="20"/>
  <c r="F135" i="20"/>
  <c r="D135" i="20"/>
  <c r="D133" i="20"/>
  <c r="F133" i="20" s="1"/>
  <c r="D129" i="20"/>
  <c r="D131" i="20" s="1"/>
  <c r="F131" i="20" s="1"/>
  <c r="F127" i="20"/>
  <c r="F123" i="20"/>
  <c r="D123" i="20"/>
  <c r="D125" i="20" s="1"/>
  <c r="F125" i="20" s="1"/>
  <c r="F121" i="20"/>
  <c r="D119" i="20"/>
  <c r="F119" i="20" s="1"/>
  <c r="F117" i="20"/>
  <c r="F114" i="20"/>
  <c r="D107" i="20"/>
  <c r="D109" i="20" s="1"/>
  <c r="F105" i="20"/>
  <c r="D105" i="20"/>
  <c r="D103" i="20"/>
  <c r="F103" i="20" s="1"/>
  <c r="F100" i="20"/>
  <c r="F98" i="20"/>
  <c r="F94" i="20"/>
  <c r="D94" i="20"/>
  <c r="D92" i="20"/>
  <c r="D96" i="20" s="1"/>
  <c r="F96" i="20" s="1"/>
  <c r="F90" i="20"/>
  <c r="D90" i="20"/>
  <c r="D87" i="20"/>
  <c r="F87" i="20" s="1"/>
  <c r="D81" i="20"/>
  <c r="D83" i="20" s="1"/>
  <c r="F83" i="20" s="1"/>
  <c r="F79" i="20"/>
  <c r="D77" i="20"/>
  <c r="F77" i="20" s="1"/>
  <c r="F75" i="20"/>
  <c r="F66" i="20"/>
  <c r="D66" i="20"/>
  <c r="D64" i="20"/>
  <c r="F64" i="20" s="1"/>
  <c r="F62" i="20"/>
  <c r="D62" i="20"/>
  <c r="D60" i="20"/>
  <c r="F60" i="20" s="1"/>
  <c r="F58" i="20"/>
  <c r="D54" i="20"/>
  <c r="D56" i="20" s="1"/>
  <c r="F56" i="20" s="1"/>
  <c r="F52" i="20"/>
  <c r="D50" i="20"/>
  <c r="F50" i="20" s="1"/>
  <c r="F48" i="20"/>
  <c r="F45" i="20"/>
  <c r="F40" i="20"/>
  <c r="D40" i="20"/>
  <c r="D43" i="20" s="1"/>
  <c r="F43" i="20" s="1"/>
  <c r="D38" i="20"/>
  <c r="F38" i="20" s="1"/>
  <c r="F36" i="20"/>
  <c r="D36" i="20"/>
  <c r="D34" i="20"/>
  <c r="F34" i="20" s="1"/>
  <c r="F31" i="20"/>
  <c r="F29" i="20"/>
  <c r="F25" i="20"/>
  <c r="D25" i="20"/>
  <c r="D23" i="20"/>
  <c r="F23" i="20" s="1"/>
  <c r="F21" i="20"/>
  <c r="D21" i="20"/>
  <c r="D18" i="20"/>
  <c r="F18" i="20" s="1"/>
  <c r="F14" i="20"/>
  <c r="D14" i="20"/>
  <c r="F12" i="20"/>
  <c r="D12" i="20"/>
  <c r="F10" i="20"/>
  <c r="F8" i="20"/>
  <c r="D8" i="20"/>
  <c r="F6" i="20"/>
  <c r="F273" i="19"/>
  <c r="D273" i="19"/>
  <c r="F271" i="19"/>
  <c r="D271" i="19"/>
  <c r="F267" i="19"/>
  <c r="D267" i="19"/>
  <c r="D269" i="19" s="1"/>
  <c r="F269" i="19" s="1"/>
  <c r="F265" i="19"/>
  <c r="D263" i="19"/>
  <c r="F263" i="19" s="1"/>
  <c r="F261" i="19"/>
  <c r="D261" i="19"/>
  <c r="F259" i="19"/>
  <c r="F257" i="19"/>
  <c r="D257" i="19"/>
  <c r="F255" i="19"/>
  <c r="F252" i="19"/>
  <c r="F245" i="19"/>
  <c r="D245" i="19"/>
  <c r="D247" i="19" s="1"/>
  <c r="D243" i="19"/>
  <c r="F243" i="19" s="1"/>
  <c r="F241" i="19"/>
  <c r="D241" i="19"/>
  <c r="F238" i="19"/>
  <c r="F236" i="19"/>
  <c r="F232" i="19"/>
  <c r="D232" i="19"/>
  <c r="F230" i="19"/>
  <c r="D230" i="19"/>
  <c r="D234" i="19" s="1"/>
  <c r="F234" i="19" s="1"/>
  <c r="F228" i="19"/>
  <c r="D228" i="19"/>
  <c r="F225" i="19"/>
  <c r="D225" i="19"/>
  <c r="F219" i="19"/>
  <c r="D219" i="19"/>
  <c r="D221" i="19" s="1"/>
  <c r="F221" i="19" s="1"/>
  <c r="F217" i="19"/>
  <c r="D215" i="19"/>
  <c r="F215" i="19" s="1"/>
  <c r="F213" i="19"/>
  <c r="F204" i="19"/>
  <c r="D204" i="19"/>
  <c r="D202" i="19"/>
  <c r="F202" i="19" s="1"/>
  <c r="D198" i="19"/>
  <c r="D200" i="19" s="1"/>
  <c r="F200" i="19" s="1"/>
  <c r="F196" i="19"/>
  <c r="F192" i="19"/>
  <c r="D192" i="19"/>
  <c r="D194" i="19" s="1"/>
  <c r="F194" i="19" s="1"/>
  <c r="F190" i="19"/>
  <c r="D188" i="19"/>
  <c r="F188" i="19" s="1"/>
  <c r="F186" i="19"/>
  <c r="F183" i="19"/>
  <c r="D176" i="19"/>
  <c r="D178" i="19" s="1"/>
  <c r="F174" i="19"/>
  <c r="D174" i="19"/>
  <c r="D172" i="19"/>
  <c r="F172" i="19" s="1"/>
  <c r="F169" i="19"/>
  <c r="F167" i="19"/>
  <c r="F163" i="19"/>
  <c r="D163" i="19"/>
  <c r="D161" i="19"/>
  <c r="F161" i="19" s="1"/>
  <c r="F159" i="19"/>
  <c r="D159" i="19"/>
  <c r="D156" i="19"/>
  <c r="F156" i="19" s="1"/>
  <c r="D150" i="19"/>
  <c r="D152" i="19" s="1"/>
  <c r="F152" i="19" s="1"/>
  <c r="F148" i="19"/>
  <c r="D146" i="19"/>
  <c r="F146" i="19" s="1"/>
  <c r="F144" i="19"/>
  <c r="F135" i="19"/>
  <c r="D135" i="19"/>
  <c r="D133" i="19"/>
  <c r="F133" i="19" s="1"/>
  <c r="F131" i="19"/>
  <c r="D131" i="19"/>
  <c r="D129" i="19"/>
  <c r="F129" i="19" s="1"/>
  <c r="F127" i="19"/>
  <c r="D123" i="19"/>
  <c r="D125" i="19" s="1"/>
  <c r="F125" i="19" s="1"/>
  <c r="F121" i="19"/>
  <c r="D119" i="19"/>
  <c r="F119" i="19" s="1"/>
  <c r="F117" i="19"/>
  <c r="F114" i="19"/>
  <c r="F109" i="19"/>
  <c r="D109" i="19"/>
  <c r="D112" i="19" s="1"/>
  <c r="F112" i="19" s="1"/>
  <c r="F107" i="19"/>
  <c r="D107" i="19"/>
  <c r="F105" i="19"/>
  <c r="D105" i="19"/>
  <c r="F103" i="19"/>
  <c r="D103" i="19"/>
  <c r="F100" i="19"/>
  <c r="F98" i="19"/>
  <c r="F94" i="19"/>
  <c r="D94" i="19"/>
  <c r="F92" i="19"/>
  <c r="D92" i="19"/>
  <c r="D96" i="19" s="1"/>
  <c r="F96" i="19" s="1"/>
  <c r="F90" i="19"/>
  <c r="D90" i="19"/>
  <c r="F87" i="19"/>
  <c r="D87" i="19"/>
  <c r="F83" i="19"/>
  <c r="D83" i="19"/>
  <c r="F81" i="19"/>
  <c r="D81" i="19"/>
  <c r="F79" i="19"/>
  <c r="F77" i="19"/>
  <c r="D77" i="19"/>
  <c r="F75" i="19"/>
  <c r="D66" i="19"/>
  <c r="F66" i="19" s="1"/>
  <c r="F64" i="19"/>
  <c r="D64" i="19"/>
  <c r="D62" i="19"/>
  <c r="F62" i="19" s="1"/>
  <c r="F60" i="19"/>
  <c r="D60" i="19"/>
  <c r="F58" i="19"/>
  <c r="F56" i="19"/>
  <c r="D56" i="19"/>
  <c r="F54" i="19"/>
  <c r="D54" i="19"/>
  <c r="F52" i="19"/>
  <c r="F50" i="19"/>
  <c r="D50" i="19"/>
  <c r="F48" i="19"/>
  <c r="F45" i="19"/>
  <c r="D40" i="19"/>
  <c r="D43" i="19" s="1"/>
  <c r="F43" i="19" s="1"/>
  <c r="F38" i="19"/>
  <c r="D38" i="19"/>
  <c r="D36" i="19"/>
  <c r="F36" i="19" s="1"/>
  <c r="F34" i="19"/>
  <c r="D34" i="19"/>
  <c r="F31" i="19"/>
  <c r="F29" i="19"/>
  <c r="D25" i="19"/>
  <c r="F25" i="19" s="1"/>
  <c r="F23" i="19"/>
  <c r="D23" i="19"/>
  <c r="D27" i="19" s="1"/>
  <c r="F27" i="19" s="1"/>
  <c r="D21" i="19"/>
  <c r="F21" i="19" s="1"/>
  <c r="F18" i="19"/>
  <c r="D18" i="19"/>
  <c r="D14" i="19"/>
  <c r="F14" i="19" s="1"/>
  <c r="F12" i="19"/>
  <c r="D12" i="19"/>
  <c r="F10" i="19"/>
  <c r="F8" i="19"/>
  <c r="D8" i="19"/>
  <c r="F6" i="19"/>
  <c r="D273" i="18"/>
  <c r="F273" i="18" s="1"/>
  <c r="D271" i="18"/>
  <c r="F271" i="18" s="1"/>
  <c r="D269" i="18"/>
  <c r="F269" i="18" s="1"/>
  <c r="D267" i="18"/>
  <c r="F267" i="18" s="1"/>
  <c r="F265" i="18"/>
  <c r="D261" i="18"/>
  <c r="D263" i="18" s="1"/>
  <c r="F263" i="18" s="1"/>
  <c r="F259" i="18"/>
  <c r="D257" i="18"/>
  <c r="F257" i="18" s="1"/>
  <c r="F255" i="18"/>
  <c r="F252" i="18"/>
  <c r="D247" i="18"/>
  <c r="D250" i="18" s="1"/>
  <c r="F250" i="18" s="1"/>
  <c r="D245" i="18"/>
  <c r="F245" i="18" s="1"/>
  <c r="D243" i="18"/>
  <c r="F243" i="18" s="1"/>
  <c r="D241" i="18"/>
  <c r="F241" i="18" s="1"/>
  <c r="F238" i="18"/>
  <c r="F236" i="18"/>
  <c r="D232" i="18"/>
  <c r="F232" i="18" s="1"/>
  <c r="D230" i="18"/>
  <c r="F230" i="18" s="1"/>
  <c r="D228" i="18"/>
  <c r="F228" i="18" s="1"/>
  <c r="D225" i="18"/>
  <c r="F225" i="18" s="1"/>
  <c r="F213" i="18"/>
  <c r="D204" i="18"/>
  <c r="F204" i="18" s="1"/>
  <c r="F202" i="18"/>
  <c r="D202" i="18"/>
  <c r="D200" i="18"/>
  <c r="F200" i="18" s="1"/>
  <c r="F198" i="18"/>
  <c r="D198" i="18"/>
  <c r="F196" i="18"/>
  <c r="D194" i="18"/>
  <c r="F194" i="18" s="1"/>
  <c r="D192" i="18"/>
  <c r="F192" i="18" s="1"/>
  <c r="F190" i="18"/>
  <c r="F188" i="18"/>
  <c r="D188" i="18"/>
  <c r="F186" i="18"/>
  <c r="F183" i="18"/>
  <c r="D178" i="18"/>
  <c r="D181" i="18" s="1"/>
  <c r="F181" i="18" s="1"/>
  <c r="F176" i="18"/>
  <c r="D176" i="18"/>
  <c r="D174" i="18"/>
  <c r="F174" i="18" s="1"/>
  <c r="F172" i="18"/>
  <c r="D172" i="18"/>
  <c r="F169" i="18"/>
  <c r="F167" i="18"/>
  <c r="D163" i="18"/>
  <c r="F163" i="18" s="1"/>
  <c r="F161" i="18"/>
  <c r="D161" i="18"/>
  <c r="D165" i="18" s="1"/>
  <c r="F165" i="18" s="1"/>
  <c r="D159" i="18"/>
  <c r="F159" i="18" s="1"/>
  <c r="F156" i="18"/>
  <c r="D156" i="18"/>
  <c r="D152" i="18"/>
  <c r="F152" i="18" s="1"/>
  <c r="F150" i="18"/>
  <c r="D150" i="18"/>
  <c r="F148" i="18"/>
  <c r="D146" i="18"/>
  <c r="F146" i="18" s="1"/>
  <c r="F144" i="18"/>
  <c r="D135" i="18"/>
  <c r="F135" i="18" s="1"/>
  <c r="D133" i="18"/>
  <c r="F133" i="18" s="1"/>
  <c r="D129" i="18"/>
  <c r="D131" i="18" s="1"/>
  <c r="F131" i="18" s="1"/>
  <c r="F127" i="18"/>
  <c r="D125" i="18"/>
  <c r="F125" i="18" s="1"/>
  <c r="F123" i="18"/>
  <c r="D123" i="18"/>
  <c r="F121" i="18"/>
  <c r="D119" i="18"/>
  <c r="F119" i="18" s="1"/>
  <c r="F117" i="18"/>
  <c r="F114" i="18"/>
  <c r="D107" i="18"/>
  <c r="F107" i="18" s="1"/>
  <c r="D105" i="18"/>
  <c r="F105" i="18" s="1"/>
  <c r="D103" i="18"/>
  <c r="F103" i="18" s="1"/>
  <c r="F100" i="18"/>
  <c r="F98" i="18"/>
  <c r="D94" i="18"/>
  <c r="F94" i="18" s="1"/>
  <c r="D92" i="18"/>
  <c r="F92" i="18" s="1"/>
  <c r="D90" i="18"/>
  <c r="F90" i="18" s="1"/>
  <c r="D87" i="18"/>
  <c r="F87" i="18" s="1"/>
  <c r="F66" i="18"/>
  <c r="D66" i="18"/>
  <c r="D64" i="18"/>
  <c r="F64" i="18" s="1"/>
  <c r="D60" i="18"/>
  <c r="D62" i="18" s="1"/>
  <c r="F62" i="18" s="1"/>
  <c r="F58" i="18"/>
  <c r="D54" i="18"/>
  <c r="D56" i="18" s="1"/>
  <c r="F56" i="18" s="1"/>
  <c r="F52" i="18"/>
  <c r="D50" i="18"/>
  <c r="F50" i="18" s="1"/>
  <c r="F48" i="18"/>
  <c r="F45" i="18"/>
  <c r="D38" i="18"/>
  <c r="D40" i="18" s="1"/>
  <c r="F36" i="18"/>
  <c r="D36" i="18"/>
  <c r="D34" i="18"/>
  <c r="F34" i="18" s="1"/>
  <c r="F31" i="18"/>
  <c r="F29" i="18"/>
  <c r="F25" i="18"/>
  <c r="D25" i="18"/>
  <c r="D23" i="18"/>
  <c r="F23" i="18" s="1"/>
  <c r="F21" i="18"/>
  <c r="D21" i="18"/>
  <c r="D18" i="18"/>
  <c r="F18" i="18" s="1"/>
  <c r="D12" i="18"/>
  <c r="D14" i="18" s="1"/>
  <c r="F14" i="18" s="1"/>
  <c r="F10" i="18"/>
  <c r="D8" i="18"/>
  <c r="F8" i="18" s="1"/>
  <c r="F6" i="18"/>
  <c r="D221" i="18" l="1"/>
  <c r="F221" i="18" s="1"/>
  <c r="F178" i="19"/>
  <c r="D181" i="19"/>
  <c r="F181" i="19" s="1"/>
  <c r="F109" i="20"/>
  <c r="D112" i="20"/>
  <c r="F112" i="20" s="1"/>
  <c r="D181" i="20"/>
  <c r="F181" i="20" s="1"/>
  <c r="F178" i="20"/>
  <c r="D250" i="19"/>
  <c r="F250" i="19" s="1"/>
  <c r="F247" i="19"/>
  <c r="F275" i="19" s="1"/>
  <c r="D165" i="19"/>
  <c r="F165" i="19" s="1"/>
  <c r="F40" i="19"/>
  <c r="F68" i="19" s="1"/>
  <c r="F69" i="19" s="1"/>
  <c r="F70" i="19" s="1"/>
  <c r="F123" i="19"/>
  <c r="F137" i="19" s="1"/>
  <c r="F138" i="19" s="1"/>
  <c r="F139" i="19" s="1"/>
  <c r="F150" i="19"/>
  <c r="F206" i="19" s="1"/>
  <c r="F207" i="19" s="1"/>
  <c r="F208" i="19" s="1"/>
  <c r="F176" i="19"/>
  <c r="F198" i="19"/>
  <c r="D27" i="20"/>
  <c r="F27" i="20" s="1"/>
  <c r="F54" i="20"/>
  <c r="F81" i="20"/>
  <c r="F92" i="20"/>
  <c r="F107" i="20"/>
  <c r="F129" i="20"/>
  <c r="F247" i="20"/>
  <c r="D234" i="20"/>
  <c r="F234" i="20" s="1"/>
  <c r="F261" i="20"/>
  <c r="D43" i="18"/>
  <c r="F43" i="18" s="1"/>
  <c r="F40" i="18"/>
  <c r="D27" i="18"/>
  <c r="F27" i="18" s="1"/>
  <c r="F54" i="18"/>
  <c r="F129" i="18"/>
  <c r="F247" i="18"/>
  <c r="F38" i="18"/>
  <c r="F60" i="18"/>
  <c r="D109" i="18"/>
  <c r="F178" i="18"/>
  <c r="F206" i="18" s="1"/>
  <c r="F207" i="18" s="1"/>
  <c r="F208" i="18" s="1"/>
  <c r="D234" i="18"/>
  <c r="F234" i="18" s="1"/>
  <c r="F261" i="18"/>
  <c r="D96" i="18"/>
  <c r="F96" i="18" s="1"/>
  <c r="F12" i="18"/>
  <c r="D273" i="17"/>
  <c r="F273" i="17" s="1"/>
  <c r="D271" i="17"/>
  <c r="F271" i="17" s="1"/>
  <c r="D267" i="17"/>
  <c r="F267" i="17" s="1"/>
  <c r="F265" i="17"/>
  <c r="D261" i="17"/>
  <c r="D263" i="17" s="1"/>
  <c r="F263" i="17" s="1"/>
  <c r="F259" i="17"/>
  <c r="D257" i="17"/>
  <c r="F257" i="17" s="1"/>
  <c r="F255" i="17"/>
  <c r="F252" i="17"/>
  <c r="D245" i="17"/>
  <c r="D247" i="17" s="1"/>
  <c r="D243" i="17"/>
  <c r="F243" i="17" s="1"/>
  <c r="D241" i="17"/>
  <c r="F241" i="17" s="1"/>
  <c r="F238" i="17"/>
  <c r="F236" i="17"/>
  <c r="D232" i="17"/>
  <c r="F232" i="17" s="1"/>
  <c r="D230" i="17"/>
  <c r="D234" i="17" s="1"/>
  <c r="F234" i="17" s="1"/>
  <c r="D228" i="17"/>
  <c r="F228" i="17" s="1"/>
  <c r="D225" i="17"/>
  <c r="F225" i="17" s="1"/>
  <c r="D219" i="17"/>
  <c r="D221" i="17" s="1"/>
  <c r="F221" i="17" s="1"/>
  <c r="F217" i="17"/>
  <c r="D215" i="17"/>
  <c r="F215" i="17" s="1"/>
  <c r="F213" i="17"/>
  <c r="D204" i="17"/>
  <c r="F204" i="17" s="1"/>
  <c r="D202" i="17"/>
  <c r="F202" i="17" s="1"/>
  <c r="D200" i="17"/>
  <c r="F200" i="17" s="1"/>
  <c r="D198" i="17"/>
  <c r="F198" i="17" s="1"/>
  <c r="F196" i="17"/>
  <c r="D192" i="17"/>
  <c r="D194" i="17" s="1"/>
  <c r="F194" i="17" s="1"/>
  <c r="F190" i="17"/>
  <c r="D188" i="17"/>
  <c r="F188" i="17" s="1"/>
  <c r="F186" i="17"/>
  <c r="F183" i="17"/>
  <c r="D178" i="17"/>
  <c r="D181" i="17" s="1"/>
  <c r="F181" i="17" s="1"/>
  <c r="D176" i="17"/>
  <c r="F176" i="17" s="1"/>
  <c r="D174" i="17"/>
  <c r="F174" i="17" s="1"/>
  <c r="D172" i="17"/>
  <c r="F172" i="17" s="1"/>
  <c r="F169" i="17"/>
  <c r="F167" i="17"/>
  <c r="D163" i="17"/>
  <c r="F163" i="17" s="1"/>
  <c r="D161" i="17"/>
  <c r="D165" i="17" s="1"/>
  <c r="F165" i="17" s="1"/>
  <c r="D159" i="17"/>
  <c r="F159" i="17" s="1"/>
  <c r="D146" i="17"/>
  <c r="F146" i="17" s="1"/>
  <c r="F144" i="17"/>
  <c r="D135" i="17"/>
  <c r="F135" i="17" s="1"/>
  <c r="D133" i="17"/>
  <c r="F133" i="17" s="1"/>
  <c r="D131" i="17"/>
  <c r="F131" i="17" s="1"/>
  <c r="D129" i="17"/>
  <c r="F129" i="17" s="1"/>
  <c r="F127" i="17"/>
  <c r="D123" i="17"/>
  <c r="F123" i="17" s="1"/>
  <c r="F121" i="17"/>
  <c r="D119" i="17"/>
  <c r="F119" i="17" s="1"/>
  <c r="F117" i="17"/>
  <c r="F114" i="17"/>
  <c r="D107" i="17"/>
  <c r="D109" i="17" s="1"/>
  <c r="D105" i="17"/>
  <c r="F105" i="17" s="1"/>
  <c r="D103" i="17"/>
  <c r="F103" i="17" s="1"/>
  <c r="F100" i="17"/>
  <c r="F98" i="17"/>
  <c r="D94" i="17"/>
  <c r="F94" i="17" s="1"/>
  <c r="D92" i="17"/>
  <c r="D96" i="17" s="1"/>
  <c r="F96" i="17" s="1"/>
  <c r="D90" i="17"/>
  <c r="F90" i="17" s="1"/>
  <c r="D87" i="17"/>
  <c r="F87" i="17" s="1"/>
  <c r="D81" i="17"/>
  <c r="F81" i="17" s="1"/>
  <c r="F79" i="17"/>
  <c r="D77" i="17"/>
  <c r="F77" i="17" s="1"/>
  <c r="F75" i="17"/>
  <c r="D66" i="17"/>
  <c r="F66" i="17" s="1"/>
  <c r="D64" i="17"/>
  <c r="F64" i="17" s="1"/>
  <c r="D60" i="17"/>
  <c r="D62" i="17" s="1"/>
  <c r="F62" i="17" s="1"/>
  <c r="F58" i="17"/>
  <c r="D54" i="17"/>
  <c r="D56" i="17" s="1"/>
  <c r="F56" i="17" s="1"/>
  <c r="F52" i="17"/>
  <c r="D50" i="17"/>
  <c r="F50" i="17" s="1"/>
  <c r="F48" i="17"/>
  <c r="F45" i="17"/>
  <c r="D38" i="17"/>
  <c r="D40" i="17" s="1"/>
  <c r="D36" i="17"/>
  <c r="F36" i="17" s="1"/>
  <c r="D34" i="17"/>
  <c r="F34" i="17" s="1"/>
  <c r="F31" i="17"/>
  <c r="F29" i="17"/>
  <c r="D25" i="17"/>
  <c r="F25" i="17" s="1"/>
  <c r="D23" i="17"/>
  <c r="D27" i="17" s="1"/>
  <c r="F27" i="17" s="1"/>
  <c r="D21" i="17"/>
  <c r="F21" i="17" s="1"/>
  <c r="D18" i="17"/>
  <c r="F18" i="17" s="1"/>
  <c r="D12" i="17"/>
  <c r="F12" i="17" s="1"/>
  <c r="F10" i="17"/>
  <c r="D8" i="17"/>
  <c r="F8" i="17" s="1"/>
  <c r="F6" i="17"/>
  <c r="F275" i="18" l="1"/>
  <c r="F68" i="18"/>
  <c r="F69" i="18" s="1"/>
  <c r="F70" i="18" s="1"/>
  <c r="F275" i="20"/>
  <c r="F206" i="20"/>
  <c r="F207" i="20" s="1"/>
  <c r="F208" i="20" s="1"/>
  <c r="F137" i="20"/>
  <c r="F138" i="20" s="1"/>
  <c r="F139" i="20" s="1"/>
  <c r="F68" i="20"/>
  <c r="F69" i="20" s="1"/>
  <c r="F70" i="20" s="1"/>
  <c r="F282" i="19"/>
  <c r="F283" i="19" s="1"/>
  <c r="F284" i="19" s="1"/>
  <c r="F276" i="19"/>
  <c r="F277" i="19" s="1"/>
  <c r="F276" i="20"/>
  <c r="F277" i="20" s="1"/>
  <c r="F282" i="20"/>
  <c r="F283" i="20" s="1"/>
  <c r="F284" i="20" s="1"/>
  <c r="F276" i="18"/>
  <c r="F277" i="18" s="1"/>
  <c r="F282" i="18"/>
  <c r="F283" i="18" s="1"/>
  <c r="F284" i="18" s="1"/>
  <c r="F109" i="18"/>
  <c r="D112" i="18"/>
  <c r="F112" i="18" s="1"/>
  <c r="D14" i="17"/>
  <c r="F14" i="17" s="1"/>
  <c r="F54" i="17"/>
  <c r="D125" i="17"/>
  <c r="F125" i="17" s="1"/>
  <c r="D83" i="17"/>
  <c r="F83" i="17" s="1"/>
  <c r="F23" i="17"/>
  <c r="D112" i="17"/>
  <c r="F112" i="17" s="1"/>
  <c r="F109" i="17"/>
  <c r="D43" i="17"/>
  <c r="F43" i="17" s="1"/>
  <c r="F40" i="17"/>
  <c r="F60" i="17"/>
  <c r="F107" i="17"/>
  <c r="F161" i="17"/>
  <c r="F178" i="17"/>
  <c r="F192" i="17"/>
  <c r="F230" i="17"/>
  <c r="F38" i="17"/>
  <c r="F92" i="17"/>
  <c r="F219" i="17"/>
  <c r="F245" i="17"/>
  <c r="D269" i="17"/>
  <c r="F269" i="17" s="1"/>
  <c r="F247" i="17"/>
  <c r="D250" i="17"/>
  <c r="F250" i="17" s="1"/>
  <c r="F261" i="17"/>
  <c r="F137" i="18" l="1"/>
  <c r="F138" i="18" s="1"/>
  <c r="F139" i="18" s="1"/>
  <c r="F137" i="17"/>
  <c r="F138" i="17" s="1"/>
  <c r="F139" i="17" s="1"/>
  <c r="F275" i="17"/>
  <c r="F276" i="17" s="1"/>
  <c r="F277" i="17" s="1"/>
  <c r="F68" i="17"/>
  <c r="F69" i="17" s="1"/>
  <c r="F70" i="17" s="1"/>
  <c r="F206" i="17"/>
  <c r="F207" i="17" s="1"/>
  <c r="F208" i="17" s="1"/>
  <c r="F282" i="17" l="1"/>
  <c r="F283" i="17"/>
  <c r="F284" i="17" s="1"/>
</calcChain>
</file>

<file path=xl/sharedStrings.xml><?xml version="1.0" encoding="utf-8"?>
<sst xmlns="http://schemas.openxmlformats.org/spreadsheetml/2006/main" count="1764" uniqueCount="80">
  <si>
    <t>Prix N°</t>
  </si>
  <si>
    <t>Désignation</t>
  </si>
  <si>
    <t>Unité</t>
  </si>
  <si>
    <t>Quantité</t>
  </si>
  <si>
    <t xml:space="preserve"> Prix unitaire HT </t>
  </si>
  <si>
    <t xml:space="preserve"> Prix total </t>
  </si>
  <si>
    <t>I</t>
  </si>
  <si>
    <t>TERRASSEMENT</t>
  </si>
  <si>
    <t>Terrassement en plein masse dans tout terrain</t>
  </si>
  <si>
    <t xml:space="preserve">Le mètre cube </t>
  </si>
  <si>
    <r>
      <t>M</t>
    </r>
    <r>
      <rPr>
        <vertAlign val="superscript"/>
        <sz val="10"/>
        <color rgb="FF000000"/>
        <rFont val="Century Gothic"/>
        <family val="2"/>
      </rPr>
      <t>3</t>
    </r>
  </si>
  <si>
    <t xml:space="preserve"> Evacuation ou mise en remblai des déblais</t>
  </si>
  <si>
    <t xml:space="preserve"> Remblais d’apport en tout-venant</t>
  </si>
  <si>
    <t>Le mètre cube</t>
  </si>
  <si>
    <t>Réalisation du fond de forme</t>
  </si>
  <si>
    <t>Le mètre carré</t>
  </si>
  <si>
    <r>
      <t>M</t>
    </r>
    <r>
      <rPr>
        <vertAlign val="superscript"/>
        <sz val="10"/>
        <color rgb="FF000000"/>
        <rFont val="Century Gothic"/>
        <family val="2"/>
      </rPr>
      <t>2</t>
    </r>
  </si>
  <si>
    <t>Géotextile non tissé</t>
  </si>
  <si>
    <t xml:space="preserve">Le mètre carré </t>
  </si>
  <si>
    <t>II</t>
  </si>
  <si>
    <t>ASSAINISSEMENT</t>
  </si>
  <si>
    <t>Canalisation d’évacuation des eaux en PVC</t>
  </si>
  <si>
    <t>6.1</t>
  </si>
  <si>
    <t>Canalisation en PVC de diamètre 200 mm </t>
  </si>
  <si>
    <t xml:space="preserve">Le mètre linéaire </t>
  </si>
  <si>
    <t>ML</t>
  </si>
  <si>
    <t>Regards visitables pour toutes profondeurs</t>
  </si>
  <si>
    <t>7.1</t>
  </si>
  <si>
    <t>Regards visitables de 50x50 </t>
  </si>
  <si>
    <t xml:space="preserve">L'unité </t>
  </si>
  <si>
    <t>U</t>
  </si>
  <si>
    <t>7.2</t>
  </si>
  <si>
    <t>Regards visitables de 80x80 </t>
  </si>
  <si>
    <t>Caniveau préfabriqué en PE-PP DN 100mm</t>
  </si>
  <si>
    <t>Cadre et tampon en fonte ductile</t>
  </si>
  <si>
    <t>Raccordement au réseau d’assainissement existant</t>
  </si>
  <si>
    <t xml:space="preserve">L'ensemble </t>
  </si>
  <si>
    <t>Ens</t>
  </si>
  <si>
    <t>Puits perdu</t>
  </si>
  <si>
    <t>Forfait</t>
  </si>
  <si>
    <t>F</t>
  </si>
  <si>
    <t>III</t>
  </si>
  <si>
    <t>DRAINAGE DU TERRAIN</t>
  </si>
  <si>
    <t>Drains en tube annelé perforé PEHD, diamètre 110 mm</t>
  </si>
  <si>
    <t>Drains en tube annelé perforé PEHD, diamètre 160 mm</t>
  </si>
  <si>
    <t>Couche drainante d’épaisseur 25 cm</t>
  </si>
  <si>
    <t>Couche de fermeture</t>
  </si>
  <si>
    <t>IV</t>
  </si>
  <si>
    <t>GAZON SYNTHETIQUE</t>
  </si>
  <si>
    <t>Gazon synthétique y compris couche de souplesse et remplissage en sable et en SBR</t>
  </si>
  <si>
    <t>Implantation et tracés des lignes de marquage</t>
  </si>
  <si>
    <t>Ensemble</t>
  </si>
  <si>
    <t>VI</t>
  </si>
  <si>
    <t>TRAVAUX DIVERS</t>
  </si>
  <si>
    <t>Fourniture et pose des buts de jeu avec filets et piquets de corner</t>
  </si>
  <si>
    <t>Fourniture et pose de bordures type T1</t>
  </si>
  <si>
    <t>Le mètre linéaire</t>
  </si>
  <si>
    <t xml:space="preserve">Fourniture et pose des pares ballons h = 6.00m </t>
  </si>
  <si>
    <t>FOURNITURE ET POSE DE GRILLAGE ELECTRO SOUDE DOUBLE FIL 8 X 6 X 8 Y COMPRIS CHAINAGES ET FONDATIONS</t>
  </si>
  <si>
    <t>SYSTEME D'ARROSAGE DES PELOUSES</t>
  </si>
  <si>
    <t xml:space="preserve">BORNE FONATAINE Y COMPRIS Y COMPRIS BRANCHEMENT </t>
  </si>
  <si>
    <t>BRANCHEMENT AU RESEAU ELECTRIQUE</t>
  </si>
  <si>
    <t>FOURNITURE ET POSE DE MAT DE 8 METRE Y COMPRIS SUPPORT DE FONDATION ET COFFRET ECLAIRAGE INTEGRE ET CABLES</t>
  </si>
  <si>
    <t xml:space="preserve">FOURNITURE ET POSE DE PROJECTEURS A LED 500W </t>
  </si>
  <si>
    <t>TVA DE 20% =</t>
  </si>
  <si>
    <t>Terrain 1</t>
  </si>
  <si>
    <t>TOTAL GENERAL Terrain 1 H.T =</t>
  </si>
  <si>
    <t>TOTAL GENERAL Terrain 1 T.T.C =</t>
  </si>
  <si>
    <t>Terrain 2</t>
  </si>
  <si>
    <t>Terrain 3</t>
  </si>
  <si>
    <t>Terrain 4</t>
  </si>
  <si>
    <t xml:space="preserve">TVA DE 20% </t>
  </si>
  <si>
    <t xml:space="preserve">TOTAL GENERAL T.T.C </t>
  </si>
  <si>
    <t xml:space="preserve">Estimation terrains de proximité -  Prefecture de Casablanca
</t>
  </si>
  <si>
    <t>Fourniture et pose d'un dallage en béton balayé</t>
  </si>
  <si>
    <t xml:space="preserve">TOTAL GENERAL HT = T.G Terrain 1 H.T + T.G Terrain 2 H.T + T.G Terrain 3 H.T + T.G Terrain 4 H.T </t>
  </si>
  <si>
    <r>
      <t>LOT 3 : 
4</t>
    </r>
    <r>
      <rPr>
        <u/>
        <sz val="14"/>
        <color theme="1"/>
        <rFont val="Calibri"/>
        <family val="2"/>
        <scheme val="minor"/>
      </rPr>
      <t xml:space="preserve"> TERRAINS EN GAZON SYNTHÉTIQUE 
</t>
    </r>
  </si>
  <si>
    <r>
      <t>LOT 2 : 
4</t>
    </r>
    <r>
      <rPr>
        <u/>
        <sz val="14"/>
        <color theme="1"/>
        <rFont val="Calibri"/>
        <family val="2"/>
        <scheme val="minor"/>
      </rPr>
      <t xml:space="preserve"> TERRAINS EN GAZON SYNTHÉTIQUE 
</t>
    </r>
  </si>
  <si>
    <r>
      <t>LOT 1 : 
4</t>
    </r>
    <r>
      <rPr>
        <u/>
        <sz val="14"/>
        <color theme="1"/>
        <rFont val="Calibri"/>
        <family val="2"/>
        <scheme val="minor"/>
      </rPr>
      <t xml:space="preserve"> TERRAINS EN GAZON SYNTHÉTIQUE 
</t>
    </r>
  </si>
  <si>
    <r>
      <t>LOT 4 : 
4</t>
    </r>
    <r>
      <rPr>
        <u/>
        <sz val="14"/>
        <color theme="1"/>
        <rFont val="Calibri"/>
        <family val="2"/>
        <scheme val="minor"/>
      </rPr>
      <t xml:space="preserve"> TERRAINS EN GAZON SYNTHÉTIQUE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</si>
</sst>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0000"/>
      <name val="Century Gothic"/>
      <family val="2"/>
    </font>
    <font>
      <b/>
      <sz val="10"/>
      <color rgb="FF000000"/>
      <name val="Calibri"/>
      <family val="2"/>
    </font>
    <font>
      <b/>
      <sz val="10"/>
      <color theme="1"/>
      <name val="Century Gothic"/>
      <family val="2"/>
    </font>
    <font>
      <b/>
      <sz val="10"/>
      <color theme="1"/>
      <name val="Calibri"/>
      <family val="2"/>
    </font>
    <font>
      <sz val="10"/>
      <color rgb="FF000000"/>
      <name val="Century Gothic"/>
      <family val="2"/>
    </font>
    <font>
      <vertAlign val="superscript"/>
      <sz val="10"/>
      <color rgb="FF000000"/>
      <name val="Century Gothic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Calibri Light"/>
      <family val="2"/>
    </font>
    <font>
      <b/>
      <sz val="11"/>
      <color theme="1"/>
      <name val="Century Gothic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2"/>
      <color theme="0"/>
      <name val="Century Gothic"/>
      <family val="2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theme="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D9E3F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43" fontId="2" fillId="0" borderId="0" xfId="1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43" fontId="6" fillId="0" borderId="4" xfId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43" fontId="4" fillId="0" borderId="4" xfId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right" vertical="center"/>
    </xf>
    <xf numFmtId="43" fontId="6" fillId="0" borderId="2" xfId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43" fontId="0" fillId="0" borderId="0" xfId="1" applyFont="1"/>
    <xf numFmtId="0" fontId="13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164" fontId="16" fillId="4" borderId="12" xfId="0" applyNumberFormat="1" applyFont="1" applyFill="1" applyBorder="1" applyAlignment="1">
      <alignment horizontal="left" vertical="center"/>
    </xf>
    <xf numFmtId="164" fontId="16" fillId="4" borderId="4" xfId="0" applyNumberFormat="1" applyFont="1" applyFill="1" applyBorder="1" applyAlignment="1">
      <alignment horizontal="left" vertical="center"/>
    </xf>
    <xf numFmtId="164" fontId="19" fillId="5" borderId="13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right" vertical="center" indent="15"/>
    </xf>
    <xf numFmtId="0" fontId="4" fillId="6" borderId="9" xfId="0" applyFont="1" applyFill="1" applyBorder="1" applyAlignment="1">
      <alignment horizontal="right" vertical="center" indent="15"/>
    </xf>
    <xf numFmtId="0" fontId="4" fillId="6" borderId="11" xfId="0" applyFont="1" applyFill="1" applyBorder="1" applyAlignment="1">
      <alignment horizontal="right" vertical="center" indent="15"/>
    </xf>
    <xf numFmtId="0" fontId="15" fillId="3" borderId="8" xfId="0" applyFont="1" applyFill="1" applyBorder="1" applyAlignment="1">
      <alignment horizontal="right" vertical="center" indent="15"/>
    </xf>
    <xf numFmtId="0" fontId="15" fillId="3" borderId="9" xfId="0" applyFont="1" applyFill="1" applyBorder="1" applyAlignment="1">
      <alignment horizontal="right" vertical="center" indent="15"/>
    </xf>
    <xf numFmtId="0" fontId="15" fillId="3" borderId="11" xfId="0" applyFont="1" applyFill="1" applyBorder="1" applyAlignment="1">
      <alignment horizontal="right" vertical="center" indent="15"/>
    </xf>
    <xf numFmtId="43" fontId="4" fillId="0" borderId="7" xfId="1" applyFont="1" applyBorder="1" applyAlignment="1">
      <alignment horizontal="right" vertical="center"/>
    </xf>
    <xf numFmtId="43" fontId="4" fillId="0" borderId="3" xfId="1" applyFont="1" applyBorder="1" applyAlignment="1">
      <alignment horizontal="right" vertical="center"/>
    </xf>
    <xf numFmtId="43" fontId="6" fillId="0" borderId="7" xfId="1" applyFont="1" applyBorder="1" applyAlignment="1">
      <alignment horizontal="right" vertical="center"/>
    </xf>
    <xf numFmtId="43" fontId="6" fillId="0" borderId="3" xfId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indent="15"/>
    </xf>
    <xf numFmtId="0" fontId="4" fillId="0" borderId="9" xfId="0" applyFont="1" applyBorder="1" applyAlignment="1">
      <alignment horizontal="right" vertical="center" indent="15"/>
    </xf>
    <xf numFmtId="0" fontId="4" fillId="0" borderId="11" xfId="0" applyFont="1" applyBorder="1" applyAlignment="1">
      <alignment horizontal="right" vertical="center" indent="15"/>
    </xf>
    <xf numFmtId="43" fontId="4" fillId="0" borderId="7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6" fillId="0" borderId="7" xfId="1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6DB14-14EF-45CB-90E6-56674E48FBEE}">
  <sheetPr>
    <pageSetUpPr fitToPage="1"/>
  </sheetPr>
  <dimension ref="A1:H284"/>
  <sheetViews>
    <sheetView tabSelected="1" topLeftCell="A271" zoomScale="80" zoomScaleNormal="80" workbookViewId="0">
      <selection activeCell="E288" sqref="E288"/>
    </sheetView>
  </sheetViews>
  <sheetFormatPr baseColWidth="10" defaultColWidth="9.1796875" defaultRowHeight="14.5" x14ac:dyDescent="0.35"/>
  <cols>
    <col min="1" max="1" width="9.1796875" style="1"/>
    <col min="2" max="2" width="69.453125" customWidth="1"/>
    <col min="3" max="3" width="9.453125" customWidth="1"/>
    <col min="4" max="4" width="16.7265625" style="2" customWidth="1"/>
    <col min="5" max="5" width="18.81640625" style="2" customWidth="1"/>
    <col min="6" max="6" width="24.7265625" style="1" customWidth="1"/>
    <col min="7" max="7" width="9.1796875" style="3"/>
    <col min="8" max="8" width="23.1796875" customWidth="1"/>
  </cols>
  <sheetData>
    <row r="1" spans="1:8" ht="65.25" customHeight="1" x14ac:dyDescent="0.35">
      <c r="B1" s="77" t="s">
        <v>73</v>
      </c>
      <c r="C1" s="77"/>
      <c r="D1" s="77"/>
      <c r="E1" s="77"/>
    </row>
    <row r="2" spans="1:8" ht="65.25" customHeight="1" x14ac:dyDescent="0.35">
      <c r="B2" s="42" t="s">
        <v>79</v>
      </c>
      <c r="C2" s="49"/>
      <c r="D2" s="49"/>
      <c r="E2" s="49"/>
    </row>
    <row r="3" spans="1:8" ht="15" thickBot="1" x14ac:dyDescent="0.4">
      <c r="B3" s="1" t="s">
        <v>65</v>
      </c>
    </row>
    <row r="4" spans="1:8" s="3" customFormat="1" ht="15" thickBot="1" x14ac:dyDescent="0.4">
      <c r="A4" s="4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7" t="s">
        <v>5</v>
      </c>
      <c r="H4"/>
    </row>
    <row r="5" spans="1:8" s="3" customFormat="1" ht="15" thickBot="1" x14ac:dyDescent="0.4">
      <c r="A5" s="41" t="s">
        <v>6</v>
      </c>
      <c r="B5" s="8" t="s">
        <v>7</v>
      </c>
      <c r="C5" s="9"/>
      <c r="D5" s="10"/>
      <c r="E5" s="11"/>
      <c r="F5" s="12"/>
      <c r="H5"/>
    </row>
    <row r="6" spans="1:8" s="3" customFormat="1" x14ac:dyDescent="0.35">
      <c r="A6" s="13">
        <v>1</v>
      </c>
      <c r="B6" s="14" t="s">
        <v>8</v>
      </c>
      <c r="C6" s="15"/>
      <c r="D6" s="72">
        <v>340</v>
      </c>
      <c r="E6" s="72"/>
      <c r="F6" s="63">
        <f>+E6*D6</f>
        <v>0</v>
      </c>
      <c r="H6"/>
    </row>
    <row r="7" spans="1:8" s="3" customFormat="1" ht="15" thickBot="1" x14ac:dyDescent="0.4">
      <c r="A7" s="41"/>
      <c r="B7" s="8" t="s">
        <v>9</v>
      </c>
      <c r="C7" s="16" t="s">
        <v>10</v>
      </c>
      <c r="D7" s="73"/>
      <c r="E7" s="73"/>
      <c r="F7" s="64"/>
      <c r="H7"/>
    </row>
    <row r="8" spans="1:8" s="3" customFormat="1" x14ac:dyDescent="0.35">
      <c r="A8" s="13">
        <v>2</v>
      </c>
      <c r="B8" s="14" t="s">
        <v>11</v>
      </c>
      <c r="C8" s="17"/>
      <c r="D8" s="72">
        <f>+D6</f>
        <v>340</v>
      </c>
      <c r="E8" s="72"/>
      <c r="F8" s="63">
        <f t="shared" ref="F8" si="0">+E8*D8</f>
        <v>0</v>
      </c>
      <c r="H8"/>
    </row>
    <row r="9" spans="1:8" s="3" customFormat="1" ht="15" thickBot="1" x14ac:dyDescent="0.4">
      <c r="A9" s="18"/>
      <c r="B9" s="8" t="s">
        <v>9</v>
      </c>
      <c r="C9" s="19" t="s">
        <v>10</v>
      </c>
      <c r="D9" s="73"/>
      <c r="E9" s="73"/>
      <c r="F9" s="64"/>
      <c r="H9"/>
    </row>
    <row r="10" spans="1:8" s="3" customFormat="1" x14ac:dyDescent="0.35">
      <c r="A10" s="13">
        <v>3</v>
      </c>
      <c r="B10" s="14" t="s">
        <v>12</v>
      </c>
      <c r="C10" s="17"/>
      <c r="D10" s="72">
        <v>180</v>
      </c>
      <c r="E10" s="72"/>
      <c r="F10" s="63">
        <f t="shared" ref="F10" si="1">+E10*D10</f>
        <v>0</v>
      </c>
      <c r="H10"/>
    </row>
    <row r="11" spans="1:8" s="3" customFormat="1" ht="15" thickBot="1" x14ac:dyDescent="0.4">
      <c r="A11" s="18"/>
      <c r="B11" s="8" t="s">
        <v>13</v>
      </c>
      <c r="C11" s="19" t="s">
        <v>10</v>
      </c>
      <c r="D11" s="73"/>
      <c r="E11" s="73"/>
      <c r="F11" s="64"/>
      <c r="H11"/>
    </row>
    <row r="12" spans="1:8" s="3" customFormat="1" x14ac:dyDescent="0.35">
      <c r="A12" s="13">
        <v>4</v>
      </c>
      <c r="B12" s="14" t="s">
        <v>14</v>
      </c>
      <c r="C12" s="17"/>
      <c r="D12" s="72">
        <f>22*44</f>
        <v>968</v>
      </c>
      <c r="E12" s="72"/>
      <c r="F12" s="63">
        <f t="shared" ref="F12" si="2">+E12*D12</f>
        <v>0</v>
      </c>
      <c r="H12"/>
    </row>
    <row r="13" spans="1:8" s="3" customFormat="1" ht="15" thickBot="1" x14ac:dyDescent="0.4">
      <c r="A13" s="18"/>
      <c r="B13" s="8" t="s">
        <v>15</v>
      </c>
      <c r="C13" s="19" t="s">
        <v>16</v>
      </c>
      <c r="D13" s="73"/>
      <c r="E13" s="73"/>
      <c r="F13" s="64"/>
      <c r="H13"/>
    </row>
    <row r="14" spans="1:8" s="3" customFormat="1" x14ac:dyDescent="0.35">
      <c r="A14" s="13">
        <v>5</v>
      </c>
      <c r="B14" s="14" t="s">
        <v>17</v>
      </c>
      <c r="C14" s="17"/>
      <c r="D14" s="72">
        <f>+D12</f>
        <v>968</v>
      </c>
      <c r="E14" s="72"/>
      <c r="F14" s="63">
        <f t="shared" ref="F14" si="3">+E14*D14</f>
        <v>0</v>
      </c>
      <c r="H14"/>
    </row>
    <row r="15" spans="1:8" s="3" customFormat="1" ht="15" thickBot="1" x14ac:dyDescent="0.4">
      <c r="A15" s="41"/>
      <c r="B15" s="8" t="s">
        <v>18</v>
      </c>
      <c r="C15" s="19" t="s">
        <v>16</v>
      </c>
      <c r="D15" s="73"/>
      <c r="E15" s="73"/>
      <c r="F15" s="64"/>
      <c r="H15"/>
    </row>
    <row r="16" spans="1:8" s="3" customFormat="1" ht="15" thickBot="1" x14ac:dyDescent="0.4">
      <c r="A16" s="41" t="s">
        <v>19</v>
      </c>
      <c r="B16" s="74" t="s">
        <v>20</v>
      </c>
      <c r="C16" s="75"/>
      <c r="D16" s="75"/>
      <c r="E16" s="75"/>
      <c r="F16" s="76"/>
      <c r="H16"/>
    </row>
    <row r="17" spans="1:8" s="3" customFormat="1" ht="15" thickBot="1" x14ac:dyDescent="0.4">
      <c r="A17" s="41">
        <v>6</v>
      </c>
      <c r="B17" s="20" t="s">
        <v>21</v>
      </c>
      <c r="C17" s="21"/>
      <c r="D17" s="22"/>
      <c r="E17" s="22"/>
      <c r="F17" s="23"/>
      <c r="H17"/>
    </row>
    <row r="18" spans="1:8" s="3" customFormat="1" x14ac:dyDescent="0.35">
      <c r="A18" s="13" t="s">
        <v>22</v>
      </c>
      <c r="B18" s="14" t="s">
        <v>23</v>
      </c>
      <c r="C18" s="24"/>
      <c r="D18" s="72">
        <f>50</f>
        <v>50</v>
      </c>
      <c r="E18" s="72"/>
      <c r="F18" s="63">
        <f>+E18*D18</f>
        <v>0</v>
      </c>
      <c r="H18"/>
    </row>
    <row r="19" spans="1:8" s="3" customFormat="1" ht="15" thickBot="1" x14ac:dyDescent="0.4">
      <c r="A19" s="18"/>
      <c r="B19" s="8" t="s">
        <v>24</v>
      </c>
      <c r="C19" s="19" t="s">
        <v>25</v>
      </c>
      <c r="D19" s="73"/>
      <c r="E19" s="73"/>
      <c r="F19" s="64"/>
      <c r="H19"/>
    </row>
    <row r="20" spans="1:8" s="3" customFormat="1" ht="15" thickBot="1" x14ac:dyDescent="0.4">
      <c r="A20" s="41">
        <v>7</v>
      </c>
      <c r="B20" s="20" t="s">
        <v>26</v>
      </c>
      <c r="C20" s="21"/>
      <c r="D20" s="25"/>
      <c r="E20" s="22"/>
      <c r="F20" s="23"/>
      <c r="H20"/>
    </row>
    <row r="21" spans="1:8" s="3" customFormat="1" x14ac:dyDescent="0.35">
      <c r="A21" s="13" t="s">
        <v>27</v>
      </c>
      <c r="B21" s="14" t="s">
        <v>28</v>
      </c>
      <c r="C21" s="24"/>
      <c r="D21" s="72">
        <f>6</f>
        <v>6</v>
      </c>
      <c r="E21" s="72"/>
      <c r="F21" s="63">
        <f>+E21*D21</f>
        <v>0</v>
      </c>
      <c r="H21"/>
    </row>
    <row r="22" spans="1:8" s="3" customFormat="1" ht="15" thickBot="1" x14ac:dyDescent="0.4">
      <c r="A22" s="18"/>
      <c r="B22" s="8" t="s">
        <v>29</v>
      </c>
      <c r="C22" s="19" t="s">
        <v>30</v>
      </c>
      <c r="D22" s="73"/>
      <c r="E22" s="73"/>
      <c r="F22" s="64"/>
      <c r="H22"/>
    </row>
    <row r="23" spans="1:8" s="3" customFormat="1" x14ac:dyDescent="0.35">
      <c r="A23" s="13" t="s">
        <v>31</v>
      </c>
      <c r="B23" s="14" t="s">
        <v>32</v>
      </c>
      <c r="C23" s="24"/>
      <c r="D23" s="72">
        <f>2</f>
        <v>2</v>
      </c>
      <c r="E23" s="72"/>
      <c r="F23" s="63">
        <f>+E23*D23</f>
        <v>0</v>
      </c>
      <c r="H23"/>
    </row>
    <row r="24" spans="1:8" s="3" customFormat="1" ht="15" thickBot="1" x14ac:dyDescent="0.4">
      <c r="A24" s="18"/>
      <c r="B24" s="8" t="s">
        <v>29</v>
      </c>
      <c r="C24" s="19" t="s">
        <v>30</v>
      </c>
      <c r="D24" s="73"/>
      <c r="E24" s="73"/>
      <c r="F24" s="64"/>
      <c r="H24"/>
    </row>
    <row r="25" spans="1:8" s="3" customFormat="1" x14ac:dyDescent="0.35">
      <c r="A25" s="13">
        <v>8</v>
      </c>
      <c r="B25" s="14" t="s">
        <v>33</v>
      </c>
      <c r="C25" s="24"/>
      <c r="D25" s="72">
        <f>+(44)*2</f>
        <v>88</v>
      </c>
      <c r="E25" s="72"/>
      <c r="F25" s="63">
        <f>+E25*D25</f>
        <v>0</v>
      </c>
      <c r="H25"/>
    </row>
    <row r="26" spans="1:8" s="3" customFormat="1" ht="15" thickBot="1" x14ac:dyDescent="0.4">
      <c r="A26" s="18"/>
      <c r="B26" s="8" t="s">
        <v>24</v>
      </c>
      <c r="C26" s="19" t="s">
        <v>25</v>
      </c>
      <c r="D26" s="73"/>
      <c r="E26" s="73"/>
      <c r="F26" s="64"/>
      <c r="H26"/>
    </row>
    <row r="27" spans="1:8" s="3" customFormat="1" x14ac:dyDescent="0.35">
      <c r="A27" s="13">
        <v>9</v>
      </c>
      <c r="B27" s="14" t="s">
        <v>34</v>
      </c>
      <c r="C27" s="24"/>
      <c r="D27" s="72">
        <f>+D23</f>
        <v>2</v>
      </c>
      <c r="E27" s="72"/>
      <c r="F27" s="63">
        <f>+E27*D27</f>
        <v>0</v>
      </c>
      <c r="H27"/>
    </row>
    <row r="28" spans="1:8" s="3" customFormat="1" ht="15" thickBot="1" x14ac:dyDescent="0.4">
      <c r="A28" s="18"/>
      <c r="B28" s="8" t="s">
        <v>29</v>
      </c>
      <c r="C28" s="19" t="s">
        <v>30</v>
      </c>
      <c r="D28" s="73"/>
      <c r="E28" s="73"/>
      <c r="F28" s="64"/>
      <c r="H28"/>
    </row>
    <row r="29" spans="1:8" s="3" customFormat="1" x14ac:dyDescent="0.35">
      <c r="A29" s="13">
        <v>10</v>
      </c>
      <c r="B29" s="14" t="s">
        <v>35</v>
      </c>
      <c r="C29" s="24"/>
      <c r="D29" s="72">
        <v>1</v>
      </c>
      <c r="E29" s="72"/>
      <c r="F29" s="63">
        <f t="shared" ref="F29" si="4">+E29*D29</f>
        <v>0</v>
      </c>
      <c r="H29"/>
    </row>
    <row r="30" spans="1:8" s="3" customFormat="1" ht="15" thickBot="1" x14ac:dyDescent="0.4">
      <c r="A30" s="18"/>
      <c r="B30" s="8" t="s">
        <v>36</v>
      </c>
      <c r="C30" s="19" t="s">
        <v>37</v>
      </c>
      <c r="D30" s="73"/>
      <c r="E30" s="73"/>
      <c r="F30" s="64"/>
      <c r="H30"/>
    </row>
    <row r="31" spans="1:8" s="3" customFormat="1" x14ac:dyDescent="0.35">
      <c r="A31" s="13">
        <v>11</v>
      </c>
      <c r="B31" s="14" t="s">
        <v>38</v>
      </c>
      <c r="C31" s="17"/>
      <c r="D31" s="72">
        <v>1</v>
      </c>
      <c r="E31" s="72"/>
      <c r="F31" s="63">
        <f t="shared" ref="F31" si="5">+E31*D31</f>
        <v>0</v>
      </c>
      <c r="H31"/>
    </row>
    <row r="32" spans="1:8" s="3" customFormat="1" ht="15" thickBot="1" x14ac:dyDescent="0.4">
      <c r="A32" s="18"/>
      <c r="B32" s="8" t="s">
        <v>39</v>
      </c>
      <c r="C32" s="19" t="s">
        <v>40</v>
      </c>
      <c r="D32" s="73"/>
      <c r="E32" s="73"/>
      <c r="F32" s="64"/>
      <c r="H32"/>
    </row>
    <row r="33" spans="1:8" s="3" customFormat="1" ht="15" thickBot="1" x14ac:dyDescent="0.4">
      <c r="A33" s="41" t="s">
        <v>41</v>
      </c>
      <c r="B33" s="8" t="s">
        <v>42</v>
      </c>
      <c r="C33" s="21"/>
      <c r="D33" s="25"/>
      <c r="E33" s="22"/>
      <c r="F33" s="23"/>
      <c r="H33"/>
    </row>
    <row r="34" spans="1:8" s="3" customFormat="1" x14ac:dyDescent="0.35">
      <c r="A34" s="13">
        <v>12</v>
      </c>
      <c r="B34" s="14" t="s">
        <v>43</v>
      </c>
      <c r="C34" s="26"/>
      <c r="D34" s="72">
        <f>32*4</f>
        <v>128</v>
      </c>
      <c r="E34" s="72"/>
      <c r="F34" s="63">
        <f>+E34*D34</f>
        <v>0</v>
      </c>
      <c r="H34"/>
    </row>
    <row r="35" spans="1:8" s="3" customFormat="1" ht="15" thickBot="1" x14ac:dyDescent="0.4">
      <c r="A35" s="18"/>
      <c r="B35" s="8" t="s">
        <v>24</v>
      </c>
      <c r="C35" s="19" t="s">
        <v>25</v>
      </c>
      <c r="D35" s="73"/>
      <c r="E35" s="73"/>
      <c r="F35" s="64"/>
      <c r="H35"/>
    </row>
    <row r="36" spans="1:8" s="3" customFormat="1" x14ac:dyDescent="0.35">
      <c r="A36" s="13">
        <v>13</v>
      </c>
      <c r="B36" s="14" t="s">
        <v>44</v>
      </c>
      <c r="C36" s="17"/>
      <c r="D36" s="72">
        <f>+(22+44)*2</f>
        <v>132</v>
      </c>
      <c r="E36" s="72"/>
      <c r="F36" s="63">
        <f t="shared" ref="F36" si="6">+E36*D36</f>
        <v>0</v>
      </c>
      <c r="H36"/>
    </row>
    <row r="37" spans="1:8" s="3" customFormat="1" ht="15" thickBot="1" x14ac:dyDescent="0.4">
      <c r="A37" s="18"/>
      <c r="B37" s="8" t="s">
        <v>24</v>
      </c>
      <c r="C37" s="19" t="s">
        <v>25</v>
      </c>
      <c r="D37" s="73"/>
      <c r="E37" s="73"/>
      <c r="F37" s="64"/>
      <c r="H37"/>
    </row>
    <row r="38" spans="1:8" s="3" customFormat="1" x14ac:dyDescent="0.35">
      <c r="A38" s="13">
        <v>14</v>
      </c>
      <c r="B38" s="14" t="s">
        <v>45</v>
      </c>
      <c r="C38" s="17"/>
      <c r="D38" s="72">
        <f>22*44</f>
        <v>968</v>
      </c>
      <c r="E38" s="72"/>
      <c r="F38" s="63">
        <f t="shared" ref="F38" si="7">+E38*D38</f>
        <v>0</v>
      </c>
      <c r="H38"/>
    </row>
    <row r="39" spans="1:8" s="3" customFormat="1" ht="15" thickBot="1" x14ac:dyDescent="0.4">
      <c r="A39" s="18"/>
      <c r="B39" s="8" t="s">
        <v>18</v>
      </c>
      <c r="C39" s="19" t="s">
        <v>16</v>
      </c>
      <c r="D39" s="73"/>
      <c r="E39" s="73"/>
      <c r="F39" s="64"/>
      <c r="H39"/>
    </row>
    <row r="40" spans="1:8" s="3" customFormat="1" x14ac:dyDescent="0.35">
      <c r="A40" s="13">
        <v>15</v>
      </c>
      <c r="B40" s="14" t="s">
        <v>46</v>
      </c>
      <c r="C40" s="17"/>
      <c r="D40" s="72">
        <f>+D38</f>
        <v>968</v>
      </c>
      <c r="E40" s="72"/>
      <c r="F40" s="63">
        <f t="shared" ref="F40" si="8">+E40*D40</f>
        <v>0</v>
      </c>
      <c r="H40"/>
    </row>
    <row r="41" spans="1:8" s="3" customFormat="1" ht="15" thickBot="1" x14ac:dyDescent="0.4">
      <c r="A41" s="18"/>
      <c r="B41" s="8" t="s">
        <v>18</v>
      </c>
      <c r="C41" s="19" t="s">
        <v>16</v>
      </c>
      <c r="D41" s="73"/>
      <c r="E41" s="73"/>
      <c r="F41" s="64"/>
      <c r="H41"/>
    </row>
    <row r="42" spans="1:8" s="3" customFormat="1" ht="15" thickBot="1" x14ac:dyDescent="0.4">
      <c r="A42" s="41" t="s">
        <v>47</v>
      </c>
      <c r="B42" s="8" t="s">
        <v>48</v>
      </c>
      <c r="C42" s="19"/>
      <c r="D42" s="25"/>
      <c r="E42" s="22"/>
      <c r="F42" s="23"/>
      <c r="H42"/>
    </row>
    <row r="43" spans="1:8" s="3" customFormat="1" ht="28.5" customHeight="1" x14ac:dyDescent="0.35">
      <c r="A43" s="13">
        <v>16</v>
      </c>
      <c r="B43" s="27" t="s">
        <v>49</v>
      </c>
      <c r="C43" s="26"/>
      <c r="D43" s="72">
        <f>+D40</f>
        <v>968</v>
      </c>
      <c r="E43" s="72"/>
      <c r="F43" s="63">
        <f t="shared" ref="F43:F45" si="9">+E43*D43</f>
        <v>0</v>
      </c>
      <c r="H43"/>
    </row>
    <row r="44" spans="1:8" s="3" customFormat="1" ht="15" thickBot="1" x14ac:dyDescent="0.4">
      <c r="A44" s="18"/>
      <c r="B44" s="8" t="s">
        <v>18</v>
      </c>
      <c r="C44" s="19" t="s">
        <v>16</v>
      </c>
      <c r="D44" s="73"/>
      <c r="E44" s="73"/>
      <c r="F44" s="64"/>
      <c r="H44"/>
    </row>
    <row r="45" spans="1:8" s="3" customFormat="1" ht="18" customHeight="1" x14ac:dyDescent="0.35">
      <c r="A45" s="13">
        <v>17</v>
      </c>
      <c r="B45" s="14" t="s">
        <v>50</v>
      </c>
      <c r="C45" s="17"/>
      <c r="D45" s="68">
        <v>1</v>
      </c>
      <c r="E45" s="72"/>
      <c r="F45" s="63">
        <f t="shared" si="9"/>
        <v>0</v>
      </c>
      <c r="H45"/>
    </row>
    <row r="46" spans="1:8" s="3" customFormat="1" ht="18" customHeight="1" thickBot="1" x14ac:dyDescent="0.4">
      <c r="A46" s="13"/>
      <c r="B46" s="8" t="s">
        <v>51</v>
      </c>
      <c r="C46" s="17" t="s">
        <v>37</v>
      </c>
      <c r="D46" s="69"/>
      <c r="E46" s="73"/>
      <c r="F46" s="64"/>
      <c r="H46"/>
    </row>
    <row r="47" spans="1:8" s="3" customFormat="1" ht="15" thickBot="1" x14ac:dyDescent="0.4">
      <c r="A47" s="28" t="s">
        <v>52</v>
      </c>
      <c r="B47" s="48" t="s">
        <v>53</v>
      </c>
      <c r="C47" s="29"/>
      <c r="D47" s="30"/>
      <c r="E47" s="31"/>
      <c r="F47" s="32"/>
      <c r="H47"/>
    </row>
    <row r="48" spans="1:8" s="3" customFormat="1" ht="19.5" customHeight="1" x14ac:dyDescent="0.35">
      <c r="A48" s="33">
        <v>18</v>
      </c>
      <c r="B48" s="14" t="s">
        <v>54</v>
      </c>
      <c r="C48" s="24"/>
      <c r="D48" s="68">
        <v>1</v>
      </c>
      <c r="E48" s="61"/>
      <c r="F48" s="63">
        <f t="shared" ref="F48:F66" si="10">+E48*D48</f>
        <v>0</v>
      </c>
      <c r="H48"/>
    </row>
    <row r="49" spans="1:8" s="3" customFormat="1" ht="18" customHeight="1" thickBot="1" x14ac:dyDescent="0.4">
      <c r="A49" s="13"/>
      <c r="B49" s="8" t="s">
        <v>51</v>
      </c>
      <c r="C49" s="17" t="s">
        <v>37</v>
      </c>
      <c r="D49" s="69"/>
      <c r="E49" s="62"/>
      <c r="F49" s="64"/>
      <c r="H49"/>
    </row>
    <row r="50" spans="1:8" s="3" customFormat="1" x14ac:dyDescent="0.35">
      <c r="A50" s="34">
        <v>19</v>
      </c>
      <c r="B50" s="35" t="s">
        <v>55</v>
      </c>
      <c r="C50" s="36"/>
      <c r="D50" s="68">
        <f>+(26+50)*2</f>
        <v>152</v>
      </c>
      <c r="E50" s="61"/>
      <c r="F50" s="63">
        <f t="shared" si="10"/>
        <v>0</v>
      </c>
      <c r="H50"/>
    </row>
    <row r="51" spans="1:8" s="3" customFormat="1" ht="15" thickBot="1" x14ac:dyDescent="0.4">
      <c r="A51" s="37"/>
      <c r="B51" s="8" t="s">
        <v>56</v>
      </c>
      <c r="C51" s="19" t="s">
        <v>25</v>
      </c>
      <c r="D51" s="69"/>
      <c r="E51" s="62"/>
      <c r="F51" s="64"/>
      <c r="H51"/>
    </row>
    <row r="52" spans="1:8" s="3" customFormat="1" x14ac:dyDescent="0.35">
      <c r="A52" s="33">
        <v>20</v>
      </c>
      <c r="B52" s="14" t="s">
        <v>74</v>
      </c>
      <c r="C52" s="36"/>
      <c r="D52" s="68">
        <v>280</v>
      </c>
      <c r="E52" s="61"/>
      <c r="F52" s="63">
        <f t="shared" ref="F52" si="11">+E52*D52</f>
        <v>0</v>
      </c>
      <c r="H52"/>
    </row>
    <row r="53" spans="1:8" s="3" customFormat="1" ht="15" thickBot="1" x14ac:dyDescent="0.4">
      <c r="A53" s="13"/>
      <c r="B53" s="8" t="s">
        <v>51</v>
      </c>
      <c r="C53" s="19" t="s">
        <v>16</v>
      </c>
      <c r="D53" s="69"/>
      <c r="E53" s="62"/>
      <c r="F53" s="64"/>
      <c r="H53"/>
    </row>
    <row r="54" spans="1:8" s="3" customFormat="1" x14ac:dyDescent="0.35">
      <c r="A54" s="33">
        <v>21</v>
      </c>
      <c r="B54" s="14" t="s">
        <v>57</v>
      </c>
      <c r="C54" s="17"/>
      <c r="D54" s="68">
        <f>+(22+44)*2</f>
        <v>132</v>
      </c>
      <c r="E54" s="61"/>
      <c r="F54" s="63">
        <f t="shared" si="10"/>
        <v>0</v>
      </c>
      <c r="H54"/>
    </row>
    <row r="55" spans="1:8" s="3" customFormat="1" ht="15" thickBot="1" x14ac:dyDescent="0.4">
      <c r="A55" s="37"/>
      <c r="B55" s="8" t="s">
        <v>56</v>
      </c>
      <c r="C55" s="19" t="s">
        <v>25</v>
      </c>
      <c r="D55" s="69"/>
      <c r="E55" s="62"/>
      <c r="F55" s="64"/>
      <c r="H55"/>
    </row>
    <row r="56" spans="1:8" s="3" customFormat="1" ht="32.25" customHeight="1" x14ac:dyDescent="0.35">
      <c r="A56" s="33">
        <v>22</v>
      </c>
      <c r="B56" s="27" t="s">
        <v>58</v>
      </c>
      <c r="C56" s="24"/>
      <c r="D56" s="68">
        <f>+D54</f>
        <v>132</v>
      </c>
      <c r="E56" s="61"/>
      <c r="F56" s="63">
        <f t="shared" si="10"/>
        <v>0</v>
      </c>
      <c r="H56"/>
    </row>
    <row r="57" spans="1:8" s="3" customFormat="1" ht="15" thickBot="1" x14ac:dyDescent="0.4">
      <c r="A57" s="37"/>
      <c r="B57" s="8" t="s">
        <v>56</v>
      </c>
      <c r="C57" s="19" t="s">
        <v>25</v>
      </c>
      <c r="D57" s="69"/>
      <c r="E57" s="62"/>
      <c r="F57" s="64"/>
      <c r="H57"/>
    </row>
    <row r="58" spans="1:8" s="3" customFormat="1" x14ac:dyDescent="0.35">
      <c r="A58" s="33">
        <v>23</v>
      </c>
      <c r="B58" s="27" t="s">
        <v>59</v>
      </c>
      <c r="C58" s="17"/>
      <c r="D58" s="68">
        <v>1</v>
      </c>
      <c r="E58" s="61"/>
      <c r="F58" s="63">
        <f t="shared" si="10"/>
        <v>0</v>
      </c>
      <c r="H58"/>
    </row>
    <row r="59" spans="1:8" s="3" customFormat="1" ht="15" thickBot="1" x14ac:dyDescent="0.4">
      <c r="A59" s="37"/>
      <c r="B59" s="8" t="s">
        <v>51</v>
      </c>
      <c r="C59" s="19" t="s">
        <v>37</v>
      </c>
      <c r="D59" s="69"/>
      <c r="E59" s="62"/>
      <c r="F59" s="64"/>
      <c r="H59"/>
    </row>
    <row r="60" spans="1:8" s="3" customFormat="1" x14ac:dyDescent="0.35">
      <c r="A60" s="34">
        <v>24</v>
      </c>
      <c r="B60" s="27" t="s">
        <v>60</v>
      </c>
      <c r="C60" s="17"/>
      <c r="D60" s="59">
        <f>+D58</f>
        <v>1</v>
      </c>
      <c r="E60" s="61"/>
      <c r="F60" s="63">
        <f t="shared" si="10"/>
        <v>0</v>
      </c>
      <c r="H60"/>
    </row>
    <row r="61" spans="1:8" s="3" customFormat="1" ht="15" thickBot="1" x14ac:dyDescent="0.4">
      <c r="A61" s="37"/>
      <c r="B61" s="8" t="s">
        <v>39</v>
      </c>
      <c r="C61" s="19" t="s">
        <v>40</v>
      </c>
      <c r="D61" s="60"/>
      <c r="E61" s="62"/>
      <c r="F61" s="64"/>
      <c r="H61"/>
    </row>
    <row r="62" spans="1:8" s="3" customFormat="1" x14ac:dyDescent="0.35">
      <c r="A62" s="33">
        <v>25</v>
      </c>
      <c r="B62" s="14" t="s">
        <v>61</v>
      </c>
      <c r="C62" s="17"/>
      <c r="D62" s="59">
        <f>+D60</f>
        <v>1</v>
      </c>
      <c r="E62" s="61"/>
      <c r="F62" s="63">
        <f t="shared" si="10"/>
        <v>0</v>
      </c>
      <c r="H62"/>
    </row>
    <row r="63" spans="1:8" s="3" customFormat="1" ht="15" thickBot="1" x14ac:dyDescent="0.4">
      <c r="A63" s="37"/>
      <c r="B63" s="8" t="s">
        <v>39</v>
      </c>
      <c r="C63" s="19" t="s">
        <v>40</v>
      </c>
      <c r="D63" s="60"/>
      <c r="E63" s="62"/>
      <c r="F63" s="64"/>
      <c r="H63"/>
    </row>
    <row r="64" spans="1:8" s="3" customFormat="1" ht="42" customHeight="1" x14ac:dyDescent="0.35">
      <c r="A64" s="33">
        <v>26</v>
      </c>
      <c r="B64" s="27" t="s">
        <v>62</v>
      </c>
      <c r="C64" s="24"/>
      <c r="D64" s="68">
        <f>4</f>
        <v>4</v>
      </c>
      <c r="E64" s="70"/>
      <c r="F64" s="63">
        <f t="shared" si="10"/>
        <v>0</v>
      </c>
      <c r="H64"/>
    </row>
    <row r="65" spans="1:8" s="3" customFormat="1" ht="15" thickBot="1" x14ac:dyDescent="0.4">
      <c r="A65" s="37"/>
      <c r="B65" s="8" t="s">
        <v>51</v>
      </c>
      <c r="C65" s="19" t="s">
        <v>37</v>
      </c>
      <c r="D65" s="69"/>
      <c r="E65" s="71"/>
      <c r="F65" s="64"/>
      <c r="H65"/>
    </row>
    <row r="66" spans="1:8" s="3" customFormat="1" ht="21.75" customHeight="1" x14ac:dyDescent="0.35">
      <c r="A66" s="33">
        <v>27</v>
      </c>
      <c r="B66" s="14" t="s">
        <v>63</v>
      </c>
      <c r="C66" s="24"/>
      <c r="D66" s="59">
        <f>4</f>
        <v>4</v>
      </c>
      <c r="E66" s="61"/>
      <c r="F66" s="63">
        <f t="shared" si="10"/>
        <v>0</v>
      </c>
      <c r="H66"/>
    </row>
    <row r="67" spans="1:8" s="3" customFormat="1" ht="15" thickBot="1" x14ac:dyDescent="0.4">
      <c r="A67" s="37"/>
      <c r="B67" s="8" t="s">
        <v>51</v>
      </c>
      <c r="C67" s="19" t="s">
        <v>37</v>
      </c>
      <c r="D67" s="60"/>
      <c r="E67" s="62"/>
      <c r="F67" s="64"/>
      <c r="H67"/>
    </row>
    <row r="68" spans="1:8" ht="15" thickBot="1" x14ac:dyDescent="0.4">
      <c r="A68" s="65" t="s">
        <v>66</v>
      </c>
      <c r="B68" s="66"/>
      <c r="C68" s="66"/>
      <c r="D68" s="66"/>
      <c r="E68" s="67"/>
      <c r="F68" s="38">
        <f>+SUM(F6:F67)</f>
        <v>0</v>
      </c>
      <c r="H68" s="39"/>
    </row>
    <row r="69" spans="1:8" ht="15" thickBot="1" x14ac:dyDescent="0.4">
      <c r="A69" s="65" t="s">
        <v>64</v>
      </c>
      <c r="B69" s="66"/>
      <c r="C69" s="66"/>
      <c r="D69" s="66"/>
      <c r="E69" s="67"/>
      <c r="F69" s="38">
        <f>0.2*F68</f>
        <v>0</v>
      </c>
      <c r="H69" s="39"/>
    </row>
    <row r="70" spans="1:8" ht="15" thickBot="1" x14ac:dyDescent="0.4">
      <c r="A70" s="65" t="s">
        <v>67</v>
      </c>
      <c r="B70" s="66"/>
      <c r="C70" s="66"/>
      <c r="D70" s="66"/>
      <c r="E70" s="67"/>
      <c r="F70" s="38">
        <f>+F69+F68</f>
        <v>0</v>
      </c>
      <c r="H70" s="39"/>
    </row>
    <row r="71" spans="1:8" ht="27" customHeight="1" x14ac:dyDescent="0.35">
      <c r="A71" s="40"/>
    </row>
    <row r="72" spans="1:8" ht="15" thickBot="1" x14ac:dyDescent="0.4">
      <c r="B72" s="1" t="s">
        <v>68</v>
      </c>
    </row>
    <row r="73" spans="1:8" ht="15" thickBot="1" x14ac:dyDescent="0.4">
      <c r="A73" s="4" t="s">
        <v>0</v>
      </c>
      <c r="B73" s="5" t="s">
        <v>1</v>
      </c>
      <c r="C73" s="5" t="s">
        <v>2</v>
      </c>
      <c r="D73" s="6" t="s">
        <v>3</v>
      </c>
      <c r="E73" s="6" t="s">
        <v>4</v>
      </c>
      <c r="F73" s="7" t="s">
        <v>5</v>
      </c>
    </row>
    <row r="74" spans="1:8" ht="15" thickBot="1" x14ac:dyDescent="0.4">
      <c r="A74" s="41" t="s">
        <v>6</v>
      </c>
      <c r="B74" s="8" t="s">
        <v>7</v>
      </c>
      <c r="C74" s="9"/>
      <c r="D74" s="10"/>
      <c r="E74" s="11"/>
      <c r="F74" s="12"/>
    </row>
    <row r="75" spans="1:8" x14ac:dyDescent="0.35">
      <c r="A75" s="13">
        <v>1</v>
      </c>
      <c r="B75" s="14" t="s">
        <v>8</v>
      </c>
      <c r="C75" s="15"/>
      <c r="D75" s="72">
        <v>340</v>
      </c>
      <c r="E75" s="72"/>
      <c r="F75" s="63">
        <f>+E75*D75</f>
        <v>0</v>
      </c>
    </row>
    <row r="76" spans="1:8" ht="15" thickBot="1" x14ac:dyDescent="0.4">
      <c r="A76" s="41"/>
      <c r="B76" s="8" t="s">
        <v>9</v>
      </c>
      <c r="C76" s="16" t="s">
        <v>10</v>
      </c>
      <c r="D76" s="73"/>
      <c r="E76" s="73"/>
      <c r="F76" s="64"/>
    </row>
    <row r="77" spans="1:8" x14ac:dyDescent="0.35">
      <c r="A77" s="13">
        <v>2</v>
      </c>
      <c r="B77" s="14" t="s">
        <v>11</v>
      </c>
      <c r="C77" s="17"/>
      <c r="D77" s="72">
        <f>+D75</f>
        <v>340</v>
      </c>
      <c r="E77" s="72"/>
      <c r="F77" s="63">
        <f t="shared" ref="F77" si="12">+E77*D77</f>
        <v>0</v>
      </c>
    </row>
    <row r="78" spans="1:8" ht="15" thickBot="1" x14ac:dyDescent="0.4">
      <c r="A78" s="18"/>
      <c r="B78" s="8" t="s">
        <v>9</v>
      </c>
      <c r="C78" s="19" t="s">
        <v>10</v>
      </c>
      <c r="D78" s="73"/>
      <c r="E78" s="73"/>
      <c r="F78" s="64"/>
    </row>
    <row r="79" spans="1:8" x14ac:dyDescent="0.35">
      <c r="A79" s="13">
        <v>3</v>
      </c>
      <c r="B79" s="14" t="s">
        <v>12</v>
      </c>
      <c r="C79" s="17"/>
      <c r="D79" s="72">
        <v>180</v>
      </c>
      <c r="E79" s="72"/>
      <c r="F79" s="63">
        <f t="shared" ref="F79" si="13">+E79*D79</f>
        <v>0</v>
      </c>
    </row>
    <row r="80" spans="1:8" ht="15" thickBot="1" x14ac:dyDescent="0.4">
      <c r="A80" s="18"/>
      <c r="B80" s="8" t="s">
        <v>13</v>
      </c>
      <c r="C80" s="19" t="s">
        <v>10</v>
      </c>
      <c r="D80" s="73"/>
      <c r="E80" s="73"/>
      <c r="F80" s="64"/>
    </row>
    <row r="81" spans="1:6" x14ac:dyDescent="0.35">
      <c r="A81" s="13">
        <v>4</v>
      </c>
      <c r="B81" s="14" t="s">
        <v>14</v>
      </c>
      <c r="C81" s="17"/>
      <c r="D81" s="72">
        <f>22*44</f>
        <v>968</v>
      </c>
      <c r="E81" s="72"/>
      <c r="F81" s="63">
        <f t="shared" ref="F81" si="14">+E81*D81</f>
        <v>0</v>
      </c>
    </row>
    <row r="82" spans="1:6" ht="15" thickBot="1" x14ac:dyDescent="0.4">
      <c r="A82" s="18"/>
      <c r="B82" s="8" t="s">
        <v>15</v>
      </c>
      <c r="C82" s="19" t="s">
        <v>16</v>
      </c>
      <c r="D82" s="73"/>
      <c r="E82" s="73"/>
      <c r="F82" s="64"/>
    </row>
    <row r="83" spans="1:6" x14ac:dyDescent="0.35">
      <c r="A83" s="13">
        <v>5</v>
      </c>
      <c r="B83" s="14" t="s">
        <v>17</v>
      </c>
      <c r="C83" s="17"/>
      <c r="D83" s="72">
        <f>+D81</f>
        <v>968</v>
      </c>
      <c r="E83" s="72"/>
      <c r="F83" s="63">
        <f t="shared" ref="F83" si="15">+E83*D83</f>
        <v>0</v>
      </c>
    </row>
    <row r="84" spans="1:6" ht="15" thickBot="1" x14ac:dyDescent="0.4">
      <c r="A84" s="41"/>
      <c r="B84" s="8" t="s">
        <v>18</v>
      </c>
      <c r="C84" s="19" t="s">
        <v>16</v>
      </c>
      <c r="D84" s="73"/>
      <c r="E84" s="73"/>
      <c r="F84" s="64"/>
    </row>
    <row r="85" spans="1:6" ht="15" thickBot="1" x14ac:dyDescent="0.4">
      <c r="A85" s="41" t="s">
        <v>19</v>
      </c>
      <c r="B85" s="74" t="s">
        <v>20</v>
      </c>
      <c r="C85" s="75"/>
      <c r="D85" s="75"/>
      <c r="E85" s="75"/>
      <c r="F85" s="76"/>
    </row>
    <row r="86" spans="1:6" ht="15" thickBot="1" x14ac:dyDescent="0.4">
      <c r="A86" s="41">
        <v>6</v>
      </c>
      <c r="B86" s="20" t="s">
        <v>21</v>
      </c>
      <c r="C86" s="21"/>
      <c r="D86" s="22"/>
      <c r="E86" s="22"/>
      <c r="F86" s="23"/>
    </row>
    <row r="87" spans="1:6" x14ac:dyDescent="0.35">
      <c r="A87" s="13" t="s">
        <v>22</v>
      </c>
      <c r="B87" s="14" t="s">
        <v>23</v>
      </c>
      <c r="C87" s="24"/>
      <c r="D87" s="72">
        <f>50</f>
        <v>50</v>
      </c>
      <c r="E87" s="72"/>
      <c r="F87" s="63">
        <f>+E87*D87</f>
        <v>0</v>
      </c>
    </row>
    <row r="88" spans="1:6" ht="15" thickBot="1" x14ac:dyDescent="0.4">
      <c r="A88" s="18"/>
      <c r="B88" s="8" t="s">
        <v>24</v>
      </c>
      <c r="C88" s="19" t="s">
        <v>25</v>
      </c>
      <c r="D88" s="73"/>
      <c r="E88" s="73"/>
      <c r="F88" s="64"/>
    </row>
    <row r="89" spans="1:6" ht="15" thickBot="1" x14ac:dyDescent="0.4">
      <c r="A89" s="41">
        <v>7</v>
      </c>
      <c r="B89" s="20" t="s">
        <v>26</v>
      </c>
      <c r="C89" s="21"/>
      <c r="D89" s="25"/>
      <c r="E89" s="22"/>
      <c r="F89" s="23"/>
    </row>
    <row r="90" spans="1:6" x14ac:dyDescent="0.35">
      <c r="A90" s="13" t="s">
        <v>27</v>
      </c>
      <c r="B90" s="14" t="s">
        <v>28</v>
      </c>
      <c r="C90" s="24"/>
      <c r="D90" s="72">
        <f>6</f>
        <v>6</v>
      </c>
      <c r="E90" s="72"/>
      <c r="F90" s="63">
        <f>+E90*D90</f>
        <v>0</v>
      </c>
    </row>
    <row r="91" spans="1:6" ht="15" thickBot="1" x14ac:dyDescent="0.4">
      <c r="A91" s="18"/>
      <c r="B91" s="8" t="s">
        <v>29</v>
      </c>
      <c r="C91" s="19" t="s">
        <v>30</v>
      </c>
      <c r="D91" s="73"/>
      <c r="E91" s="73"/>
      <c r="F91" s="64"/>
    </row>
    <row r="92" spans="1:6" x14ac:dyDescent="0.35">
      <c r="A92" s="13" t="s">
        <v>31</v>
      </c>
      <c r="B92" s="14" t="s">
        <v>32</v>
      </c>
      <c r="C92" s="24"/>
      <c r="D92" s="72">
        <f>2</f>
        <v>2</v>
      </c>
      <c r="E92" s="72"/>
      <c r="F92" s="63">
        <f>+E92*D92</f>
        <v>0</v>
      </c>
    </row>
    <row r="93" spans="1:6" ht="15" thickBot="1" x14ac:dyDescent="0.4">
      <c r="A93" s="18"/>
      <c r="B93" s="8" t="s">
        <v>29</v>
      </c>
      <c r="C93" s="19" t="s">
        <v>30</v>
      </c>
      <c r="D93" s="73"/>
      <c r="E93" s="73"/>
      <c r="F93" s="64"/>
    </row>
    <row r="94" spans="1:6" x14ac:dyDescent="0.35">
      <c r="A94" s="13">
        <v>8</v>
      </c>
      <c r="B94" s="14" t="s">
        <v>33</v>
      </c>
      <c r="C94" s="24"/>
      <c r="D94" s="72">
        <f>+(44)*2</f>
        <v>88</v>
      </c>
      <c r="E94" s="72"/>
      <c r="F94" s="63">
        <f>+E94*D94</f>
        <v>0</v>
      </c>
    </row>
    <row r="95" spans="1:6" ht="15" thickBot="1" x14ac:dyDescent="0.4">
      <c r="A95" s="18"/>
      <c r="B95" s="8" t="s">
        <v>24</v>
      </c>
      <c r="C95" s="19" t="s">
        <v>25</v>
      </c>
      <c r="D95" s="73"/>
      <c r="E95" s="73"/>
      <c r="F95" s="64"/>
    </row>
    <row r="96" spans="1:6" x14ac:dyDescent="0.35">
      <c r="A96" s="13">
        <v>9</v>
      </c>
      <c r="B96" s="14" t="s">
        <v>34</v>
      </c>
      <c r="C96" s="24"/>
      <c r="D96" s="72">
        <f>+D92</f>
        <v>2</v>
      </c>
      <c r="E96" s="72"/>
      <c r="F96" s="63">
        <f>+E96*D96</f>
        <v>0</v>
      </c>
    </row>
    <row r="97" spans="1:6" ht="15" thickBot="1" x14ac:dyDescent="0.4">
      <c r="A97" s="18"/>
      <c r="B97" s="8" t="s">
        <v>29</v>
      </c>
      <c r="C97" s="19" t="s">
        <v>30</v>
      </c>
      <c r="D97" s="73"/>
      <c r="E97" s="73"/>
      <c r="F97" s="64"/>
    </row>
    <row r="98" spans="1:6" x14ac:dyDescent="0.35">
      <c r="A98" s="13">
        <v>10</v>
      </c>
      <c r="B98" s="14" t="s">
        <v>35</v>
      </c>
      <c r="C98" s="24"/>
      <c r="D98" s="72">
        <v>1</v>
      </c>
      <c r="E98" s="72"/>
      <c r="F98" s="63">
        <f t="shared" ref="F98" si="16">+E98*D98</f>
        <v>0</v>
      </c>
    </row>
    <row r="99" spans="1:6" ht="15" thickBot="1" x14ac:dyDescent="0.4">
      <c r="A99" s="18"/>
      <c r="B99" s="8" t="s">
        <v>36</v>
      </c>
      <c r="C99" s="19" t="s">
        <v>37</v>
      </c>
      <c r="D99" s="73"/>
      <c r="E99" s="73"/>
      <c r="F99" s="64"/>
    </row>
    <row r="100" spans="1:6" x14ac:dyDescent="0.35">
      <c r="A100" s="13">
        <v>11</v>
      </c>
      <c r="B100" s="14" t="s">
        <v>38</v>
      </c>
      <c r="C100" s="17"/>
      <c r="D100" s="72">
        <v>1</v>
      </c>
      <c r="E100" s="72"/>
      <c r="F100" s="63">
        <f t="shared" ref="F100" si="17">+E100*D100</f>
        <v>0</v>
      </c>
    </row>
    <row r="101" spans="1:6" ht="15" thickBot="1" x14ac:dyDescent="0.4">
      <c r="A101" s="18"/>
      <c r="B101" s="8" t="s">
        <v>39</v>
      </c>
      <c r="C101" s="19" t="s">
        <v>40</v>
      </c>
      <c r="D101" s="73"/>
      <c r="E101" s="73"/>
      <c r="F101" s="64"/>
    </row>
    <row r="102" spans="1:6" ht="15" thickBot="1" x14ac:dyDescent="0.4">
      <c r="A102" s="41" t="s">
        <v>41</v>
      </c>
      <c r="B102" s="8" t="s">
        <v>42</v>
      </c>
      <c r="C102" s="21"/>
      <c r="D102" s="25"/>
      <c r="E102" s="22"/>
      <c r="F102" s="23"/>
    </row>
    <row r="103" spans="1:6" x14ac:dyDescent="0.35">
      <c r="A103" s="13">
        <v>12</v>
      </c>
      <c r="B103" s="14" t="s">
        <v>43</v>
      </c>
      <c r="C103" s="26"/>
      <c r="D103" s="72">
        <f>32*4</f>
        <v>128</v>
      </c>
      <c r="E103" s="72"/>
      <c r="F103" s="63">
        <f>+E103*D103</f>
        <v>0</v>
      </c>
    </row>
    <row r="104" spans="1:6" ht="15" thickBot="1" x14ac:dyDescent="0.4">
      <c r="A104" s="18"/>
      <c r="B104" s="8" t="s">
        <v>24</v>
      </c>
      <c r="C104" s="19" t="s">
        <v>25</v>
      </c>
      <c r="D104" s="73"/>
      <c r="E104" s="73"/>
      <c r="F104" s="64"/>
    </row>
    <row r="105" spans="1:6" x14ac:dyDescent="0.35">
      <c r="A105" s="13">
        <v>13</v>
      </c>
      <c r="B105" s="14" t="s">
        <v>44</v>
      </c>
      <c r="C105" s="17"/>
      <c r="D105" s="72">
        <f>+(22+44)*2</f>
        <v>132</v>
      </c>
      <c r="E105" s="72"/>
      <c r="F105" s="63">
        <f t="shared" ref="F105" si="18">+E105*D105</f>
        <v>0</v>
      </c>
    </row>
    <row r="106" spans="1:6" ht="15" thickBot="1" x14ac:dyDescent="0.4">
      <c r="A106" s="18"/>
      <c r="B106" s="8" t="s">
        <v>24</v>
      </c>
      <c r="C106" s="19" t="s">
        <v>25</v>
      </c>
      <c r="D106" s="73"/>
      <c r="E106" s="73"/>
      <c r="F106" s="64"/>
    </row>
    <row r="107" spans="1:6" x14ac:dyDescent="0.35">
      <c r="A107" s="13">
        <v>14</v>
      </c>
      <c r="B107" s="14" t="s">
        <v>45</v>
      </c>
      <c r="C107" s="17"/>
      <c r="D107" s="72">
        <f>22*44</f>
        <v>968</v>
      </c>
      <c r="E107" s="72"/>
      <c r="F107" s="63">
        <f t="shared" ref="F107" si="19">+E107*D107</f>
        <v>0</v>
      </c>
    </row>
    <row r="108" spans="1:6" ht="15" thickBot="1" x14ac:dyDescent="0.4">
      <c r="A108" s="18"/>
      <c r="B108" s="8" t="s">
        <v>18</v>
      </c>
      <c r="C108" s="19" t="s">
        <v>16</v>
      </c>
      <c r="D108" s="73"/>
      <c r="E108" s="73"/>
      <c r="F108" s="64"/>
    </row>
    <row r="109" spans="1:6" x14ac:dyDescent="0.35">
      <c r="A109" s="13">
        <v>15</v>
      </c>
      <c r="B109" s="14" t="s">
        <v>46</v>
      </c>
      <c r="C109" s="17"/>
      <c r="D109" s="72">
        <f>+D107</f>
        <v>968</v>
      </c>
      <c r="E109" s="72"/>
      <c r="F109" s="63">
        <f t="shared" ref="F109" si="20">+E109*D109</f>
        <v>0</v>
      </c>
    </row>
    <row r="110" spans="1:6" ht="15" thickBot="1" x14ac:dyDescent="0.4">
      <c r="A110" s="18"/>
      <c r="B110" s="8" t="s">
        <v>18</v>
      </c>
      <c r="C110" s="19" t="s">
        <v>16</v>
      </c>
      <c r="D110" s="73"/>
      <c r="E110" s="73"/>
      <c r="F110" s="64"/>
    </row>
    <row r="111" spans="1:6" ht="15" thickBot="1" x14ac:dyDescent="0.4">
      <c r="A111" s="41" t="s">
        <v>47</v>
      </c>
      <c r="B111" s="8" t="s">
        <v>48</v>
      </c>
      <c r="C111" s="19"/>
      <c r="D111" s="25"/>
      <c r="E111" s="22"/>
      <c r="F111" s="23"/>
    </row>
    <row r="112" spans="1:6" ht="25" x14ac:dyDescent="0.35">
      <c r="A112" s="13">
        <v>16</v>
      </c>
      <c r="B112" s="27" t="s">
        <v>49</v>
      </c>
      <c r="C112" s="26"/>
      <c r="D112" s="72">
        <f>+D109</f>
        <v>968</v>
      </c>
      <c r="E112" s="72"/>
      <c r="F112" s="63">
        <f t="shared" ref="F112" si="21">+E112*D112</f>
        <v>0</v>
      </c>
    </row>
    <row r="113" spans="1:6" ht="15" thickBot="1" x14ac:dyDescent="0.4">
      <c r="A113" s="18"/>
      <c r="B113" s="8" t="s">
        <v>18</v>
      </c>
      <c r="C113" s="19" t="s">
        <v>16</v>
      </c>
      <c r="D113" s="73"/>
      <c r="E113" s="73"/>
      <c r="F113" s="64"/>
    </row>
    <row r="114" spans="1:6" x14ac:dyDescent="0.35">
      <c r="A114" s="13">
        <v>17</v>
      </c>
      <c r="B114" s="14" t="s">
        <v>50</v>
      </c>
      <c r="C114" s="17"/>
      <c r="D114" s="68">
        <v>1</v>
      </c>
      <c r="E114" s="72"/>
      <c r="F114" s="63">
        <f t="shared" ref="F114" si="22">+E114*D114</f>
        <v>0</v>
      </c>
    </row>
    <row r="115" spans="1:6" ht="15" thickBot="1" x14ac:dyDescent="0.4">
      <c r="A115" s="13"/>
      <c r="B115" s="8" t="s">
        <v>51</v>
      </c>
      <c r="C115" s="17" t="s">
        <v>37</v>
      </c>
      <c r="D115" s="69"/>
      <c r="E115" s="73"/>
      <c r="F115" s="64"/>
    </row>
    <row r="116" spans="1:6" ht="15" thickBot="1" x14ac:dyDescent="0.4">
      <c r="A116" s="28" t="s">
        <v>52</v>
      </c>
      <c r="B116" s="48" t="s">
        <v>53</v>
      </c>
      <c r="C116" s="29"/>
      <c r="D116" s="30"/>
      <c r="E116" s="31"/>
      <c r="F116" s="32"/>
    </row>
    <row r="117" spans="1:6" x14ac:dyDescent="0.35">
      <c r="A117" s="33">
        <v>18</v>
      </c>
      <c r="B117" s="14" t="s">
        <v>54</v>
      </c>
      <c r="C117" s="24"/>
      <c r="D117" s="68">
        <v>1</v>
      </c>
      <c r="E117" s="61"/>
      <c r="F117" s="63">
        <f t="shared" ref="F117" si="23">+E117*D117</f>
        <v>0</v>
      </c>
    </row>
    <row r="118" spans="1:6" ht="15" thickBot="1" x14ac:dyDescent="0.4">
      <c r="A118" s="13"/>
      <c r="B118" s="8" t="s">
        <v>51</v>
      </c>
      <c r="C118" s="17" t="s">
        <v>37</v>
      </c>
      <c r="D118" s="69"/>
      <c r="E118" s="62"/>
      <c r="F118" s="64"/>
    </row>
    <row r="119" spans="1:6" x14ac:dyDescent="0.35">
      <c r="A119" s="34">
        <v>19</v>
      </c>
      <c r="B119" s="35" t="s">
        <v>55</v>
      </c>
      <c r="C119" s="36"/>
      <c r="D119" s="68">
        <f>+(26+50)*2</f>
        <v>152</v>
      </c>
      <c r="E119" s="61"/>
      <c r="F119" s="63">
        <f t="shared" ref="F119" si="24">+E119*D119</f>
        <v>0</v>
      </c>
    </row>
    <row r="120" spans="1:6" ht="15" thickBot="1" x14ac:dyDescent="0.4">
      <c r="A120" s="37"/>
      <c r="B120" s="8" t="s">
        <v>56</v>
      </c>
      <c r="C120" s="19" t="s">
        <v>25</v>
      </c>
      <c r="D120" s="69"/>
      <c r="E120" s="62"/>
      <c r="F120" s="64"/>
    </row>
    <row r="121" spans="1:6" x14ac:dyDescent="0.35">
      <c r="A121" s="33">
        <v>20</v>
      </c>
      <c r="B121" s="14" t="s">
        <v>74</v>
      </c>
      <c r="C121" s="36"/>
      <c r="D121" s="68">
        <v>280</v>
      </c>
      <c r="E121" s="61"/>
      <c r="F121" s="63">
        <f t="shared" ref="F121" si="25">+E121*D121</f>
        <v>0</v>
      </c>
    </row>
    <row r="122" spans="1:6" ht="15" thickBot="1" x14ac:dyDescent="0.4">
      <c r="A122" s="13"/>
      <c r="B122" s="8" t="s">
        <v>51</v>
      </c>
      <c r="C122" s="19" t="s">
        <v>16</v>
      </c>
      <c r="D122" s="69"/>
      <c r="E122" s="62"/>
      <c r="F122" s="64"/>
    </row>
    <row r="123" spans="1:6" x14ac:dyDescent="0.35">
      <c r="A123" s="33">
        <v>21</v>
      </c>
      <c r="B123" s="14" t="s">
        <v>57</v>
      </c>
      <c r="C123" s="17"/>
      <c r="D123" s="68">
        <f>+(22+44)*2</f>
        <v>132</v>
      </c>
      <c r="E123" s="61"/>
      <c r="F123" s="63">
        <f t="shared" ref="F123" si="26">+E123*D123</f>
        <v>0</v>
      </c>
    </row>
    <row r="124" spans="1:6" ht="15" thickBot="1" x14ac:dyDescent="0.4">
      <c r="A124" s="37"/>
      <c r="B124" s="8" t="s">
        <v>56</v>
      </c>
      <c r="C124" s="19" t="s">
        <v>25</v>
      </c>
      <c r="D124" s="69"/>
      <c r="E124" s="62"/>
      <c r="F124" s="64"/>
    </row>
    <row r="125" spans="1:6" ht="25" x14ac:dyDescent="0.35">
      <c r="A125" s="33">
        <v>22</v>
      </c>
      <c r="B125" s="27" t="s">
        <v>58</v>
      </c>
      <c r="C125" s="24"/>
      <c r="D125" s="68">
        <f>+D123</f>
        <v>132</v>
      </c>
      <c r="E125" s="61"/>
      <c r="F125" s="63">
        <f t="shared" ref="F125" si="27">+E125*D125</f>
        <v>0</v>
      </c>
    </row>
    <row r="126" spans="1:6" ht="15" thickBot="1" x14ac:dyDescent="0.4">
      <c r="A126" s="37"/>
      <c r="B126" s="8" t="s">
        <v>56</v>
      </c>
      <c r="C126" s="19" t="s">
        <v>25</v>
      </c>
      <c r="D126" s="69"/>
      <c r="E126" s="62"/>
      <c r="F126" s="64"/>
    </row>
    <row r="127" spans="1:6" x14ac:dyDescent="0.35">
      <c r="A127" s="33">
        <v>23</v>
      </c>
      <c r="B127" s="27" t="s">
        <v>59</v>
      </c>
      <c r="C127" s="17"/>
      <c r="D127" s="68">
        <v>1</v>
      </c>
      <c r="E127" s="61"/>
      <c r="F127" s="63">
        <f t="shared" ref="F127" si="28">+E127*D127</f>
        <v>0</v>
      </c>
    </row>
    <row r="128" spans="1:6" ht="15" thickBot="1" x14ac:dyDescent="0.4">
      <c r="A128" s="37"/>
      <c r="B128" s="8" t="s">
        <v>51</v>
      </c>
      <c r="C128" s="19" t="s">
        <v>37</v>
      </c>
      <c r="D128" s="69"/>
      <c r="E128" s="62"/>
      <c r="F128" s="64"/>
    </row>
    <row r="129" spans="1:6" x14ac:dyDescent="0.35">
      <c r="A129" s="34">
        <v>24</v>
      </c>
      <c r="B129" s="27" t="s">
        <v>60</v>
      </c>
      <c r="C129" s="17"/>
      <c r="D129" s="59">
        <f>+D127</f>
        <v>1</v>
      </c>
      <c r="E129" s="61"/>
      <c r="F129" s="63">
        <f t="shared" ref="F129" si="29">+E129*D129</f>
        <v>0</v>
      </c>
    </row>
    <row r="130" spans="1:6" ht="15" thickBot="1" x14ac:dyDescent="0.4">
      <c r="A130" s="37"/>
      <c r="B130" s="8" t="s">
        <v>39</v>
      </c>
      <c r="C130" s="19" t="s">
        <v>40</v>
      </c>
      <c r="D130" s="60"/>
      <c r="E130" s="62"/>
      <c r="F130" s="64"/>
    </row>
    <row r="131" spans="1:6" x14ac:dyDescent="0.35">
      <c r="A131" s="33">
        <v>25</v>
      </c>
      <c r="B131" s="14" t="s">
        <v>61</v>
      </c>
      <c r="C131" s="17"/>
      <c r="D131" s="59">
        <f>+D129</f>
        <v>1</v>
      </c>
      <c r="E131" s="61"/>
      <c r="F131" s="63">
        <f t="shared" ref="F131" si="30">+E131*D131</f>
        <v>0</v>
      </c>
    </row>
    <row r="132" spans="1:6" ht="15" thickBot="1" x14ac:dyDescent="0.4">
      <c r="A132" s="37"/>
      <c r="B132" s="8" t="s">
        <v>39</v>
      </c>
      <c r="C132" s="19" t="s">
        <v>40</v>
      </c>
      <c r="D132" s="60"/>
      <c r="E132" s="62"/>
      <c r="F132" s="64"/>
    </row>
    <row r="133" spans="1:6" ht="25" x14ac:dyDescent="0.35">
      <c r="A133" s="33">
        <v>26</v>
      </c>
      <c r="B133" s="27" t="s">
        <v>62</v>
      </c>
      <c r="C133" s="24"/>
      <c r="D133" s="68">
        <f>4</f>
        <v>4</v>
      </c>
      <c r="E133" s="70"/>
      <c r="F133" s="63">
        <f t="shared" ref="F133" si="31">+E133*D133</f>
        <v>0</v>
      </c>
    </row>
    <row r="134" spans="1:6" ht="15" thickBot="1" x14ac:dyDescent="0.4">
      <c r="A134" s="37"/>
      <c r="B134" s="8" t="s">
        <v>51</v>
      </c>
      <c r="C134" s="19" t="s">
        <v>37</v>
      </c>
      <c r="D134" s="69"/>
      <c r="E134" s="71"/>
      <c r="F134" s="64"/>
    </row>
    <row r="135" spans="1:6" x14ac:dyDescent="0.35">
      <c r="A135" s="33">
        <v>27</v>
      </c>
      <c r="B135" s="14" t="s">
        <v>63</v>
      </c>
      <c r="C135" s="24"/>
      <c r="D135" s="59">
        <f>4</f>
        <v>4</v>
      </c>
      <c r="E135" s="61"/>
      <c r="F135" s="63">
        <f t="shared" ref="F135" si="32">+E135*D135</f>
        <v>0</v>
      </c>
    </row>
    <row r="136" spans="1:6" ht="15" thickBot="1" x14ac:dyDescent="0.4">
      <c r="A136" s="37"/>
      <c r="B136" s="8" t="s">
        <v>51</v>
      </c>
      <c r="C136" s="19" t="s">
        <v>37</v>
      </c>
      <c r="D136" s="60"/>
      <c r="E136" s="62"/>
      <c r="F136" s="64"/>
    </row>
    <row r="137" spans="1:6" ht="15" thickBot="1" x14ac:dyDescent="0.4">
      <c r="A137" s="65" t="s">
        <v>66</v>
      </c>
      <c r="B137" s="66"/>
      <c r="C137" s="66"/>
      <c r="D137" s="66"/>
      <c r="E137" s="67"/>
      <c r="F137" s="38">
        <f>+SUM(F75:F136)</f>
        <v>0</v>
      </c>
    </row>
    <row r="138" spans="1:6" ht="15" thickBot="1" x14ac:dyDescent="0.4">
      <c r="A138" s="65" t="s">
        <v>64</v>
      </c>
      <c r="B138" s="66"/>
      <c r="C138" s="66"/>
      <c r="D138" s="66"/>
      <c r="E138" s="67"/>
      <c r="F138" s="38">
        <f>0.2*F137</f>
        <v>0</v>
      </c>
    </row>
    <row r="139" spans="1:6" ht="15" thickBot="1" x14ac:dyDescent="0.4">
      <c r="A139" s="65" t="s">
        <v>67</v>
      </c>
      <c r="B139" s="66"/>
      <c r="C139" s="66"/>
      <c r="D139" s="66"/>
      <c r="E139" s="67"/>
      <c r="F139" s="38">
        <f>+F138+F137</f>
        <v>0</v>
      </c>
    </row>
    <row r="141" spans="1:6" ht="15" thickBot="1" x14ac:dyDescent="0.4">
      <c r="B141" s="1" t="s">
        <v>69</v>
      </c>
    </row>
    <row r="142" spans="1:6" ht="15" thickBot="1" x14ac:dyDescent="0.4">
      <c r="A142" s="4" t="s">
        <v>0</v>
      </c>
      <c r="B142" s="5" t="s">
        <v>1</v>
      </c>
      <c r="C142" s="5" t="s">
        <v>2</v>
      </c>
      <c r="D142" s="6" t="s">
        <v>3</v>
      </c>
      <c r="E142" s="6" t="s">
        <v>4</v>
      </c>
      <c r="F142" s="7" t="s">
        <v>5</v>
      </c>
    </row>
    <row r="143" spans="1:6" ht="15" thickBot="1" x14ac:dyDescent="0.4">
      <c r="A143" s="41" t="s">
        <v>6</v>
      </c>
      <c r="B143" s="8" t="s">
        <v>7</v>
      </c>
      <c r="C143" s="9"/>
      <c r="D143" s="10"/>
      <c r="E143" s="11"/>
      <c r="F143" s="12"/>
    </row>
    <row r="144" spans="1:6" x14ac:dyDescent="0.35">
      <c r="A144" s="13">
        <v>1</v>
      </c>
      <c r="B144" s="14" t="s">
        <v>8</v>
      </c>
      <c r="C144" s="15"/>
      <c r="D144" s="72">
        <v>340</v>
      </c>
      <c r="E144" s="72"/>
      <c r="F144" s="63">
        <f>+E144*D144</f>
        <v>0</v>
      </c>
    </row>
    <row r="145" spans="1:6" ht="15" thickBot="1" x14ac:dyDescent="0.4">
      <c r="A145" s="41"/>
      <c r="B145" s="8" t="s">
        <v>9</v>
      </c>
      <c r="C145" s="16" t="s">
        <v>10</v>
      </c>
      <c r="D145" s="73"/>
      <c r="E145" s="73"/>
      <c r="F145" s="64"/>
    </row>
    <row r="146" spans="1:6" x14ac:dyDescent="0.35">
      <c r="A146" s="13">
        <v>2</v>
      </c>
      <c r="B146" s="14" t="s">
        <v>11</v>
      </c>
      <c r="C146" s="17"/>
      <c r="D146" s="72">
        <f>+D144</f>
        <v>340</v>
      </c>
      <c r="E146" s="72"/>
      <c r="F146" s="63">
        <f t="shared" ref="F146" si="33">+E146*D146</f>
        <v>0</v>
      </c>
    </row>
    <row r="147" spans="1:6" ht="15" thickBot="1" x14ac:dyDescent="0.4">
      <c r="A147" s="18"/>
      <c r="B147" s="8" t="s">
        <v>9</v>
      </c>
      <c r="C147" s="19" t="s">
        <v>10</v>
      </c>
      <c r="D147" s="73"/>
      <c r="E147" s="73"/>
      <c r="F147" s="64"/>
    </row>
    <row r="148" spans="1:6" x14ac:dyDescent="0.35">
      <c r="A148" s="13">
        <v>3</v>
      </c>
      <c r="B148" s="14" t="s">
        <v>12</v>
      </c>
      <c r="C148" s="17"/>
      <c r="D148" s="72">
        <v>180</v>
      </c>
      <c r="E148" s="72"/>
      <c r="F148" s="63">
        <f t="shared" ref="F148" si="34">+E148*D148</f>
        <v>0</v>
      </c>
    </row>
    <row r="149" spans="1:6" ht="15" thickBot="1" x14ac:dyDescent="0.4">
      <c r="A149" s="18"/>
      <c r="B149" s="8" t="s">
        <v>13</v>
      </c>
      <c r="C149" s="19" t="s">
        <v>10</v>
      </c>
      <c r="D149" s="73"/>
      <c r="E149" s="73"/>
      <c r="F149" s="64"/>
    </row>
    <row r="150" spans="1:6" x14ac:dyDescent="0.35">
      <c r="A150" s="13">
        <v>4</v>
      </c>
      <c r="B150" s="14" t="s">
        <v>14</v>
      </c>
      <c r="C150" s="17"/>
      <c r="D150" s="72">
        <f>22*44</f>
        <v>968</v>
      </c>
      <c r="E150" s="72"/>
      <c r="F150" s="63">
        <f t="shared" ref="F150" si="35">+E150*D150</f>
        <v>0</v>
      </c>
    </row>
    <row r="151" spans="1:6" ht="15" thickBot="1" x14ac:dyDescent="0.4">
      <c r="A151" s="18"/>
      <c r="B151" s="8" t="s">
        <v>15</v>
      </c>
      <c r="C151" s="19" t="s">
        <v>16</v>
      </c>
      <c r="D151" s="73"/>
      <c r="E151" s="73"/>
      <c r="F151" s="64"/>
    </row>
    <row r="152" spans="1:6" x14ac:dyDescent="0.35">
      <c r="A152" s="13">
        <v>5</v>
      </c>
      <c r="B152" s="14" t="s">
        <v>17</v>
      </c>
      <c r="C152" s="17"/>
      <c r="D152" s="72">
        <f>+D150</f>
        <v>968</v>
      </c>
      <c r="E152" s="72"/>
      <c r="F152" s="63">
        <f t="shared" ref="F152" si="36">+E152*D152</f>
        <v>0</v>
      </c>
    </row>
    <row r="153" spans="1:6" ht="15" thickBot="1" x14ac:dyDescent="0.4">
      <c r="A153" s="41"/>
      <c r="B153" s="8" t="s">
        <v>18</v>
      </c>
      <c r="C153" s="19" t="s">
        <v>16</v>
      </c>
      <c r="D153" s="73"/>
      <c r="E153" s="73"/>
      <c r="F153" s="64"/>
    </row>
    <row r="154" spans="1:6" ht="15" thickBot="1" x14ac:dyDescent="0.4">
      <c r="A154" s="41" t="s">
        <v>19</v>
      </c>
      <c r="B154" s="74" t="s">
        <v>20</v>
      </c>
      <c r="C154" s="75"/>
      <c r="D154" s="75"/>
      <c r="E154" s="75"/>
      <c r="F154" s="76"/>
    </row>
    <row r="155" spans="1:6" ht="15" thickBot="1" x14ac:dyDescent="0.4">
      <c r="A155" s="41">
        <v>6</v>
      </c>
      <c r="B155" s="20" t="s">
        <v>21</v>
      </c>
      <c r="C155" s="21"/>
      <c r="D155" s="22"/>
      <c r="E155" s="22"/>
      <c r="F155" s="23"/>
    </row>
    <row r="156" spans="1:6" x14ac:dyDescent="0.35">
      <c r="A156" s="13" t="s">
        <v>22</v>
      </c>
      <c r="B156" s="14" t="s">
        <v>23</v>
      </c>
      <c r="C156" s="24"/>
      <c r="D156" s="72">
        <f>50</f>
        <v>50</v>
      </c>
      <c r="E156" s="72"/>
      <c r="F156" s="63">
        <f>+E156*D156</f>
        <v>0</v>
      </c>
    </row>
    <row r="157" spans="1:6" ht="15" thickBot="1" x14ac:dyDescent="0.4">
      <c r="A157" s="18"/>
      <c r="B157" s="8" t="s">
        <v>24</v>
      </c>
      <c r="C157" s="19" t="s">
        <v>25</v>
      </c>
      <c r="D157" s="73"/>
      <c r="E157" s="73"/>
      <c r="F157" s="64"/>
    </row>
    <row r="158" spans="1:6" ht="15" thickBot="1" x14ac:dyDescent="0.4">
      <c r="A158" s="41">
        <v>7</v>
      </c>
      <c r="B158" s="20" t="s">
        <v>26</v>
      </c>
      <c r="C158" s="21"/>
      <c r="D158" s="25"/>
      <c r="E158" s="22"/>
      <c r="F158" s="23"/>
    </row>
    <row r="159" spans="1:6" x14ac:dyDescent="0.35">
      <c r="A159" s="13" t="s">
        <v>27</v>
      </c>
      <c r="B159" s="14" t="s">
        <v>28</v>
      </c>
      <c r="C159" s="24"/>
      <c r="D159" s="72">
        <f>6</f>
        <v>6</v>
      </c>
      <c r="E159" s="72"/>
      <c r="F159" s="63">
        <f>+E159*D159</f>
        <v>0</v>
      </c>
    </row>
    <row r="160" spans="1:6" ht="15" thickBot="1" x14ac:dyDescent="0.4">
      <c r="A160" s="18"/>
      <c r="B160" s="8" t="s">
        <v>29</v>
      </c>
      <c r="C160" s="19" t="s">
        <v>30</v>
      </c>
      <c r="D160" s="73"/>
      <c r="E160" s="73"/>
      <c r="F160" s="64"/>
    </row>
    <row r="161" spans="1:6" x14ac:dyDescent="0.35">
      <c r="A161" s="13" t="s">
        <v>31</v>
      </c>
      <c r="B161" s="14" t="s">
        <v>32</v>
      </c>
      <c r="C161" s="24"/>
      <c r="D161" s="72">
        <f>2</f>
        <v>2</v>
      </c>
      <c r="E161" s="72"/>
      <c r="F161" s="63">
        <f>+E161*D161</f>
        <v>0</v>
      </c>
    </row>
    <row r="162" spans="1:6" ht="15" thickBot="1" x14ac:dyDescent="0.4">
      <c r="A162" s="18"/>
      <c r="B162" s="8" t="s">
        <v>29</v>
      </c>
      <c r="C162" s="19" t="s">
        <v>30</v>
      </c>
      <c r="D162" s="73"/>
      <c r="E162" s="73"/>
      <c r="F162" s="64"/>
    </row>
    <row r="163" spans="1:6" x14ac:dyDescent="0.35">
      <c r="A163" s="13">
        <v>8</v>
      </c>
      <c r="B163" s="14" t="s">
        <v>33</v>
      </c>
      <c r="C163" s="24"/>
      <c r="D163" s="72">
        <f>+(44)*2</f>
        <v>88</v>
      </c>
      <c r="E163" s="72"/>
      <c r="F163" s="63">
        <f>+E163*D163</f>
        <v>0</v>
      </c>
    </row>
    <row r="164" spans="1:6" ht="15" thickBot="1" x14ac:dyDescent="0.4">
      <c r="A164" s="18"/>
      <c r="B164" s="8" t="s">
        <v>24</v>
      </c>
      <c r="C164" s="19" t="s">
        <v>25</v>
      </c>
      <c r="D164" s="73"/>
      <c r="E164" s="73"/>
      <c r="F164" s="64"/>
    </row>
    <row r="165" spans="1:6" x14ac:dyDescent="0.35">
      <c r="A165" s="13">
        <v>9</v>
      </c>
      <c r="B165" s="14" t="s">
        <v>34</v>
      </c>
      <c r="C165" s="24"/>
      <c r="D165" s="72">
        <f>+D161</f>
        <v>2</v>
      </c>
      <c r="E165" s="72"/>
      <c r="F165" s="63">
        <f>+E165*D165</f>
        <v>0</v>
      </c>
    </row>
    <row r="166" spans="1:6" ht="15" thickBot="1" x14ac:dyDescent="0.4">
      <c r="A166" s="18"/>
      <c r="B166" s="8" t="s">
        <v>29</v>
      </c>
      <c r="C166" s="19" t="s">
        <v>30</v>
      </c>
      <c r="D166" s="73"/>
      <c r="E166" s="73"/>
      <c r="F166" s="64"/>
    </row>
    <row r="167" spans="1:6" x14ac:dyDescent="0.35">
      <c r="A167" s="13">
        <v>10</v>
      </c>
      <c r="B167" s="14" t="s">
        <v>35</v>
      </c>
      <c r="C167" s="24"/>
      <c r="D167" s="72">
        <v>1</v>
      </c>
      <c r="E167" s="72"/>
      <c r="F167" s="63">
        <f t="shared" ref="F167" si="37">+E167*D167</f>
        <v>0</v>
      </c>
    </row>
    <row r="168" spans="1:6" ht="15" thickBot="1" x14ac:dyDescent="0.4">
      <c r="A168" s="18"/>
      <c r="B168" s="8" t="s">
        <v>36</v>
      </c>
      <c r="C168" s="19" t="s">
        <v>37</v>
      </c>
      <c r="D168" s="73"/>
      <c r="E168" s="73"/>
      <c r="F168" s="64"/>
    </row>
    <row r="169" spans="1:6" x14ac:dyDescent="0.35">
      <c r="A169" s="13">
        <v>11</v>
      </c>
      <c r="B169" s="14" t="s">
        <v>38</v>
      </c>
      <c r="C169" s="17"/>
      <c r="D169" s="72">
        <v>1</v>
      </c>
      <c r="E169" s="72"/>
      <c r="F169" s="63">
        <f t="shared" ref="F169" si="38">+E169*D169</f>
        <v>0</v>
      </c>
    </row>
    <row r="170" spans="1:6" ht="15" thickBot="1" x14ac:dyDescent="0.4">
      <c r="A170" s="18"/>
      <c r="B170" s="8" t="s">
        <v>39</v>
      </c>
      <c r="C170" s="19" t="s">
        <v>40</v>
      </c>
      <c r="D170" s="73"/>
      <c r="E170" s="73"/>
      <c r="F170" s="64"/>
    </row>
    <row r="171" spans="1:6" ht="15" thickBot="1" x14ac:dyDescent="0.4">
      <c r="A171" s="41" t="s">
        <v>41</v>
      </c>
      <c r="B171" s="8" t="s">
        <v>42</v>
      </c>
      <c r="C171" s="21"/>
      <c r="D171" s="25"/>
      <c r="E171" s="22"/>
      <c r="F171" s="23"/>
    </row>
    <row r="172" spans="1:6" x14ac:dyDescent="0.35">
      <c r="A172" s="13">
        <v>12</v>
      </c>
      <c r="B172" s="14" t="s">
        <v>43</v>
      </c>
      <c r="C172" s="26"/>
      <c r="D172" s="72">
        <f>32*4</f>
        <v>128</v>
      </c>
      <c r="E172" s="72"/>
      <c r="F172" s="63">
        <f>+E172*D172</f>
        <v>0</v>
      </c>
    </row>
    <row r="173" spans="1:6" ht="15" thickBot="1" x14ac:dyDescent="0.4">
      <c r="A173" s="18"/>
      <c r="B173" s="8" t="s">
        <v>24</v>
      </c>
      <c r="C173" s="19" t="s">
        <v>25</v>
      </c>
      <c r="D173" s="73"/>
      <c r="E173" s="73"/>
      <c r="F173" s="64"/>
    </row>
    <row r="174" spans="1:6" x14ac:dyDescent="0.35">
      <c r="A174" s="13">
        <v>13</v>
      </c>
      <c r="B174" s="14" t="s">
        <v>44</v>
      </c>
      <c r="C174" s="17"/>
      <c r="D174" s="72">
        <f>+(22+44)*2</f>
        <v>132</v>
      </c>
      <c r="E174" s="72"/>
      <c r="F174" s="63">
        <f t="shared" ref="F174" si="39">+E174*D174</f>
        <v>0</v>
      </c>
    </row>
    <row r="175" spans="1:6" ht="15" thickBot="1" x14ac:dyDescent="0.4">
      <c r="A175" s="18"/>
      <c r="B175" s="8" t="s">
        <v>24</v>
      </c>
      <c r="C175" s="19" t="s">
        <v>25</v>
      </c>
      <c r="D175" s="73"/>
      <c r="E175" s="73"/>
      <c r="F175" s="64"/>
    </row>
    <row r="176" spans="1:6" x14ac:dyDescent="0.35">
      <c r="A176" s="13">
        <v>14</v>
      </c>
      <c r="B176" s="14" t="s">
        <v>45</v>
      </c>
      <c r="C176" s="17"/>
      <c r="D176" s="72">
        <f>22*44</f>
        <v>968</v>
      </c>
      <c r="E176" s="72"/>
      <c r="F176" s="63">
        <f t="shared" ref="F176" si="40">+E176*D176</f>
        <v>0</v>
      </c>
    </row>
    <row r="177" spans="1:6" ht="15" thickBot="1" x14ac:dyDescent="0.4">
      <c r="A177" s="18"/>
      <c r="B177" s="8" t="s">
        <v>18</v>
      </c>
      <c r="C177" s="19" t="s">
        <v>16</v>
      </c>
      <c r="D177" s="73"/>
      <c r="E177" s="73"/>
      <c r="F177" s="64"/>
    </row>
    <row r="178" spans="1:6" x14ac:dyDescent="0.35">
      <c r="A178" s="13">
        <v>15</v>
      </c>
      <c r="B178" s="14" t="s">
        <v>46</v>
      </c>
      <c r="C178" s="17"/>
      <c r="D178" s="72">
        <f>+D176</f>
        <v>968</v>
      </c>
      <c r="E178" s="72"/>
      <c r="F178" s="63">
        <f t="shared" ref="F178" si="41">+E178*D178</f>
        <v>0</v>
      </c>
    </row>
    <row r="179" spans="1:6" ht="15" thickBot="1" x14ac:dyDescent="0.4">
      <c r="A179" s="18"/>
      <c r="B179" s="8" t="s">
        <v>18</v>
      </c>
      <c r="C179" s="19" t="s">
        <v>16</v>
      </c>
      <c r="D179" s="73"/>
      <c r="E179" s="73"/>
      <c r="F179" s="64"/>
    </row>
    <row r="180" spans="1:6" ht="15" thickBot="1" x14ac:dyDescent="0.4">
      <c r="A180" s="41" t="s">
        <v>47</v>
      </c>
      <c r="B180" s="8" t="s">
        <v>48</v>
      </c>
      <c r="C180" s="19"/>
      <c r="D180" s="25"/>
      <c r="E180" s="22"/>
      <c r="F180" s="23"/>
    </row>
    <row r="181" spans="1:6" ht="25" x14ac:dyDescent="0.35">
      <c r="A181" s="13">
        <v>16</v>
      </c>
      <c r="B181" s="27" t="s">
        <v>49</v>
      </c>
      <c r="C181" s="26"/>
      <c r="D181" s="72">
        <f>+D178</f>
        <v>968</v>
      </c>
      <c r="E181" s="72"/>
      <c r="F181" s="63">
        <f t="shared" ref="F181" si="42">+E181*D181</f>
        <v>0</v>
      </c>
    </row>
    <row r="182" spans="1:6" ht="15" thickBot="1" x14ac:dyDescent="0.4">
      <c r="A182" s="18"/>
      <c r="B182" s="8" t="s">
        <v>18</v>
      </c>
      <c r="C182" s="19" t="s">
        <v>16</v>
      </c>
      <c r="D182" s="73"/>
      <c r="E182" s="73"/>
      <c r="F182" s="64"/>
    </row>
    <row r="183" spans="1:6" x14ac:dyDescent="0.35">
      <c r="A183" s="13">
        <v>17</v>
      </c>
      <c r="B183" s="14" t="s">
        <v>50</v>
      </c>
      <c r="C183" s="17"/>
      <c r="D183" s="68">
        <v>1</v>
      </c>
      <c r="E183" s="72"/>
      <c r="F183" s="63">
        <f t="shared" ref="F183" si="43">+E183*D183</f>
        <v>0</v>
      </c>
    </row>
    <row r="184" spans="1:6" ht="15" thickBot="1" x14ac:dyDescent="0.4">
      <c r="A184" s="13"/>
      <c r="B184" s="8" t="s">
        <v>51</v>
      </c>
      <c r="C184" s="17" t="s">
        <v>37</v>
      </c>
      <c r="D184" s="69"/>
      <c r="E184" s="73"/>
      <c r="F184" s="64"/>
    </row>
    <row r="185" spans="1:6" ht="15" thickBot="1" x14ac:dyDescent="0.4">
      <c r="A185" s="28" t="s">
        <v>52</v>
      </c>
      <c r="B185" s="48" t="s">
        <v>53</v>
      </c>
      <c r="C185" s="29"/>
      <c r="D185" s="30"/>
      <c r="E185" s="31"/>
      <c r="F185" s="32"/>
    </row>
    <row r="186" spans="1:6" x14ac:dyDescent="0.35">
      <c r="A186" s="33">
        <v>18</v>
      </c>
      <c r="B186" s="14" t="s">
        <v>54</v>
      </c>
      <c r="C186" s="24"/>
      <c r="D186" s="68">
        <v>1</v>
      </c>
      <c r="E186" s="61"/>
      <c r="F186" s="63">
        <f t="shared" ref="F186" si="44">+E186*D186</f>
        <v>0</v>
      </c>
    </row>
    <row r="187" spans="1:6" ht="15" thickBot="1" x14ac:dyDescent="0.4">
      <c r="A187" s="13"/>
      <c r="B187" s="8" t="s">
        <v>51</v>
      </c>
      <c r="C187" s="17" t="s">
        <v>37</v>
      </c>
      <c r="D187" s="69"/>
      <c r="E187" s="62"/>
      <c r="F187" s="64"/>
    </row>
    <row r="188" spans="1:6" x14ac:dyDescent="0.35">
      <c r="A188" s="34">
        <v>19</v>
      </c>
      <c r="B188" s="35" t="s">
        <v>55</v>
      </c>
      <c r="C188" s="36"/>
      <c r="D188" s="68">
        <f>+(26+50)*2</f>
        <v>152</v>
      </c>
      <c r="E188" s="61"/>
      <c r="F188" s="63">
        <f t="shared" ref="F188" si="45">+E188*D188</f>
        <v>0</v>
      </c>
    </row>
    <row r="189" spans="1:6" ht="15" thickBot="1" x14ac:dyDescent="0.4">
      <c r="A189" s="37"/>
      <c r="B189" s="8" t="s">
        <v>56</v>
      </c>
      <c r="C189" s="19" t="s">
        <v>25</v>
      </c>
      <c r="D189" s="69"/>
      <c r="E189" s="62"/>
      <c r="F189" s="64"/>
    </row>
    <row r="190" spans="1:6" x14ac:dyDescent="0.35">
      <c r="A190" s="33">
        <v>20</v>
      </c>
      <c r="B190" s="14" t="s">
        <v>74</v>
      </c>
      <c r="C190" s="36"/>
      <c r="D190" s="68">
        <v>280</v>
      </c>
      <c r="E190" s="61"/>
      <c r="F190" s="63">
        <f t="shared" ref="F190" si="46">+E190*D190</f>
        <v>0</v>
      </c>
    </row>
    <row r="191" spans="1:6" ht="15" thickBot="1" x14ac:dyDescent="0.4">
      <c r="A191" s="13"/>
      <c r="B191" s="8" t="s">
        <v>51</v>
      </c>
      <c r="C191" s="19" t="s">
        <v>16</v>
      </c>
      <c r="D191" s="69"/>
      <c r="E191" s="62"/>
      <c r="F191" s="64"/>
    </row>
    <row r="192" spans="1:6" x14ac:dyDescent="0.35">
      <c r="A192" s="33">
        <v>21</v>
      </c>
      <c r="B192" s="14" t="s">
        <v>57</v>
      </c>
      <c r="C192" s="17"/>
      <c r="D192" s="68">
        <f>+(22+44)*2</f>
        <v>132</v>
      </c>
      <c r="E192" s="61"/>
      <c r="F192" s="63">
        <f t="shared" ref="F192" si="47">+E192*D192</f>
        <v>0</v>
      </c>
    </row>
    <row r="193" spans="1:6" ht="15" thickBot="1" x14ac:dyDescent="0.4">
      <c r="A193" s="37"/>
      <c r="B193" s="8" t="s">
        <v>56</v>
      </c>
      <c r="C193" s="19" t="s">
        <v>25</v>
      </c>
      <c r="D193" s="69"/>
      <c r="E193" s="62"/>
      <c r="F193" s="64"/>
    </row>
    <row r="194" spans="1:6" ht="25" x14ac:dyDescent="0.35">
      <c r="A194" s="33">
        <v>22</v>
      </c>
      <c r="B194" s="27" t="s">
        <v>58</v>
      </c>
      <c r="C194" s="24"/>
      <c r="D194" s="68">
        <f>+D192</f>
        <v>132</v>
      </c>
      <c r="E194" s="61"/>
      <c r="F194" s="63">
        <f t="shared" ref="F194" si="48">+E194*D194</f>
        <v>0</v>
      </c>
    </row>
    <row r="195" spans="1:6" ht="15" thickBot="1" x14ac:dyDescent="0.4">
      <c r="A195" s="37"/>
      <c r="B195" s="8" t="s">
        <v>56</v>
      </c>
      <c r="C195" s="19" t="s">
        <v>25</v>
      </c>
      <c r="D195" s="69"/>
      <c r="E195" s="62"/>
      <c r="F195" s="64"/>
    </row>
    <row r="196" spans="1:6" x14ac:dyDescent="0.35">
      <c r="A196" s="33">
        <v>23</v>
      </c>
      <c r="B196" s="27" t="s">
        <v>59</v>
      </c>
      <c r="C196" s="17"/>
      <c r="D196" s="68">
        <v>1</v>
      </c>
      <c r="E196" s="61"/>
      <c r="F196" s="63">
        <f t="shared" ref="F196" si="49">+E196*D196</f>
        <v>0</v>
      </c>
    </row>
    <row r="197" spans="1:6" ht="15" thickBot="1" x14ac:dyDescent="0.4">
      <c r="A197" s="37"/>
      <c r="B197" s="8" t="s">
        <v>51</v>
      </c>
      <c r="C197" s="19" t="s">
        <v>37</v>
      </c>
      <c r="D197" s="69"/>
      <c r="E197" s="62"/>
      <c r="F197" s="64"/>
    </row>
    <row r="198" spans="1:6" x14ac:dyDescent="0.35">
      <c r="A198" s="34">
        <v>24</v>
      </c>
      <c r="B198" s="27" t="s">
        <v>60</v>
      </c>
      <c r="C198" s="17"/>
      <c r="D198" s="59">
        <f>+D196</f>
        <v>1</v>
      </c>
      <c r="E198" s="61"/>
      <c r="F198" s="63">
        <f t="shared" ref="F198" si="50">+E198*D198</f>
        <v>0</v>
      </c>
    </row>
    <row r="199" spans="1:6" ht="15" thickBot="1" x14ac:dyDescent="0.4">
      <c r="A199" s="37"/>
      <c r="B199" s="8" t="s">
        <v>39</v>
      </c>
      <c r="C199" s="19" t="s">
        <v>40</v>
      </c>
      <c r="D199" s="60"/>
      <c r="E199" s="62"/>
      <c r="F199" s="64"/>
    </row>
    <row r="200" spans="1:6" x14ac:dyDescent="0.35">
      <c r="A200" s="33">
        <v>25</v>
      </c>
      <c r="B200" s="14" t="s">
        <v>61</v>
      </c>
      <c r="C200" s="17"/>
      <c r="D200" s="59">
        <f>+D198</f>
        <v>1</v>
      </c>
      <c r="E200" s="61"/>
      <c r="F200" s="63">
        <f t="shared" ref="F200" si="51">+E200*D200</f>
        <v>0</v>
      </c>
    </row>
    <row r="201" spans="1:6" ht="15" thickBot="1" x14ac:dyDescent="0.4">
      <c r="A201" s="37"/>
      <c r="B201" s="8" t="s">
        <v>39</v>
      </c>
      <c r="C201" s="19" t="s">
        <v>40</v>
      </c>
      <c r="D201" s="60"/>
      <c r="E201" s="62"/>
      <c r="F201" s="64"/>
    </row>
    <row r="202" spans="1:6" ht="25" x14ac:dyDescent="0.35">
      <c r="A202" s="33">
        <v>26</v>
      </c>
      <c r="B202" s="27" t="s">
        <v>62</v>
      </c>
      <c r="C202" s="24"/>
      <c r="D202" s="68">
        <f>4</f>
        <v>4</v>
      </c>
      <c r="E202" s="70"/>
      <c r="F202" s="63">
        <f t="shared" ref="F202" si="52">+E202*D202</f>
        <v>0</v>
      </c>
    </row>
    <row r="203" spans="1:6" ht="15" thickBot="1" x14ac:dyDescent="0.4">
      <c r="A203" s="37"/>
      <c r="B203" s="8" t="s">
        <v>51</v>
      </c>
      <c r="C203" s="19" t="s">
        <v>37</v>
      </c>
      <c r="D203" s="69"/>
      <c r="E203" s="71"/>
      <c r="F203" s="64"/>
    </row>
    <row r="204" spans="1:6" x14ac:dyDescent="0.35">
      <c r="A204" s="33">
        <v>27</v>
      </c>
      <c r="B204" s="14" t="s">
        <v>63</v>
      </c>
      <c r="C204" s="24"/>
      <c r="D204" s="59">
        <f>4</f>
        <v>4</v>
      </c>
      <c r="E204" s="61"/>
      <c r="F204" s="63">
        <f t="shared" ref="F204" si="53">+E204*D204</f>
        <v>0</v>
      </c>
    </row>
    <row r="205" spans="1:6" ht="15" thickBot="1" x14ac:dyDescent="0.4">
      <c r="A205" s="37"/>
      <c r="B205" s="8" t="s">
        <v>51</v>
      </c>
      <c r="C205" s="19" t="s">
        <v>37</v>
      </c>
      <c r="D205" s="60"/>
      <c r="E205" s="62"/>
      <c r="F205" s="64"/>
    </row>
    <row r="206" spans="1:6" ht="15" thickBot="1" x14ac:dyDescent="0.4">
      <c r="A206" s="65" t="s">
        <v>66</v>
      </c>
      <c r="B206" s="66"/>
      <c r="C206" s="66"/>
      <c r="D206" s="66"/>
      <c r="E206" s="67"/>
      <c r="F206" s="38">
        <f>+SUM(F144:F205)</f>
        <v>0</v>
      </c>
    </row>
    <row r="207" spans="1:6" ht="15" thickBot="1" x14ac:dyDescent="0.4">
      <c r="A207" s="65" t="s">
        <v>64</v>
      </c>
      <c r="B207" s="66"/>
      <c r="C207" s="66"/>
      <c r="D207" s="66"/>
      <c r="E207" s="67"/>
      <c r="F207" s="38">
        <f>0.2*F206</f>
        <v>0</v>
      </c>
    </row>
    <row r="208" spans="1:6" ht="15" thickBot="1" x14ac:dyDescent="0.4">
      <c r="A208" s="65" t="s">
        <v>67</v>
      </c>
      <c r="B208" s="66"/>
      <c r="C208" s="66"/>
      <c r="D208" s="66"/>
      <c r="E208" s="67"/>
      <c r="F208" s="38">
        <f>+F207+F206</f>
        <v>0</v>
      </c>
    </row>
    <row r="210" spans="1:6" ht="15" thickBot="1" x14ac:dyDescent="0.4">
      <c r="B210" s="1" t="s">
        <v>70</v>
      </c>
    </row>
    <row r="211" spans="1:6" ht="15" thickBot="1" x14ac:dyDescent="0.4">
      <c r="A211" s="4" t="s">
        <v>0</v>
      </c>
      <c r="B211" s="5" t="s">
        <v>1</v>
      </c>
      <c r="C211" s="5" t="s">
        <v>2</v>
      </c>
      <c r="D211" s="6" t="s">
        <v>3</v>
      </c>
      <c r="E211" s="6" t="s">
        <v>4</v>
      </c>
      <c r="F211" s="7" t="s">
        <v>5</v>
      </c>
    </row>
    <row r="212" spans="1:6" ht="15" thickBot="1" x14ac:dyDescent="0.4">
      <c r="A212" s="41" t="s">
        <v>6</v>
      </c>
      <c r="B212" s="8" t="s">
        <v>7</v>
      </c>
      <c r="C212" s="9"/>
      <c r="D212" s="10"/>
      <c r="E212" s="11"/>
      <c r="F212" s="12"/>
    </row>
    <row r="213" spans="1:6" x14ac:dyDescent="0.35">
      <c r="A213" s="13">
        <v>1</v>
      </c>
      <c r="B213" s="14" t="s">
        <v>8</v>
      </c>
      <c r="C213" s="15"/>
      <c r="D213" s="72">
        <v>340</v>
      </c>
      <c r="E213" s="72"/>
      <c r="F213" s="63">
        <f>+E213*D213</f>
        <v>0</v>
      </c>
    </row>
    <row r="214" spans="1:6" ht="15" thickBot="1" x14ac:dyDescent="0.4">
      <c r="A214" s="41"/>
      <c r="B214" s="8" t="s">
        <v>9</v>
      </c>
      <c r="C214" s="16" t="s">
        <v>10</v>
      </c>
      <c r="D214" s="73"/>
      <c r="E214" s="73"/>
      <c r="F214" s="64"/>
    </row>
    <row r="215" spans="1:6" x14ac:dyDescent="0.35">
      <c r="A215" s="13">
        <v>2</v>
      </c>
      <c r="B215" s="14" t="s">
        <v>11</v>
      </c>
      <c r="C215" s="17"/>
      <c r="D215" s="72">
        <f>+D213</f>
        <v>340</v>
      </c>
      <c r="E215" s="72"/>
      <c r="F215" s="63">
        <f t="shared" ref="F215" si="54">+E215*D215</f>
        <v>0</v>
      </c>
    </row>
    <row r="216" spans="1:6" ht="15" thickBot="1" x14ac:dyDescent="0.4">
      <c r="A216" s="18"/>
      <c r="B216" s="8" t="s">
        <v>9</v>
      </c>
      <c r="C216" s="19" t="s">
        <v>10</v>
      </c>
      <c r="D216" s="73"/>
      <c r="E216" s="73"/>
      <c r="F216" s="64"/>
    </row>
    <row r="217" spans="1:6" x14ac:dyDescent="0.35">
      <c r="A217" s="13">
        <v>3</v>
      </c>
      <c r="B217" s="14" t="s">
        <v>12</v>
      </c>
      <c r="C217" s="17"/>
      <c r="D217" s="72">
        <v>180</v>
      </c>
      <c r="E217" s="72"/>
      <c r="F217" s="63">
        <f t="shared" ref="F217" si="55">+E217*D217</f>
        <v>0</v>
      </c>
    </row>
    <row r="218" spans="1:6" ht="15" thickBot="1" x14ac:dyDescent="0.4">
      <c r="A218" s="18"/>
      <c r="B218" s="8" t="s">
        <v>13</v>
      </c>
      <c r="C218" s="19" t="s">
        <v>10</v>
      </c>
      <c r="D218" s="73"/>
      <c r="E218" s="73"/>
      <c r="F218" s="64"/>
    </row>
    <row r="219" spans="1:6" x14ac:dyDescent="0.35">
      <c r="A219" s="13">
        <v>4</v>
      </c>
      <c r="B219" s="14" t="s">
        <v>14</v>
      </c>
      <c r="C219" s="17"/>
      <c r="D219" s="72">
        <f>22*44</f>
        <v>968</v>
      </c>
      <c r="E219" s="72"/>
      <c r="F219" s="63">
        <f t="shared" ref="F219" si="56">+E219*D219</f>
        <v>0</v>
      </c>
    </row>
    <row r="220" spans="1:6" ht="15" thickBot="1" x14ac:dyDescent="0.4">
      <c r="A220" s="18"/>
      <c r="B220" s="8" t="s">
        <v>15</v>
      </c>
      <c r="C220" s="19" t="s">
        <v>16</v>
      </c>
      <c r="D220" s="73"/>
      <c r="E220" s="73"/>
      <c r="F220" s="64"/>
    </row>
    <row r="221" spans="1:6" x14ac:dyDescent="0.35">
      <c r="A221" s="13">
        <v>5</v>
      </c>
      <c r="B221" s="14" t="s">
        <v>17</v>
      </c>
      <c r="C221" s="17"/>
      <c r="D221" s="72">
        <f>+D219</f>
        <v>968</v>
      </c>
      <c r="E221" s="72"/>
      <c r="F221" s="63">
        <f t="shared" ref="F221" si="57">+E221*D221</f>
        <v>0</v>
      </c>
    </row>
    <row r="222" spans="1:6" ht="15" thickBot="1" x14ac:dyDescent="0.4">
      <c r="A222" s="41"/>
      <c r="B222" s="8" t="s">
        <v>18</v>
      </c>
      <c r="C222" s="19" t="s">
        <v>16</v>
      </c>
      <c r="D222" s="73"/>
      <c r="E222" s="73"/>
      <c r="F222" s="64"/>
    </row>
    <row r="223" spans="1:6" ht="15" thickBot="1" x14ac:dyDescent="0.4">
      <c r="A223" s="41" t="s">
        <v>19</v>
      </c>
      <c r="B223" s="74" t="s">
        <v>20</v>
      </c>
      <c r="C223" s="75"/>
      <c r="D223" s="75"/>
      <c r="E223" s="75"/>
      <c r="F223" s="76"/>
    </row>
    <row r="224" spans="1:6" ht="15" thickBot="1" x14ac:dyDescent="0.4">
      <c r="A224" s="41">
        <v>6</v>
      </c>
      <c r="B224" s="20" t="s">
        <v>21</v>
      </c>
      <c r="C224" s="21"/>
      <c r="D224" s="22"/>
      <c r="E224" s="22"/>
      <c r="F224" s="23"/>
    </row>
    <row r="225" spans="1:6" x14ac:dyDescent="0.35">
      <c r="A225" s="13" t="s">
        <v>22</v>
      </c>
      <c r="B225" s="14" t="s">
        <v>23</v>
      </c>
      <c r="C225" s="24"/>
      <c r="D225" s="72">
        <f>50</f>
        <v>50</v>
      </c>
      <c r="E225" s="72"/>
      <c r="F225" s="63">
        <f>+E225*D225</f>
        <v>0</v>
      </c>
    </row>
    <row r="226" spans="1:6" ht="15" thickBot="1" x14ac:dyDescent="0.4">
      <c r="A226" s="18"/>
      <c r="B226" s="8" t="s">
        <v>24</v>
      </c>
      <c r="C226" s="19" t="s">
        <v>25</v>
      </c>
      <c r="D226" s="73"/>
      <c r="E226" s="73"/>
      <c r="F226" s="64"/>
    </row>
    <row r="227" spans="1:6" ht="15" thickBot="1" x14ac:dyDescent="0.4">
      <c r="A227" s="41">
        <v>7</v>
      </c>
      <c r="B227" s="20" t="s">
        <v>26</v>
      </c>
      <c r="C227" s="21"/>
      <c r="D227" s="25"/>
      <c r="E227" s="22"/>
      <c r="F227" s="23"/>
    </row>
    <row r="228" spans="1:6" x14ac:dyDescent="0.35">
      <c r="A228" s="13" t="s">
        <v>27</v>
      </c>
      <c r="B228" s="14" t="s">
        <v>28</v>
      </c>
      <c r="C228" s="24"/>
      <c r="D228" s="72">
        <f>6</f>
        <v>6</v>
      </c>
      <c r="E228" s="72"/>
      <c r="F228" s="63">
        <f>+E228*D228</f>
        <v>0</v>
      </c>
    </row>
    <row r="229" spans="1:6" ht="15" thickBot="1" x14ac:dyDescent="0.4">
      <c r="A229" s="18"/>
      <c r="B229" s="8" t="s">
        <v>29</v>
      </c>
      <c r="C229" s="19" t="s">
        <v>30</v>
      </c>
      <c r="D229" s="73"/>
      <c r="E229" s="73"/>
      <c r="F229" s="64"/>
    </row>
    <row r="230" spans="1:6" x14ac:dyDescent="0.35">
      <c r="A230" s="13" t="s">
        <v>31</v>
      </c>
      <c r="B230" s="14" t="s">
        <v>32</v>
      </c>
      <c r="C230" s="24"/>
      <c r="D230" s="72">
        <f>2</f>
        <v>2</v>
      </c>
      <c r="E230" s="72"/>
      <c r="F230" s="63">
        <f>+E230*D230</f>
        <v>0</v>
      </c>
    </row>
    <row r="231" spans="1:6" ht="15" thickBot="1" x14ac:dyDescent="0.4">
      <c r="A231" s="18"/>
      <c r="B231" s="8" t="s">
        <v>29</v>
      </c>
      <c r="C231" s="19" t="s">
        <v>30</v>
      </c>
      <c r="D231" s="73"/>
      <c r="E231" s="73"/>
      <c r="F231" s="64"/>
    </row>
    <row r="232" spans="1:6" x14ac:dyDescent="0.35">
      <c r="A232" s="13">
        <v>8</v>
      </c>
      <c r="B232" s="14" t="s">
        <v>33</v>
      </c>
      <c r="C232" s="24"/>
      <c r="D232" s="72">
        <f>+(44)*2</f>
        <v>88</v>
      </c>
      <c r="E232" s="72"/>
      <c r="F232" s="63">
        <f>+E232*D232</f>
        <v>0</v>
      </c>
    </row>
    <row r="233" spans="1:6" ht="15" thickBot="1" x14ac:dyDescent="0.4">
      <c r="A233" s="18"/>
      <c r="B233" s="8" t="s">
        <v>24</v>
      </c>
      <c r="C233" s="19" t="s">
        <v>25</v>
      </c>
      <c r="D233" s="73"/>
      <c r="E233" s="73"/>
      <c r="F233" s="64"/>
    </row>
    <row r="234" spans="1:6" x14ac:dyDescent="0.35">
      <c r="A234" s="13">
        <v>9</v>
      </c>
      <c r="B234" s="14" t="s">
        <v>34</v>
      </c>
      <c r="C234" s="24"/>
      <c r="D234" s="72">
        <f>+D230</f>
        <v>2</v>
      </c>
      <c r="E234" s="72"/>
      <c r="F234" s="63">
        <f>+E234*D234</f>
        <v>0</v>
      </c>
    </row>
    <row r="235" spans="1:6" ht="15" thickBot="1" x14ac:dyDescent="0.4">
      <c r="A235" s="18"/>
      <c r="B235" s="8" t="s">
        <v>29</v>
      </c>
      <c r="C235" s="19" t="s">
        <v>30</v>
      </c>
      <c r="D235" s="73"/>
      <c r="E235" s="73"/>
      <c r="F235" s="64"/>
    </row>
    <row r="236" spans="1:6" x14ac:dyDescent="0.35">
      <c r="A236" s="13">
        <v>10</v>
      </c>
      <c r="B236" s="14" t="s">
        <v>35</v>
      </c>
      <c r="C236" s="24"/>
      <c r="D236" s="72">
        <v>1</v>
      </c>
      <c r="E236" s="72"/>
      <c r="F236" s="63">
        <f t="shared" ref="F236" si="58">+E236*D236</f>
        <v>0</v>
      </c>
    </row>
    <row r="237" spans="1:6" ht="15" thickBot="1" x14ac:dyDescent="0.4">
      <c r="A237" s="18"/>
      <c r="B237" s="8" t="s">
        <v>36</v>
      </c>
      <c r="C237" s="19" t="s">
        <v>37</v>
      </c>
      <c r="D237" s="73"/>
      <c r="E237" s="73"/>
      <c r="F237" s="64"/>
    </row>
    <row r="238" spans="1:6" x14ac:dyDescent="0.35">
      <c r="A238" s="13">
        <v>11</v>
      </c>
      <c r="B238" s="14" t="s">
        <v>38</v>
      </c>
      <c r="C238" s="17"/>
      <c r="D238" s="72">
        <v>1</v>
      </c>
      <c r="E238" s="72"/>
      <c r="F238" s="63">
        <f t="shared" ref="F238" si="59">+E238*D238</f>
        <v>0</v>
      </c>
    </row>
    <row r="239" spans="1:6" ht="15" thickBot="1" x14ac:dyDescent="0.4">
      <c r="A239" s="18"/>
      <c r="B239" s="8" t="s">
        <v>39</v>
      </c>
      <c r="C239" s="19" t="s">
        <v>40</v>
      </c>
      <c r="D239" s="73"/>
      <c r="E239" s="73"/>
      <c r="F239" s="64"/>
    </row>
    <row r="240" spans="1:6" ht="15" thickBot="1" x14ac:dyDescent="0.4">
      <c r="A240" s="41" t="s">
        <v>41</v>
      </c>
      <c r="B240" s="8" t="s">
        <v>42</v>
      </c>
      <c r="C240" s="21"/>
      <c r="D240" s="25"/>
      <c r="E240" s="22"/>
      <c r="F240" s="23"/>
    </row>
    <row r="241" spans="1:6" x14ac:dyDescent="0.35">
      <c r="A241" s="13">
        <v>12</v>
      </c>
      <c r="B241" s="14" t="s">
        <v>43</v>
      </c>
      <c r="C241" s="26"/>
      <c r="D241" s="72">
        <f>32*4</f>
        <v>128</v>
      </c>
      <c r="E241" s="72"/>
      <c r="F241" s="63">
        <f>+E241*D241</f>
        <v>0</v>
      </c>
    </row>
    <row r="242" spans="1:6" ht="15" thickBot="1" x14ac:dyDescent="0.4">
      <c r="A242" s="18"/>
      <c r="B242" s="8" t="s">
        <v>24</v>
      </c>
      <c r="C242" s="19" t="s">
        <v>25</v>
      </c>
      <c r="D242" s="73"/>
      <c r="E242" s="73"/>
      <c r="F242" s="64"/>
    </row>
    <row r="243" spans="1:6" x14ac:dyDescent="0.35">
      <c r="A243" s="13">
        <v>13</v>
      </c>
      <c r="B243" s="14" t="s">
        <v>44</v>
      </c>
      <c r="C243" s="17"/>
      <c r="D243" s="72">
        <f>+(22+44)*2</f>
        <v>132</v>
      </c>
      <c r="E243" s="72"/>
      <c r="F243" s="63">
        <f t="shared" ref="F243" si="60">+E243*D243</f>
        <v>0</v>
      </c>
    </row>
    <row r="244" spans="1:6" ht="15" thickBot="1" x14ac:dyDescent="0.4">
      <c r="A244" s="18"/>
      <c r="B244" s="8" t="s">
        <v>24</v>
      </c>
      <c r="C244" s="19" t="s">
        <v>25</v>
      </c>
      <c r="D244" s="73"/>
      <c r="E244" s="73"/>
      <c r="F244" s="64"/>
    </row>
    <row r="245" spans="1:6" x14ac:dyDescent="0.35">
      <c r="A245" s="13">
        <v>14</v>
      </c>
      <c r="B245" s="14" t="s">
        <v>45</v>
      </c>
      <c r="C245" s="17"/>
      <c r="D245" s="72">
        <f>22*44</f>
        <v>968</v>
      </c>
      <c r="E245" s="72"/>
      <c r="F245" s="63">
        <f t="shared" ref="F245" si="61">+E245*D245</f>
        <v>0</v>
      </c>
    </row>
    <row r="246" spans="1:6" ht="15" thickBot="1" x14ac:dyDescent="0.4">
      <c r="A246" s="18"/>
      <c r="B246" s="8" t="s">
        <v>18</v>
      </c>
      <c r="C246" s="19" t="s">
        <v>16</v>
      </c>
      <c r="D246" s="73"/>
      <c r="E246" s="73"/>
      <c r="F246" s="64"/>
    </row>
    <row r="247" spans="1:6" x14ac:dyDescent="0.35">
      <c r="A247" s="13">
        <v>15</v>
      </c>
      <c r="B247" s="14" t="s">
        <v>46</v>
      </c>
      <c r="C247" s="17"/>
      <c r="D247" s="72">
        <f>+D245</f>
        <v>968</v>
      </c>
      <c r="E247" s="72"/>
      <c r="F247" s="63">
        <f t="shared" ref="F247" si="62">+E247*D247</f>
        <v>0</v>
      </c>
    </row>
    <row r="248" spans="1:6" ht="15" thickBot="1" x14ac:dyDescent="0.4">
      <c r="A248" s="18"/>
      <c r="B248" s="8" t="s">
        <v>18</v>
      </c>
      <c r="C248" s="19" t="s">
        <v>16</v>
      </c>
      <c r="D248" s="73"/>
      <c r="E248" s="73"/>
      <c r="F248" s="64"/>
    </row>
    <row r="249" spans="1:6" ht="15" thickBot="1" x14ac:dyDescent="0.4">
      <c r="A249" s="41" t="s">
        <v>47</v>
      </c>
      <c r="B249" s="8" t="s">
        <v>48</v>
      </c>
      <c r="C249" s="19"/>
      <c r="D249" s="25"/>
      <c r="E249" s="22"/>
      <c r="F249" s="23"/>
    </row>
    <row r="250" spans="1:6" ht="25" x14ac:dyDescent="0.35">
      <c r="A250" s="13">
        <v>16</v>
      </c>
      <c r="B250" s="27" t="s">
        <v>49</v>
      </c>
      <c r="C250" s="26"/>
      <c r="D250" s="72">
        <f>+D247</f>
        <v>968</v>
      </c>
      <c r="E250" s="72"/>
      <c r="F250" s="63">
        <f t="shared" ref="F250" si="63">+E250*D250</f>
        <v>0</v>
      </c>
    </row>
    <row r="251" spans="1:6" ht="15" thickBot="1" x14ac:dyDescent="0.4">
      <c r="A251" s="18"/>
      <c r="B251" s="8" t="s">
        <v>18</v>
      </c>
      <c r="C251" s="19" t="s">
        <v>16</v>
      </c>
      <c r="D251" s="73"/>
      <c r="E251" s="73"/>
      <c r="F251" s="64"/>
    </row>
    <row r="252" spans="1:6" x14ac:dyDescent="0.35">
      <c r="A252" s="13">
        <v>17</v>
      </c>
      <c r="B252" s="14" t="s">
        <v>50</v>
      </c>
      <c r="C252" s="17"/>
      <c r="D252" s="68">
        <v>1</v>
      </c>
      <c r="E252" s="72"/>
      <c r="F252" s="63">
        <f t="shared" ref="F252" si="64">+E252*D252</f>
        <v>0</v>
      </c>
    </row>
    <row r="253" spans="1:6" ht="15" thickBot="1" x14ac:dyDescent="0.4">
      <c r="A253" s="13"/>
      <c r="B253" s="8" t="s">
        <v>51</v>
      </c>
      <c r="C253" s="17" t="s">
        <v>37</v>
      </c>
      <c r="D253" s="69"/>
      <c r="E253" s="73"/>
      <c r="F253" s="64"/>
    </row>
    <row r="254" spans="1:6" ht="15" thickBot="1" x14ac:dyDescent="0.4">
      <c r="A254" s="28" t="s">
        <v>52</v>
      </c>
      <c r="B254" s="48" t="s">
        <v>53</v>
      </c>
      <c r="C254" s="29"/>
      <c r="D254" s="30"/>
      <c r="E254" s="31"/>
      <c r="F254" s="32"/>
    </row>
    <row r="255" spans="1:6" x14ac:dyDescent="0.35">
      <c r="A255" s="33">
        <v>18</v>
      </c>
      <c r="B255" s="14" t="s">
        <v>54</v>
      </c>
      <c r="C255" s="24"/>
      <c r="D255" s="68">
        <v>1</v>
      </c>
      <c r="E255" s="61"/>
      <c r="F255" s="63">
        <f t="shared" ref="F255" si="65">+E255*D255</f>
        <v>0</v>
      </c>
    </row>
    <row r="256" spans="1:6" ht="15" thickBot="1" x14ac:dyDescent="0.4">
      <c r="A256" s="13"/>
      <c r="B256" s="8" t="s">
        <v>51</v>
      </c>
      <c r="C256" s="17" t="s">
        <v>37</v>
      </c>
      <c r="D256" s="69"/>
      <c r="E256" s="62"/>
      <c r="F256" s="64"/>
    </row>
    <row r="257" spans="1:6" ht="18.75" customHeight="1" x14ac:dyDescent="0.35">
      <c r="A257" s="34">
        <v>19</v>
      </c>
      <c r="B257" s="35" t="s">
        <v>55</v>
      </c>
      <c r="C257" s="36"/>
      <c r="D257" s="68">
        <f>+(26+50)*2</f>
        <v>152</v>
      </c>
      <c r="E257" s="61"/>
      <c r="F257" s="63">
        <f t="shared" ref="F257" si="66">+E257*D257</f>
        <v>0</v>
      </c>
    </row>
    <row r="258" spans="1:6" ht="15" thickBot="1" x14ac:dyDescent="0.4">
      <c r="A258" s="37"/>
      <c r="B258" s="8" t="s">
        <v>56</v>
      </c>
      <c r="C258" s="19" t="s">
        <v>25</v>
      </c>
      <c r="D258" s="69"/>
      <c r="E258" s="62"/>
      <c r="F258" s="64"/>
    </row>
    <row r="259" spans="1:6" x14ac:dyDescent="0.35">
      <c r="A259" s="33">
        <v>20</v>
      </c>
      <c r="B259" s="14" t="s">
        <v>74</v>
      </c>
      <c r="C259" s="36"/>
      <c r="D259" s="68">
        <v>280</v>
      </c>
      <c r="E259" s="61"/>
      <c r="F259" s="63">
        <f t="shared" ref="F259" si="67">+E259*D259</f>
        <v>0</v>
      </c>
    </row>
    <row r="260" spans="1:6" ht="15" thickBot="1" x14ac:dyDescent="0.4">
      <c r="A260" s="13"/>
      <c r="B260" s="8" t="s">
        <v>51</v>
      </c>
      <c r="C260" s="19" t="s">
        <v>16</v>
      </c>
      <c r="D260" s="69"/>
      <c r="E260" s="62"/>
      <c r="F260" s="64"/>
    </row>
    <row r="261" spans="1:6" x14ac:dyDescent="0.35">
      <c r="A261" s="33">
        <v>21</v>
      </c>
      <c r="B261" s="14" t="s">
        <v>57</v>
      </c>
      <c r="C261" s="17"/>
      <c r="D261" s="68">
        <f>+(22+44)*2</f>
        <v>132</v>
      </c>
      <c r="E261" s="61"/>
      <c r="F261" s="63">
        <f t="shared" ref="F261" si="68">+E261*D261</f>
        <v>0</v>
      </c>
    </row>
    <row r="262" spans="1:6" ht="15" thickBot="1" x14ac:dyDescent="0.4">
      <c r="A262" s="37"/>
      <c r="B262" s="8" t="s">
        <v>56</v>
      </c>
      <c r="C262" s="19" t="s">
        <v>25</v>
      </c>
      <c r="D262" s="69"/>
      <c r="E262" s="62"/>
      <c r="F262" s="64"/>
    </row>
    <row r="263" spans="1:6" ht="25" x14ac:dyDescent="0.35">
      <c r="A263" s="33">
        <v>22</v>
      </c>
      <c r="B263" s="27" t="s">
        <v>58</v>
      </c>
      <c r="C263" s="24"/>
      <c r="D263" s="68">
        <f>+D261</f>
        <v>132</v>
      </c>
      <c r="E263" s="61"/>
      <c r="F263" s="63">
        <f t="shared" ref="F263" si="69">+E263*D263</f>
        <v>0</v>
      </c>
    </row>
    <row r="264" spans="1:6" ht="15" thickBot="1" x14ac:dyDescent="0.4">
      <c r="A264" s="37"/>
      <c r="B264" s="8" t="s">
        <v>56</v>
      </c>
      <c r="C264" s="19" t="s">
        <v>25</v>
      </c>
      <c r="D264" s="69"/>
      <c r="E264" s="62"/>
      <c r="F264" s="64"/>
    </row>
    <row r="265" spans="1:6" x14ac:dyDescent="0.35">
      <c r="A265" s="33">
        <v>23</v>
      </c>
      <c r="B265" s="27" t="s">
        <v>59</v>
      </c>
      <c r="C265" s="17"/>
      <c r="D265" s="68">
        <v>1</v>
      </c>
      <c r="E265" s="61"/>
      <c r="F265" s="63">
        <f t="shared" ref="F265" si="70">+E265*D265</f>
        <v>0</v>
      </c>
    </row>
    <row r="266" spans="1:6" ht="15" thickBot="1" x14ac:dyDescent="0.4">
      <c r="A266" s="37"/>
      <c r="B266" s="8" t="s">
        <v>51</v>
      </c>
      <c r="C266" s="19" t="s">
        <v>37</v>
      </c>
      <c r="D266" s="69"/>
      <c r="E266" s="62"/>
      <c r="F266" s="64"/>
    </row>
    <row r="267" spans="1:6" x14ac:dyDescent="0.35">
      <c r="A267" s="34">
        <v>24</v>
      </c>
      <c r="B267" s="27" t="s">
        <v>60</v>
      </c>
      <c r="C267" s="17"/>
      <c r="D267" s="59">
        <f>+D265</f>
        <v>1</v>
      </c>
      <c r="E267" s="61"/>
      <c r="F267" s="63">
        <f t="shared" ref="F267" si="71">+E267*D267</f>
        <v>0</v>
      </c>
    </row>
    <row r="268" spans="1:6" ht="15" thickBot="1" x14ac:dyDescent="0.4">
      <c r="A268" s="37"/>
      <c r="B268" s="8" t="s">
        <v>39</v>
      </c>
      <c r="C268" s="19" t="s">
        <v>40</v>
      </c>
      <c r="D268" s="60"/>
      <c r="E268" s="62"/>
      <c r="F268" s="64"/>
    </row>
    <row r="269" spans="1:6" x14ac:dyDescent="0.35">
      <c r="A269" s="33">
        <v>25</v>
      </c>
      <c r="B269" s="14" t="s">
        <v>61</v>
      </c>
      <c r="C269" s="17"/>
      <c r="D269" s="59">
        <f>+D267</f>
        <v>1</v>
      </c>
      <c r="E269" s="61"/>
      <c r="F269" s="63">
        <f t="shared" ref="F269" si="72">+E269*D269</f>
        <v>0</v>
      </c>
    </row>
    <row r="270" spans="1:6" ht="15" thickBot="1" x14ac:dyDescent="0.4">
      <c r="A270" s="37"/>
      <c r="B270" s="8" t="s">
        <v>39</v>
      </c>
      <c r="C270" s="19" t="s">
        <v>40</v>
      </c>
      <c r="D270" s="60"/>
      <c r="E270" s="62"/>
      <c r="F270" s="64"/>
    </row>
    <row r="271" spans="1:6" ht="25" x14ac:dyDescent="0.35">
      <c r="A271" s="33">
        <v>26</v>
      </c>
      <c r="B271" s="27" t="s">
        <v>62</v>
      </c>
      <c r="C271" s="24"/>
      <c r="D271" s="68">
        <f>4</f>
        <v>4</v>
      </c>
      <c r="E271" s="70"/>
      <c r="F271" s="63">
        <f t="shared" ref="F271" si="73">+E271*D271</f>
        <v>0</v>
      </c>
    </row>
    <row r="272" spans="1:6" ht="15" thickBot="1" x14ac:dyDescent="0.4">
      <c r="A272" s="37"/>
      <c r="B272" s="8" t="s">
        <v>51</v>
      </c>
      <c r="C272" s="19" t="s">
        <v>37</v>
      </c>
      <c r="D272" s="69"/>
      <c r="E272" s="71"/>
      <c r="F272" s="64"/>
    </row>
    <row r="273" spans="1:6" x14ac:dyDescent="0.35">
      <c r="A273" s="33">
        <v>27</v>
      </c>
      <c r="B273" s="14" t="s">
        <v>63</v>
      </c>
      <c r="C273" s="24"/>
      <c r="D273" s="59">
        <f>4</f>
        <v>4</v>
      </c>
      <c r="E273" s="61"/>
      <c r="F273" s="63">
        <f t="shared" ref="F273" si="74">+E273*D273</f>
        <v>0</v>
      </c>
    </row>
    <row r="274" spans="1:6" ht="15" thickBot="1" x14ac:dyDescent="0.4">
      <c r="A274" s="37"/>
      <c r="B274" s="8" t="s">
        <v>51</v>
      </c>
      <c r="C274" s="19" t="s">
        <v>37</v>
      </c>
      <c r="D274" s="60"/>
      <c r="E274" s="62"/>
      <c r="F274" s="64"/>
    </row>
    <row r="275" spans="1:6" ht="15" thickBot="1" x14ac:dyDescent="0.4">
      <c r="A275" s="65" t="s">
        <v>66</v>
      </c>
      <c r="B275" s="66"/>
      <c r="C275" s="66"/>
      <c r="D275" s="66"/>
      <c r="E275" s="67"/>
      <c r="F275" s="38">
        <f>+SUM(F213:F274)</f>
        <v>0</v>
      </c>
    </row>
    <row r="276" spans="1:6" ht="15" thickBot="1" x14ac:dyDescent="0.4">
      <c r="A276" s="65" t="s">
        <v>64</v>
      </c>
      <c r="B276" s="66"/>
      <c r="C276" s="66"/>
      <c r="D276" s="66"/>
      <c r="E276" s="67"/>
      <c r="F276" s="38">
        <f>0.2*F275</f>
        <v>0</v>
      </c>
    </row>
    <row r="277" spans="1:6" ht="15" thickBot="1" x14ac:dyDescent="0.4">
      <c r="A277" s="65" t="s">
        <v>67</v>
      </c>
      <c r="B277" s="66"/>
      <c r="C277" s="66"/>
      <c r="D277" s="66"/>
      <c r="E277" s="67"/>
      <c r="F277" s="38">
        <f>+F276+F275</f>
        <v>0</v>
      </c>
    </row>
    <row r="281" spans="1:6" ht="15" thickBot="1" x14ac:dyDescent="0.4"/>
    <row r="282" spans="1:6" ht="15.5" thickBot="1" x14ac:dyDescent="0.4">
      <c r="A282" s="50" t="s">
        <v>75</v>
      </c>
      <c r="B282" s="51"/>
      <c r="C282" s="51"/>
      <c r="D282" s="51"/>
      <c r="E282" s="52"/>
      <c r="F282" s="45">
        <f>F275*4</f>
        <v>0</v>
      </c>
    </row>
    <row r="283" spans="1:6" ht="15.5" thickBot="1" x14ac:dyDescent="0.4">
      <c r="A283" s="53" t="s">
        <v>71</v>
      </c>
      <c r="B283" s="54"/>
      <c r="C283" s="54"/>
      <c r="D283" s="54"/>
      <c r="E283" s="55"/>
      <c r="F283" s="46">
        <f>F282*20%</f>
        <v>0</v>
      </c>
    </row>
    <row r="284" spans="1:6" ht="18" thickBot="1" x14ac:dyDescent="0.4">
      <c r="A284" s="56" t="s">
        <v>72</v>
      </c>
      <c r="B284" s="57"/>
      <c r="C284" s="57"/>
      <c r="D284" s="57"/>
      <c r="E284" s="58"/>
      <c r="F284" s="47">
        <f>+F283+F282</f>
        <v>0</v>
      </c>
    </row>
  </sheetData>
  <mergeCells count="356">
    <mergeCell ref="B1:E1"/>
    <mergeCell ref="D6:D7"/>
    <mergeCell ref="E6:E7"/>
    <mergeCell ref="F6:F7"/>
    <mergeCell ref="D8:D9"/>
    <mergeCell ref="E8:E9"/>
    <mergeCell ref="F8:F9"/>
    <mergeCell ref="D14:D15"/>
    <mergeCell ref="E14:E15"/>
    <mergeCell ref="F14:F15"/>
    <mergeCell ref="B16:F16"/>
    <mergeCell ref="D18:D19"/>
    <mergeCell ref="E18:E19"/>
    <mergeCell ref="F18:F19"/>
    <mergeCell ref="D10:D11"/>
    <mergeCell ref="E10:E11"/>
    <mergeCell ref="F10:F11"/>
    <mergeCell ref="D12:D13"/>
    <mergeCell ref="E12:E13"/>
    <mergeCell ref="F12:F13"/>
    <mergeCell ref="D25:D26"/>
    <mergeCell ref="E25:E26"/>
    <mergeCell ref="F25:F26"/>
    <mergeCell ref="D27:D28"/>
    <mergeCell ref="E27:E28"/>
    <mergeCell ref="F27:F28"/>
    <mergeCell ref="D21:D22"/>
    <mergeCell ref="E21:E22"/>
    <mergeCell ref="F21:F22"/>
    <mergeCell ref="D23:D24"/>
    <mergeCell ref="E23:E24"/>
    <mergeCell ref="F23:F24"/>
    <mergeCell ref="D34:D35"/>
    <mergeCell ref="E34:E35"/>
    <mergeCell ref="F34:F35"/>
    <mergeCell ref="D36:D37"/>
    <mergeCell ref="E36:E37"/>
    <mergeCell ref="F36:F37"/>
    <mergeCell ref="D29:D30"/>
    <mergeCell ref="E29:E30"/>
    <mergeCell ref="F29:F30"/>
    <mergeCell ref="D31:D32"/>
    <mergeCell ref="E31:E32"/>
    <mergeCell ref="F31:F32"/>
    <mergeCell ref="D43:D44"/>
    <mergeCell ref="E43:E44"/>
    <mergeCell ref="F43:F44"/>
    <mergeCell ref="D45:D46"/>
    <mergeCell ref="E45:E46"/>
    <mergeCell ref="F45:F46"/>
    <mergeCell ref="D38:D39"/>
    <mergeCell ref="E38:E39"/>
    <mergeCell ref="F38:F39"/>
    <mergeCell ref="D40:D41"/>
    <mergeCell ref="E40:E41"/>
    <mergeCell ref="F40:F41"/>
    <mergeCell ref="D52:D53"/>
    <mergeCell ref="E52:E53"/>
    <mergeCell ref="F52:F53"/>
    <mergeCell ref="D54:D55"/>
    <mergeCell ref="E54:E55"/>
    <mergeCell ref="F54:F55"/>
    <mergeCell ref="D48:D49"/>
    <mergeCell ref="E48:E49"/>
    <mergeCell ref="F48:F49"/>
    <mergeCell ref="D50:D51"/>
    <mergeCell ref="E50:E51"/>
    <mergeCell ref="F50:F51"/>
    <mergeCell ref="D60:D61"/>
    <mergeCell ref="E60:E61"/>
    <mergeCell ref="F60:F61"/>
    <mergeCell ref="D62:D63"/>
    <mergeCell ref="E62:E63"/>
    <mergeCell ref="F62:F63"/>
    <mergeCell ref="D56:D57"/>
    <mergeCell ref="E56:E57"/>
    <mergeCell ref="F56:F57"/>
    <mergeCell ref="D58:D59"/>
    <mergeCell ref="E58:E59"/>
    <mergeCell ref="F58:F59"/>
    <mergeCell ref="A68:E68"/>
    <mergeCell ref="A69:E69"/>
    <mergeCell ref="A70:E70"/>
    <mergeCell ref="D75:D76"/>
    <mergeCell ref="E75:E76"/>
    <mergeCell ref="F75:F76"/>
    <mergeCell ref="D64:D65"/>
    <mergeCell ref="E64:E65"/>
    <mergeCell ref="F64:F65"/>
    <mergeCell ref="D66:D67"/>
    <mergeCell ref="E66:E67"/>
    <mergeCell ref="F66:F67"/>
    <mergeCell ref="D81:D82"/>
    <mergeCell ref="E81:E82"/>
    <mergeCell ref="F81:F82"/>
    <mergeCell ref="D83:D84"/>
    <mergeCell ref="E83:E84"/>
    <mergeCell ref="F83:F84"/>
    <mergeCell ref="D77:D78"/>
    <mergeCell ref="E77:E78"/>
    <mergeCell ref="F77:F78"/>
    <mergeCell ref="D79:D80"/>
    <mergeCell ref="E79:E80"/>
    <mergeCell ref="F79:F80"/>
    <mergeCell ref="D92:D93"/>
    <mergeCell ref="E92:E93"/>
    <mergeCell ref="F92:F93"/>
    <mergeCell ref="D94:D95"/>
    <mergeCell ref="E94:E95"/>
    <mergeCell ref="F94:F95"/>
    <mergeCell ref="B85:F85"/>
    <mergeCell ref="D87:D88"/>
    <mergeCell ref="E87:E88"/>
    <mergeCell ref="F87:F88"/>
    <mergeCell ref="D90:D91"/>
    <mergeCell ref="E90:E91"/>
    <mergeCell ref="F90:F91"/>
    <mergeCell ref="D100:D101"/>
    <mergeCell ref="E100:E101"/>
    <mergeCell ref="F100:F101"/>
    <mergeCell ref="D103:D104"/>
    <mergeCell ref="E103:E104"/>
    <mergeCell ref="F103:F104"/>
    <mergeCell ref="D96:D97"/>
    <mergeCell ref="E96:E97"/>
    <mergeCell ref="F96:F97"/>
    <mergeCell ref="D98:D99"/>
    <mergeCell ref="E98:E99"/>
    <mergeCell ref="F98:F99"/>
    <mergeCell ref="D109:D110"/>
    <mergeCell ref="E109:E110"/>
    <mergeCell ref="F109:F110"/>
    <mergeCell ref="D112:D113"/>
    <mergeCell ref="E112:E113"/>
    <mergeCell ref="F112:F113"/>
    <mergeCell ref="D105:D106"/>
    <mergeCell ref="E105:E106"/>
    <mergeCell ref="F105:F106"/>
    <mergeCell ref="D107:D108"/>
    <mergeCell ref="E107:E108"/>
    <mergeCell ref="F107:F108"/>
    <mergeCell ref="D119:D120"/>
    <mergeCell ref="E119:E120"/>
    <mergeCell ref="F119:F120"/>
    <mergeCell ref="D121:D122"/>
    <mergeCell ref="E121:E122"/>
    <mergeCell ref="F121:F122"/>
    <mergeCell ref="D114:D115"/>
    <mergeCell ref="E114:E115"/>
    <mergeCell ref="F114:F115"/>
    <mergeCell ref="D117:D118"/>
    <mergeCell ref="E117:E118"/>
    <mergeCell ref="F117:F118"/>
    <mergeCell ref="D127:D128"/>
    <mergeCell ref="E127:E128"/>
    <mergeCell ref="F127:F128"/>
    <mergeCell ref="D129:D130"/>
    <mergeCell ref="E129:E130"/>
    <mergeCell ref="F129:F130"/>
    <mergeCell ref="D123:D124"/>
    <mergeCell ref="E123:E124"/>
    <mergeCell ref="F123:F124"/>
    <mergeCell ref="D125:D126"/>
    <mergeCell ref="E125:E126"/>
    <mergeCell ref="F125:F126"/>
    <mergeCell ref="D135:D136"/>
    <mergeCell ref="E135:E136"/>
    <mergeCell ref="F135:F136"/>
    <mergeCell ref="A137:E137"/>
    <mergeCell ref="A138:E138"/>
    <mergeCell ref="A139:E139"/>
    <mergeCell ref="D131:D132"/>
    <mergeCell ref="E131:E132"/>
    <mergeCell ref="F131:F132"/>
    <mergeCell ref="D133:D134"/>
    <mergeCell ref="E133:E134"/>
    <mergeCell ref="F133:F134"/>
    <mergeCell ref="D148:D149"/>
    <mergeCell ref="E148:E149"/>
    <mergeCell ref="F148:F149"/>
    <mergeCell ref="D150:D151"/>
    <mergeCell ref="E150:E151"/>
    <mergeCell ref="F150:F151"/>
    <mergeCell ref="D144:D145"/>
    <mergeCell ref="E144:E145"/>
    <mergeCell ref="F144:F145"/>
    <mergeCell ref="D146:D147"/>
    <mergeCell ref="E146:E147"/>
    <mergeCell ref="F146:F147"/>
    <mergeCell ref="D159:D160"/>
    <mergeCell ref="E159:E160"/>
    <mergeCell ref="F159:F160"/>
    <mergeCell ref="D161:D162"/>
    <mergeCell ref="E161:E162"/>
    <mergeCell ref="F161:F162"/>
    <mergeCell ref="D152:D153"/>
    <mergeCell ref="E152:E153"/>
    <mergeCell ref="F152:F153"/>
    <mergeCell ref="B154:F154"/>
    <mergeCell ref="D156:D157"/>
    <mergeCell ref="E156:E157"/>
    <mergeCell ref="F156:F157"/>
    <mergeCell ref="D167:D168"/>
    <mergeCell ref="E167:E168"/>
    <mergeCell ref="F167:F168"/>
    <mergeCell ref="D169:D170"/>
    <mergeCell ref="E169:E170"/>
    <mergeCell ref="F169:F170"/>
    <mergeCell ref="D163:D164"/>
    <mergeCell ref="E163:E164"/>
    <mergeCell ref="F163:F164"/>
    <mergeCell ref="D165:D166"/>
    <mergeCell ref="E165:E166"/>
    <mergeCell ref="F165:F166"/>
    <mergeCell ref="D176:D177"/>
    <mergeCell ref="E176:E177"/>
    <mergeCell ref="F176:F177"/>
    <mergeCell ref="D178:D179"/>
    <mergeCell ref="E178:E179"/>
    <mergeCell ref="F178:F179"/>
    <mergeCell ref="D172:D173"/>
    <mergeCell ref="E172:E173"/>
    <mergeCell ref="F172:F173"/>
    <mergeCell ref="D174:D175"/>
    <mergeCell ref="E174:E175"/>
    <mergeCell ref="F174:F175"/>
    <mergeCell ref="D186:D187"/>
    <mergeCell ref="E186:E187"/>
    <mergeCell ref="F186:F187"/>
    <mergeCell ref="D188:D189"/>
    <mergeCell ref="E188:E189"/>
    <mergeCell ref="F188:F189"/>
    <mergeCell ref="D181:D182"/>
    <mergeCell ref="E181:E182"/>
    <mergeCell ref="F181:F182"/>
    <mergeCell ref="D183:D184"/>
    <mergeCell ref="E183:E184"/>
    <mergeCell ref="F183:F184"/>
    <mergeCell ref="D194:D195"/>
    <mergeCell ref="E194:E195"/>
    <mergeCell ref="F194:F195"/>
    <mergeCell ref="D196:D197"/>
    <mergeCell ref="E196:E197"/>
    <mergeCell ref="F196:F197"/>
    <mergeCell ref="D190:D191"/>
    <mergeCell ref="E190:E191"/>
    <mergeCell ref="F190:F191"/>
    <mergeCell ref="D192:D193"/>
    <mergeCell ref="E192:E193"/>
    <mergeCell ref="F192:F193"/>
    <mergeCell ref="D202:D203"/>
    <mergeCell ref="E202:E203"/>
    <mergeCell ref="F202:F203"/>
    <mergeCell ref="D204:D205"/>
    <mergeCell ref="E204:E205"/>
    <mergeCell ref="F204:F205"/>
    <mergeCell ref="D198:D199"/>
    <mergeCell ref="E198:E199"/>
    <mergeCell ref="F198:F199"/>
    <mergeCell ref="D200:D201"/>
    <mergeCell ref="E200:E201"/>
    <mergeCell ref="F200:F201"/>
    <mergeCell ref="D215:D216"/>
    <mergeCell ref="E215:E216"/>
    <mergeCell ref="F215:F216"/>
    <mergeCell ref="D217:D218"/>
    <mergeCell ref="E217:E218"/>
    <mergeCell ref="F217:F218"/>
    <mergeCell ref="A206:E206"/>
    <mergeCell ref="A207:E207"/>
    <mergeCell ref="A208:E208"/>
    <mergeCell ref="D213:D214"/>
    <mergeCell ref="E213:E214"/>
    <mergeCell ref="F213:F214"/>
    <mergeCell ref="B223:F223"/>
    <mergeCell ref="D225:D226"/>
    <mergeCell ref="E225:E226"/>
    <mergeCell ref="F225:F226"/>
    <mergeCell ref="D228:D229"/>
    <mergeCell ref="E228:E229"/>
    <mergeCell ref="F228:F229"/>
    <mergeCell ref="D219:D220"/>
    <mergeCell ref="E219:E220"/>
    <mergeCell ref="F219:F220"/>
    <mergeCell ref="D221:D222"/>
    <mergeCell ref="E221:E222"/>
    <mergeCell ref="F221:F222"/>
    <mergeCell ref="D234:D235"/>
    <mergeCell ref="E234:E235"/>
    <mergeCell ref="F234:F235"/>
    <mergeCell ref="D236:D237"/>
    <mergeCell ref="E236:E237"/>
    <mergeCell ref="F236:F237"/>
    <mergeCell ref="D230:D231"/>
    <mergeCell ref="E230:E231"/>
    <mergeCell ref="F230:F231"/>
    <mergeCell ref="D232:D233"/>
    <mergeCell ref="E232:E233"/>
    <mergeCell ref="F232:F233"/>
    <mergeCell ref="D243:D244"/>
    <mergeCell ref="E243:E244"/>
    <mergeCell ref="F243:F244"/>
    <mergeCell ref="D245:D246"/>
    <mergeCell ref="E245:E246"/>
    <mergeCell ref="F245:F246"/>
    <mergeCell ref="D238:D239"/>
    <mergeCell ref="E238:E239"/>
    <mergeCell ref="F238:F239"/>
    <mergeCell ref="D241:D242"/>
    <mergeCell ref="E241:E242"/>
    <mergeCell ref="F241:F242"/>
    <mergeCell ref="D252:D253"/>
    <mergeCell ref="E252:E253"/>
    <mergeCell ref="F252:F253"/>
    <mergeCell ref="D255:D256"/>
    <mergeCell ref="E255:E256"/>
    <mergeCell ref="F255:F256"/>
    <mergeCell ref="D247:D248"/>
    <mergeCell ref="E247:E248"/>
    <mergeCell ref="F247:F248"/>
    <mergeCell ref="D250:D251"/>
    <mergeCell ref="E250:E251"/>
    <mergeCell ref="F250:F251"/>
    <mergeCell ref="D261:D262"/>
    <mergeCell ref="E261:E262"/>
    <mergeCell ref="F261:F262"/>
    <mergeCell ref="D263:D264"/>
    <mergeCell ref="E263:E264"/>
    <mergeCell ref="F263:F264"/>
    <mergeCell ref="D257:D258"/>
    <mergeCell ref="E257:E258"/>
    <mergeCell ref="F257:F258"/>
    <mergeCell ref="D259:D260"/>
    <mergeCell ref="E259:E260"/>
    <mergeCell ref="F259:F260"/>
    <mergeCell ref="D269:D270"/>
    <mergeCell ref="E269:E270"/>
    <mergeCell ref="F269:F270"/>
    <mergeCell ref="D271:D272"/>
    <mergeCell ref="E271:E272"/>
    <mergeCell ref="F271:F272"/>
    <mergeCell ref="D265:D266"/>
    <mergeCell ref="E265:E266"/>
    <mergeCell ref="F265:F266"/>
    <mergeCell ref="D267:D268"/>
    <mergeCell ref="E267:E268"/>
    <mergeCell ref="F267:F268"/>
    <mergeCell ref="A282:E282"/>
    <mergeCell ref="A283:E283"/>
    <mergeCell ref="A284:E284"/>
    <mergeCell ref="D273:D274"/>
    <mergeCell ref="E273:E274"/>
    <mergeCell ref="F273:F274"/>
    <mergeCell ref="A275:E275"/>
    <mergeCell ref="A276:E276"/>
    <mergeCell ref="A277:E277"/>
  </mergeCells>
  <pageMargins left="0.7" right="0.7" top="0.75" bottom="0.75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F029-5CD8-4BC8-A15B-E296256955FB}">
  <sheetPr>
    <pageSetUpPr fitToPage="1"/>
  </sheetPr>
  <dimension ref="A1:H284"/>
  <sheetViews>
    <sheetView topLeftCell="A271" zoomScale="80" zoomScaleNormal="80" workbookViewId="0">
      <selection activeCell="E267" sqref="E267:E274"/>
    </sheetView>
  </sheetViews>
  <sheetFormatPr baseColWidth="10" defaultColWidth="9.1796875" defaultRowHeight="14.5" x14ac:dyDescent="0.35"/>
  <cols>
    <col min="1" max="1" width="9.1796875" style="1"/>
    <col min="2" max="2" width="69.453125" customWidth="1"/>
    <col min="3" max="3" width="9.453125" customWidth="1"/>
    <col min="4" max="4" width="16.7265625" style="2" customWidth="1"/>
    <col min="5" max="5" width="18.81640625" style="2" customWidth="1"/>
    <col min="6" max="6" width="24.7265625" style="1" customWidth="1"/>
    <col min="7" max="7" width="9.1796875" style="3"/>
    <col min="8" max="8" width="23.1796875" customWidth="1"/>
  </cols>
  <sheetData>
    <row r="1" spans="1:8" ht="65.25" customHeight="1" x14ac:dyDescent="0.35">
      <c r="B1" s="77" t="s">
        <v>73</v>
      </c>
      <c r="C1" s="77"/>
      <c r="D1" s="77"/>
      <c r="E1" s="77"/>
    </row>
    <row r="2" spans="1:8" ht="65.25" customHeight="1" x14ac:dyDescent="0.35">
      <c r="B2" s="42" t="s">
        <v>76</v>
      </c>
      <c r="C2" s="49"/>
      <c r="D2" s="49"/>
      <c r="E2" s="49"/>
    </row>
    <row r="3" spans="1:8" ht="15" thickBot="1" x14ac:dyDescent="0.4">
      <c r="B3" s="1" t="s">
        <v>65</v>
      </c>
    </row>
    <row r="4" spans="1:8" s="3" customFormat="1" ht="15" thickBot="1" x14ac:dyDescent="0.4">
      <c r="A4" s="4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7" t="s">
        <v>5</v>
      </c>
      <c r="H4"/>
    </row>
    <row r="5" spans="1:8" s="3" customFormat="1" ht="15" thickBot="1" x14ac:dyDescent="0.4">
      <c r="A5" s="41" t="s">
        <v>6</v>
      </c>
      <c r="B5" s="8" t="s">
        <v>7</v>
      </c>
      <c r="C5" s="9"/>
      <c r="D5" s="10"/>
      <c r="E5" s="11"/>
      <c r="F5" s="12"/>
      <c r="H5"/>
    </row>
    <row r="6" spans="1:8" s="3" customFormat="1" x14ac:dyDescent="0.35">
      <c r="A6" s="13">
        <v>1</v>
      </c>
      <c r="B6" s="14" t="s">
        <v>8</v>
      </c>
      <c r="C6" s="15"/>
      <c r="D6" s="72">
        <v>340</v>
      </c>
      <c r="E6" s="72"/>
      <c r="F6" s="63">
        <f>+E6*D6</f>
        <v>0</v>
      </c>
      <c r="H6"/>
    </row>
    <row r="7" spans="1:8" s="3" customFormat="1" ht="15" thickBot="1" x14ac:dyDescent="0.4">
      <c r="A7" s="41"/>
      <c r="B7" s="8" t="s">
        <v>9</v>
      </c>
      <c r="C7" s="16" t="s">
        <v>10</v>
      </c>
      <c r="D7" s="73"/>
      <c r="E7" s="73"/>
      <c r="F7" s="64"/>
      <c r="H7"/>
    </row>
    <row r="8" spans="1:8" s="3" customFormat="1" x14ac:dyDescent="0.35">
      <c r="A8" s="13">
        <v>2</v>
      </c>
      <c r="B8" s="14" t="s">
        <v>11</v>
      </c>
      <c r="C8" s="17"/>
      <c r="D8" s="72">
        <f>+D6</f>
        <v>340</v>
      </c>
      <c r="E8" s="72"/>
      <c r="F8" s="63">
        <f t="shared" ref="F8" si="0">+E8*D8</f>
        <v>0</v>
      </c>
      <c r="H8"/>
    </row>
    <row r="9" spans="1:8" s="3" customFormat="1" ht="15" thickBot="1" x14ac:dyDescent="0.4">
      <c r="A9" s="18"/>
      <c r="B9" s="8" t="s">
        <v>9</v>
      </c>
      <c r="C9" s="19" t="s">
        <v>10</v>
      </c>
      <c r="D9" s="73"/>
      <c r="E9" s="73"/>
      <c r="F9" s="64"/>
      <c r="H9"/>
    </row>
    <row r="10" spans="1:8" s="3" customFormat="1" x14ac:dyDescent="0.35">
      <c r="A10" s="13">
        <v>3</v>
      </c>
      <c r="B10" s="14" t="s">
        <v>12</v>
      </c>
      <c r="C10" s="17"/>
      <c r="D10" s="72">
        <v>180</v>
      </c>
      <c r="E10" s="72"/>
      <c r="F10" s="63">
        <f t="shared" ref="F10" si="1">+E10*D10</f>
        <v>0</v>
      </c>
      <c r="H10"/>
    </row>
    <row r="11" spans="1:8" s="3" customFormat="1" ht="15" thickBot="1" x14ac:dyDescent="0.4">
      <c r="A11" s="18"/>
      <c r="B11" s="8" t="s">
        <v>13</v>
      </c>
      <c r="C11" s="19" t="s">
        <v>10</v>
      </c>
      <c r="D11" s="73"/>
      <c r="E11" s="73"/>
      <c r="F11" s="64"/>
      <c r="H11"/>
    </row>
    <row r="12" spans="1:8" s="3" customFormat="1" x14ac:dyDescent="0.35">
      <c r="A12" s="13">
        <v>4</v>
      </c>
      <c r="B12" s="14" t="s">
        <v>14</v>
      </c>
      <c r="C12" s="17"/>
      <c r="D12" s="72">
        <f>22*44</f>
        <v>968</v>
      </c>
      <c r="E12" s="72"/>
      <c r="F12" s="63">
        <f t="shared" ref="F12" si="2">+E12*D12</f>
        <v>0</v>
      </c>
      <c r="H12"/>
    </row>
    <row r="13" spans="1:8" s="3" customFormat="1" ht="15" thickBot="1" x14ac:dyDescent="0.4">
      <c r="A13" s="18"/>
      <c r="B13" s="8" t="s">
        <v>15</v>
      </c>
      <c r="C13" s="19" t="s">
        <v>16</v>
      </c>
      <c r="D13" s="73"/>
      <c r="E13" s="73"/>
      <c r="F13" s="64"/>
      <c r="H13"/>
    </row>
    <row r="14" spans="1:8" s="3" customFormat="1" x14ac:dyDescent="0.35">
      <c r="A14" s="13">
        <v>5</v>
      </c>
      <c r="B14" s="14" t="s">
        <v>17</v>
      </c>
      <c r="C14" s="17"/>
      <c r="D14" s="72">
        <f>+D12</f>
        <v>968</v>
      </c>
      <c r="E14" s="72"/>
      <c r="F14" s="63">
        <f t="shared" ref="F14" si="3">+E14*D14</f>
        <v>0</v>
      </c>
      <c r="H14"/>
    </row>
    <row r="15" spans="1:8" s="3" customFormat="1" ht="15" thickBot="1" x14ac:dyDescent="0.4">
      <c r="A15" s="41"/>
      <c r="B15" s="8" t="s">
        <v>18</v>
      </c>
      <c r="C15" s="19" t="s">
        <v>16</v>
      </c>
      <c r="D15" s="73"/>
      <c r="E15" s="73"/>
      <c r="F15" s="64"/>
      <c r="H15"/>
    </row>
    <row r="16" spans="1:8" s="3" customFormat="1" ht="15" thickBot="1" x14ac:dyDescent="0.4">
      <c r="A16" s="41" t="s">
        <v>19</v>
      </c>
      <c r="B16" s="74" t="s">
        <v>20</v>
      </c>
      <c r="C16" s="75"/>
      <c r="D16" s="75"/>
      <c r="E16" s="75"/>
      <c r="F16" s="76"/>
      <c r="H16"/>
    </row>
    <row r="17" spans="1:8" s="3" customFormat="1" ht="15" thickBot="1" x14ac:dyDescent="0.4">
      <c r="A17" s="41">
        <v>6</v>
      </c>
      <c r="B17" s="20" t="s">
        <v>21</v>
      </c>
      <c r="C17" s="21"/>
      <c r="D17" s="22"/>
      <c r="E17" s="22"/>
      <c r="F17" s="23"/>
      <c r="H17"/>
    </row>
    <row r="18" spans="1:8" s="3" customFormat="1" x14ac:dyDescent="0.35">
      <c r="A18" s="13" t="s">
        <v>22</v>
      </c>
      <c r="B18" s="14" t="s">
        <v>23</v>
      </c>
      <c r="C18" s="24"/>
      <c r="D18" s="72">
        <f>50</f>
        <v>50</v>
      </c>
      <c r="E18" s="72"/>
      <c r="F18" s="63">
        <f>+E18*D18</f>
        <v>0</v>
      </c>
      <c r="H18"/>
    </row>
    <row r="19" spans="1:8" s="3" customFormat="1" ht="15" thickBot="1" x14ac:dyDescent="0.4">
      <c r="A19" s="18"/>
      <c r="B19" s="8" t="s">
        <v>24</v>
      </c>
      <c r="C19" s="19" t="s">
        <v>25</v>
      </c>
      <c r="D19" s="73"/>
      <c r="E19" s="73"/>
      <c r="F19" s="64"/>
      <c r="H19"/>
    </row>
    <row r="20" spans="1:8" s="3" customFormat="1" ht="15" thickBot="1" x14ac:dyDescent="0.4">
      <c r="A20" s="41">
        <v>7</v>
      </c>
      <c r="B20" s="20" t="s">
        <v>26</v>
      </c>
      <c r="C20" s="21"/>
      <c r="D20" s="25"/>
      <c r="E20" s="22"/>
      <c r="F20" s="23"/>
      <c r="H20"/>
    </row>
    <row r="21" spans="1:8" s="3" customFormat="1" x14ac:dyDescent="0.35">
      <c r="A21" s="13" t="s">
        <v>27</v>
      </c>
      <c r="B21" s="14" t="s">
        <v>28</v>
      </c>
      <c r="C21" s="24"/>
      <c r="D21" s="72">
        <f>6</f>
        <v>6</v>
      </c>
      <c r="E21" s="72"/>
      <c r="F21" s="63">
        <f>+E21*D21</f>
        <v>0</v>
      </c>
      <c r="H21"/>
    </row>
    <row r="22" spans="1:8" s="3" customFormat="1" ht="15" thickBot="1" x14ac:dyDescent="0.4">
      <c r="A22" s="18"/>
      <c r="B22" s="8" t="s">
        <v>29</v>
      </c>
      <c r="C22" s="19" t="s">
        <v>30</v>
      </c>
      <c r="D22" s="73"/>
      <c r="E22" s="73"/>
      <c r="F22" s="64"/>
      <c r="H22"/>
    </row>
    <row r="23" spans="1:8" s="3" customFormat="1" x14ac:dyDescent="0.35">
      <c r="A23" s="13" t="s">
        <v>31</v>
      </c>
      <c r="B23" s="14" t="s">
        <v>32</v>
      </c>
      <c r="C23" s="24"/>
      <c r="D23" s="72">
        <f>2</f>
        <v>2</v>
      </c>
      <c r="E23" s="72"/>
      <c r="F23" s="63">
        <f>+E23*D23</f>
        <v>0</v>
      </c>
      <c r="H23"/>
    </row>
    <row r="24" spans="1:8" s="3" customFormat="1" ht="15" thickBot="1" x14ac:dyDescent="0.4">
      <c r="A24" s="18"/>
      <c r="B24" s="8" t="s">
        <v>29</v>
      </c>
      <c r="C24" s="19" t="s">
        <v>30</v>
      </c>
      <c r="D24" s="73"/>
      <c r="E24" s="73"/>
      <c r="F24" s="64"/>
      <c r="H24"/>
    </row>
    <row r="25" spans="1:8" s="3" customFormat="1" x14ac:dyDescent="0.35">
      <c r="A25" s="13">
        <v>8</v>
      </c>
      <c r="B25" s="14" t="s">
        <v>33</v>
      </c>
      <c r="C25" s="24"/>
      <c r="D25" s="72">
        <f>+(44)*2</f>
        <v>88</v>
      </c>
      <c r="E25" s="72"/>
      <c r="F25" s="63">
        <f>+E25*D25</f>
        <v>0</v>
      </c>
      <c r="H25"/>
    </row>
    <row r="26" spans="1:8" s="3" customFormat="1" ht="15" thickBot="1" x14ac:dyDescent="0.4">
      <c r="A26" s="18"/>
      <c r="B26" s="8" t="s">
        <v>24</v>
      </c>
      <c r="C26" s="19" t="s">
        <v>25</v>
      </c>
      <c r="D26" s="73"/>
      <c r="E26" s="73"/>
      <c r="F26" s="64"/>
      <c r="H26"/>
    </row>
    <row r="27" spans="1:8" s="3" customFormat="1" x14ac:dyDescent="0.35">
      <c r="A27" s="13">
        <v>9</v>
      </c>
      <c r="B27" s="14" t="s">
        <v>34</v>
      </c>
      <c r="C27" s="24"/>
      <c r="D27" s="72">
        <f>+D23</f>
        <v>2</v>
      </c>
      <c r="E27" s="72"/>
      <c r="F27" s="63">
        <f>+E27*D27</f>
        <v>0</v>
      </c>
      <c r="H27"/>
    </row>
    <row r="28" spans="1:8" s="3" customFormat="1" ht="15" thickBot="1" x14ac:dyDescent="0.4">
      <c r="A28" s="18"/>
      <c r="B28" s="8" t="s">
        <v>29</v>
      </c>
      <c r="C28" s="19" t="s">
        <v>30</v>
      </c>
      <c r="D28" s="73"/>
      <c r="E28" s="73"/>
      <c r="F28" s="64"/>
      <c r="H28"/>
    </row>
    <row r="29" spans="1:8" s="3" customFormat="1" x14ac:dyDescent="0.35">
      <c r="A29" s="13">
        <v>10</v>
      </c>
      <c r="B29" s="14" t="s">
        <v>35</v>
      </c>
      <c r="C29" s="24"/>
      <c r="D29" s="72">
        <v>1</v>
      </c>
      <c r="E29" s="72"/>
      <c r="F29" s="63">
        <f t="shared" ref="F29" si="4">+E29*D29</f>
        <v>0</v>
      </c>
      <c r="H29"/>
    </row>
    <row r="30" spans="1:8" s="3" customFormat="1" ht="15" thickBot="1" x14ac:dyDescent="0.4">
      <c r="A30" s="18"/>
      <c r="B30" s="8" t="s">
        <v>36</v>
      </c>
      <c r="C30" s="19" t="s">
        <v>37</v>
      </c>
      <c r="D30" s="73"/>
      <c r="E30" s="73"/>
      <c r="F30" s="64"/>
      <c r="H30"/>
    </row>
    <row r="31" spans="1:8" s="3" customFormat="1" x14ac:dyDescent="0.35">
      <c r="A31" s="13">
        <v>11</v>
      </c>
      <c r="B31" s="14" t="s">
        <v>38</v>
      </c>
      <c r="C31" s="17"/>
      <c r="D31" s="72">
        <v>1</v>
      </c>
      <c r="E31" s="72"/>
      <c r="F31" s="63">
        <f t="shared" ref="F31" si="5">+E31*D31</f>
        <v>0</v>
      </c>
      <c r="H31"/>
    </row>
    <row r="32" spans="1:8" s="3" customFormat="1" ht="15" thickBot="1" x14ac:dyDescent="0.4">
      <c r="A32" s="18"/>
      <c r="B32" s="8" t="s">
        <v>39</v>
      </c>
      <c r="C32" s="19" t="s">
        <v>40</v>
      </c>
      <c r="D32" s="73"/>
      <c r="E32" s="73"/>
      <c r="F32" s="64"/>
      <c r="H32"/>
    </row>
    <row r="33" spans="1:8" s="3" customFormat="1" ht="15" thickBot="1" x14ac:dyDescent="0.4">
      <c r="A33" s="41" t="s">
        <v>41</v>
      </c>
      <c r="B33" s="8" t="s">
        <v>42</v>
      </c>
      <c r="C33" s="21"/>
      <c r="D33" s="25"/>
      <c r="E33" s="22"/>
      <c r="F33" s="23"/>
      <c r="H33"/>
    </row>
    <row r="34" spans="1:8" s="3" customFormat="1" x14ac:dyDescent="0.35">
      <c r="A34" s="13">
        <v>12</v>
      </c>
      <c r="B34" s="14" t="s">
        <v>43</v>
      </c>
      <c r="C34" s="26"/>
      <c r="D34" s="72">
        <f>32*4</f>
        <v>128</v>
      </c>
      <c r="E34" s="72"/>
      <c r="F34" s="63">
        <f>+E34*D34</f>
        <v>0</v>
      </c>
      <c r="H34"/>
    </row>
    <row r="35" spans="1:8" s="3" customFormat="1" ht="15" thickBot="1" x14ac:dyDescent="0.4">
      <c r="A35" s="18"/>
      <c r="B35" s="8" t="s">
        <v>24</v>
      </c>
      <c r="C35" s="19" t="s">
        <v>25</v>
      </c>
      <c r="D35" s="73"/>
      <c r="E35" s="73"/>
      <c r="F35" s="64"/>
      <c r="H35"/>
    </row>
    <row r="36" spans="1:8" s="3" customFormat="1" x14ac:dyDescent="0.35">
      <c r="A36" s="13">
        <v>13</v>
      </c>
      <c r="B36" s="14" t="s">
        <v>44</v>
      </c>
      <c r="C36" s="17"/>
      <c r="D36" s="72">
        <f>+(22+44)*2</f>
        <v>132</v>
      </c>
      <c r="E36" s="72"/>
      <c r="F36" s="63">
        <f t="shared" ref="F36" si="6">+E36*D36</f>
        <v>0</v>
      </c>
      <c r="H36"/>
    </row>
    <row r="37" spans="1:8" s="3" customFormat="1" ht="15" thickBot="1" x14ac:dyDescent="0.4">
      <c r="A37" s="18"/>
      <c r="B37" s="8" t="s">
        <v>24</v>
      </c>
      <c r="C37" s="19" t="s">
        <v>25</v>
      </c>
      <c r="D37" s="73"/>
      <c r="E37" s="73"/>
      <c r="F37" s="64"/>
      <c r="H37"/>
    </row>
    <row r="38" spans="1:8" s="3" customFormat="1" x14ac:dyDescent="0.35">
      <c r="A38" s="13">
        <v>14</v>
      </c>
      <c r="B38" s="14" t="s">
        <v>45</v>
      </c>
      <c r="C38" s="17"/>
      <c r="D38" s="72">
        <f>22*44</f>
        <v>968</v>
      </c>
      <c r="E38" s="72"/>
      <c r="F38" s="63">
        <f t="shared" ref="F38" si="7">+E38*D38</f>
        <v>0</v>
      </c>
      <c r="H38"/>
    </row>
    <row r="39" spans="1:8" s="3" customFormat="1" ht="15" thickBot="1" x14ac:dyDescent="0.4">
      <c r="A39" s="18"/>
      <c r="B39" s="8" t="s">
        <v>18</v>
      </c>
      <c r="C39" s="19" t="s">
        <v>16</v>
      </c>
      <c r="D39" s="73"/>
      <c r="E39" s="73"/>
      <c r="F39" s="64"/>
      <c r="H39"/>
    </row>
    <row r="40" spans="1:8" s="3" customFormat="1" x14ac:dyDescent="0.35">
      <c r="A40" s="13">
        <v>15</v>
      </c>
      <c r="B40" s="14" t="s">
        <v>46</v>
      </c>
      <c r="C40" s="17"/>
      <c r="D40" s="72">
        <f>+D38</f>
        <v>968</v>
      </c>
      <c r="E40" s="72"/>
      <c r="F40" s="63">
        <f t="shared" ref="F40" si="8">+E40*D40</f>
        <v>0</v>
      </c>
      <c r="H40"/>
    </row>
    <row r="41" spans="1:8" s="3" customFormat="1" ht="15" thickBot="1" x14ac:dyDescent="0.4">
      <c r="A41" s="18"/>
      <c r="B41" s="8" t="s">
        <v>18</v>
      </c>
      <c r="C41" s="19" t="s">
        <v>16</v>
      </c>
      <c r="D41" s="73"/>
      <c r="E41" s="73"/>
      <c r="F41" s="64"/>
      <c r="H41"/>
    </row>
    <row r="42" spans="1:8" s="3" customFormat="1" ht="15" thickBot="1" x14ac:dyDescent="0.4">
      <c r="A42" s="41" t="s">
        <v>47</v>
      </c>
      <c r="B42" s="8" t="s">
        <v>48</v>
      </c>
      <c r="C42" s="19"/>
      <c r="D42" s="25"/>
      <c r="E42" s="22"/>
      <c r="F42" s="23"/>
      <c r="H42"/>
    </row>
    <row r="43" spans="1:8" s="3" customFormat="1" ht="28.5" customHeight="1" x14ac:dyDescent="0.35">
      <c r="A43" s="13">
        <v>16</v>
      </c>
      <c r="B43" s="27" t="s">
        <v>49</v>
      </c>
      <c r="C43" s="26"/>
      <c r="D43" s="72">
        <f>+D40</f>
        <v>968</v>
      </c>
      <c r="E43" s="72"/>
      <c r="F43" s="63">
        <f t="shared" ref="F43:F45" si="9">+E43*D43</f>
        <v>0</v>
      </c>
      <c r="H43"/>
    </row>
    <row r="44" spans="1:8" s="3" customFormat="1" ht="15" thickBot="1" x14ac:dyDescent="0.4">
      <c r="A44" s="18"/>
      <c r="B44" s="8" t="s">
        <v>18</v>
      </c>
      <c r="C44" s="19" t="s">
        <v>16</v>
      </c>
      <c r="D44" s="73"/>
      <c r="E44" s="73"/>
      <c r="F44" s="64"/>
      <c r="H44"/>
    </row>
    <row r="45" spans="1:8" s="3" customFormat="1" ht="18" customHeight="1" x14ac:dyDescent="0.35">
      <c r="A45" s="13">
        <v>17</v>
      </c>
      <c r="B45" s="14" t="s">
        <v>50</v>
      </c>
      <c r="C45" s="17"/>
      <c r="D45" s="68">
        <v>1</v>
      </c>
      <c r="E45" s="72"/>
      <c r="F45" s="63">
        <f t="shared" si="9"/>
        <v>0</v>
      </c>
      <c r="H45"/>
    </row>
    <row r="46" spans="1:8" s="3" customFormat="1" ht="18" customHeight="1" thickBot="1" x14ac:dyDescent="0.4">
      <c r="A46" s="13"/>
      <c r="B46" s="8" t="s">
        <v>51</v>
      </c>
      <c r="C46" s="17" t="s">
        <v>37</v>
      </c>
      <c r="D46" s="69"/>
      <c r="E46" s="73"/>
      <c r="F46" s="64"/>
      <c r="H46"/>
    </row>
    <row r="47" spans="1:8" s="3" customFormat="1" ht="15" thickBot="1" x14ac:dyDescent="0.4">
      <c r="A47" s="28" t="s">
        <v>52</v>
      </c>
      <c r="B47" s="48" t="s">
        <v>53</v>
      </c>
      <c r="C47" s="29"/>
      <c r="D47" s="30"/>
      <c r="E47" s="31"/>
      <c r="F47" s="32"/>
      <c r="H47"/>
    </row>
    <row r="48" spans="1:8" s="3" customFormat="1" ht="19.5" customHeight="1" x14ac:dyDescent="0.35">
      <c r="A48" s="33">
        <v>18</v>
      </c>
      <c r="B48" s="14" t="s">
        <v>54</v>
      </c>
      <c r="C48" s="24"/>
      <c r="D48" s="68">
        <v>1</v>
      </c>
      <c r="E48" s="61"/>
      <c r="F48" s="63">
        <f t="shared" ref="F48:F66" si="10">+E48*D48</f>
        <v>0</v>
      </c>
      <c r="H48"/>
    </row>
    <row r="49" spans="1:8" s="3" customFormat="1" ht="18" customHeight="1" thickBot="1" x14ac:dyDescent="0.4">
      <c r="A49" s="13"/>
      <c r="B49" s="8" t="s">
        <v>51</v>
      </c>
      <c r="C49" s="17" t="s">
        <v>37</v>
      </c>
      <c r="D49" s="69"/>
      <c r="E49" s="62"/>
      <c r="F49" s="64"/>
      <c r="H49"/>
    </row>
    <row r="50" spans="1:8" s="3" customFormat="1" x14ac:dyDescent="0.35">
      <c r="A50" s="34">
        <v>19</v>
      </c>
      <c r="B50" s="35" t="s">
        <v>55</v>
      </c>
      <c r="C50" s="36"/>
      <c r="D50" s="68">
        <f>+(26+50)*2</f>
        <v>152</v>
      </c>
      <c r="E50" s="61"/>
      <c r="F50" s="63">
        <f t="shared" si="10"/>
        <v>0</v>
      </c>
      <c r="H50"/>
    </row>
    <row r="51" spans="1:8" s="3" customFormat="1" ht="15" thickBot="1" x14ac:dyDescent="0.4">
      <c r="A51" s="37"/>
      <c r="B51" s="8" t="s">
        <v>56</v>
      </c>
      <c r="C51" s="19" t="s">
        <v>25</v>
      </c>
      <c r="D51" s="69"/>
      <c r="E51" s="62"/>
      <c r="F51" s="64"/>
      <c r="H51"/>
    </row>
    <row r="52" spans="1:8" s="3" customFormat="1" x14ac:dyDescent="0.35">
      <c r="A52" s="33">
        <v>20</v>
      </c>
      <c r="B52" s="14" t="s">
        <v>74</v>
      </c>
      <c r="C52" s="36"/>
      <c r="D52" s="68">
        <v>280</v>
      </c>
      <c r="E52" s="61"/>
      <c r="F52" s="63">
        <f t="shared" ref="F52" si="11">+E52*D52</f>
        <v>0</v>
      </c>
      <c r="H52"/>
    </row>
    <row r="53" spans="1:8" s="3" customFormat="1" ht="15" thickBot="1" x14ac:dyDescent="0.4">
      <c r="A53" s="13"/>
      <c r="B53" s="8" t="s">
        <v>51</v>
      </c>
      <c r="C53" s="19" t="s">
        <v>16</v>
      </c>
      <c r="D53" s="69"/>
      <c r="E53" s="62"/>
      <c r="F53" s="64"/>
      <c r="H53"/>
    </row>
    <row r="54" spans="1:8" s="3" customFormat="1" x14ac:dyDescent="0.35">
      <c r="A54" s="33">
        <v>21</v>
      </c>
      <c r="B54" s="14" t="s">
        <v>57</v>
      </c>
      <c r="C54" s="17"/>
      <c r="D54" s="68">
        <f>+(22+44)*2</f>
        <v>132</v>
      </c>
      <c r="E54" s="61"/>
      <c r="F54" s="63">
        <f t="shared" si="10"/>
        <v>0</v>
      </c>
      <c r="H54"/>
    </row>
    <row r="55" spans="1:8" s="3" customFormat="1" ht="15" thickBot="1" x14ac:dyDescent="0.4">
      <c r="A55" s="37"/>
      <c r="B55" s="8" t="s">
        <v>56</v>
      </c>
      <c r="C55" s="19" t="s">
        <v>25</v>
      </c>
      <c r="D55" s="69"/>
      <c r="E55" s="62"/>
      <c r="F55" s="64"/>
      <c r="H55"/>
    </row>
    <row r="56" spans="1:8" s="3" customFormat="1" ht="32.25" customHeight="1" x14ac:dyDescent="0.35">
      <c r="A56" s="33">
        <v>22</v>
      </c>
      <c r="B56" s="27" t="s">
        <v>58</v>
      </c>
      <c r="C56" s="24"/>
      <c r="D56" s="68">
        <f>+D54</f>
        <v>132</v>
      </c>
      <c r="E56" s="61"/>
      <c r="F56" s="63">
        <f t="shared" si="10"/>
        <v>0</v>
      </c>
      <c r="H56"/>
    </row>
    <row r="57" spans="1:8" s="3" customFormat="1" ht="15" thickBot="1" x14ac:dyDescent="0.4">
      <c r="A57" s="37"/>
      <c r="B57" s="8" t="s">
        <v>56</v>
      </c>
      <c r="C57" s="19" t="s">
        <v>25</v>
      </c>
      <c r="D57" s="69"/>
      <c r="E57" s="62"/>
      <c r="F57" s="64"/>
      <c r="H57"/>
    </row>
    <row r="58" spans="1:8" s="3" customFormat="1" x14ac:dyDescent="0.35">
      <c r="A58" s="33">
        <v>23</v>
      </c>
      <c r="B58" s="27" t="s">
        <v>59</v>
      </c>
      <c r="C58" s="17"/>
      <c r="D58" s="68">
        <v>1</v>
      </c>
      <c r="E58" s="61"/>
      <c r="F58" s="63">
        <f t="shared" si="10"/>
        <v>0</v>
      </c>
      <c r="H58"/>
    </row>
    <row r="59" spans="1:8" s="3" customFormat="1" ht="15" thickBot="1" x14ac:dyDescent="0.4">
      <c r="A59" s="37"/>
      <c r="B59" s="8" t="s">
        <v>51</v>
      </c>
      <c r="C59" s="19" t="s">
        <v>37</v>
      </c>
      <c r="D59" s="69"/>
      <c r="E59" s="62"/>
      <c r="F59" s="64"/>
      <c r="H59"/>
    </row>
    <row r="60" spans="1:8" s="3" customFormat="1" x14ac:dyDescent="0.35">
      <c r="A60" s="34">
        <v>24</v>
      </c>
      <c r="B60" s="27" t="s">
        <v>60</v>
      </c>
      <c r="C60" s="17"/>
      <c r="D60" s="59">
        <f>+D58</f>
        <v>1</v>
      </c>
      <c r="E60" s="61"/>
      <c r="F60" s="63">
        <f t="shared" si="10"/>
        <v>0</v>
      </c>
      <c r="H60"/>
    </row>
    <row r="61" spans="1:8" s="3" customFormat="1" ht="15" thickBot="1" x14ac:dyDescent="0.4">
      <c r="A61" s="37"/>
      <c r="B61" s="8" t="s">
        <v>39</v>
      </c>
      <c r="C61" s="19" t="s">
        <v>40</v>
      </c>
      <c r="D61" s="60"/>
      <c r="E61" s="62"/>
      <c r="F61" s="64"/>
      <c r="H61"/>
    </row>
    <row r="62" spans="1:8" s="3" customFormat="1" x14ac:dyDescent="0.35">
      <c r="A62" s="33">
        <v>25</v>
      </c>
      <c r="B62" s="14" t="s">
        <v>61</v>
      </c>
      <c r="C62" s="17"/>
      <c r="D62" s="59">
        <f>+D60</f>
        <v>1</v>
      </c>
      <c r="E62" s="61"/>
      <c r="F62" s="63">
        <f t="shared" si="10"/>
        <v>0</v>
      </c>
      <c r="H62"/>
    </row>
    <row r="63" spans="1:8" s="3" customFormat="1" ht="15" thickBot="1" x14ac:dyDescent="0.4">
      <c r="A63" s="37"/>
      <c r="B63" s="8" t="s">
        <v>39</v>
      </c>
      <c r="C63" s="19" t="s">
        <v>40</v>
      </c>
      <c r="D63" s="60"/>
      <c r="E63" s="62"/>
      <c r="F63" s="64"/>
      <c r="H63"/>
    </row>
    <row r="64" spans="1:8" s="3" customFormat="1" ht="42" customHeight="1" x14ac:dyDescent="0.35">
      <c r="A64" s="33">
        <v>26</v>
      </c>
      <c r="B64" s="27" t="s">
        <v>62</v>
      </c>
      <c r="C64" s="24"/>
      <c r="D64" s="68">
        <f>4</f>
        <v>4</v>
      </c>
      <c r="E64" s="70"/>
      <c r="F64" s="63">
        <f t="shared" si="10"/>
        <v>0</v>
      </c>
      <c r="H64"/>
    </row>
    <row r="65" spans="1:8" s="3" customFormat="1" ht="15" thickBot="1" x14ac:dyDescent="0.4">
      <c r="A65" s="37"/>
      <c r="B65" s="8" t="s">
        <v>51</v>
      </c>
      <c r="C65" s="19" t="s">
        <v>37</v>
      </c>
      <c r="D65" s="69"/>
      <c r="E65" s="71"/>
      <c r="F65" s="64"/>
      <c r="H65"/>
    </row>
    <row r="66" spans="1:8" s="3" customFormat="1" ht="21.75" customHeight="1" x14ac:dyDescent="0.35">
      <c r="A66" s="33">
        <v>27</v>
      </c>
      <c r="B66" s="14" t="s">
        <v>63</v>
      </c>
      <c r="C66" s="24"/>
      <c r="D66" s="59">
        <f>4</f>
        <v>4</v>
      </c>
      <c r="E66" s="61"/>
      <c r="F66" s="63">
        <f t="shared" si="10"/>
        <v>0</v>
      </c>
      <c r="H66"/>
    </row>
    <row r="67" spans="1:8" s="3" customFormat="1" ht="15" thickBot="1" x14ac:dyDescent="0.4">
      <c r="A67" s="37"/>
      <c r="B67" s="8" t="s">
        <v>51</v>
      </c>
      <c r="C67" s="19" t="s">
        <v>37</v>
      </c>
      <c r="D67" s="60"/>
      <c r="E67" s="62"/>
      <c r="F67" s="64"/>
      <c r="H67"/>
    </row>
    <row r="68" spans="1:8" ht="15" thickBot="1" x14ac:dyDescent="0.4">
      <c r="A68" s="65" t="s">
        <v>66</v>
      </c>
      <c r="B68" s="66"/>
      <c r="C68" s="66"/>
      <c r="D68" s="66"/>
      <c r="E68" s="67"/>
      <c r="F68" s="38">
        <f>+SUM(F6:F67)</f>
        <v>0</v>
      </c>
      <c r="H68" s="39"/>
    </row>
    <row r="69" spans="1:8" ht="15" thickBot="1" x14ac:dyDescent="0.4">
      <c r="A69" s="65" t="s">
        <v>64</v>
      </c>
      <c r="B69" s="66"/>
      <c r="C69" s="66"/>
      <c r="D69" s="66"/>
      <c r="E69" s="67"/>
      <c r="F69" s="38">
        <f>0.2*F68</f>
        <v>0</v>
      </c>
      <c r="H69" s="39"/>
    </row>
    <row r="70" spans="1:8" ht="15" thickBot="1" x14ac:dyDescent="0.4">
      <c r="A70" s="65" t="s">
        <v>67</v>
      </c>
      <c r="B70" s="66"/>
      <c r="C70" s="66"/>
      <c r="D70" s="66"/>
      <c r="E70" s="67"/>
      <c r="F70" s="38">
        <f>+F69+F68</f>
        <v>0</v>
      </c>
      <c r="H70" s="39"/>
    </row>
    <row r="71" spans="1:8" ht="27" customHeight="1" x14ac:dyDescent="0.35">
      <c r="A71" s="40"/>
    </row>
    <row r="72" spans="1:8" ht="15" thickBot="1" x14ac:dyDescent="0.4">
      <c r="B72" s="1" t="s">
        <v>68</v>
      </c>
    </row>
    <row r="73" spans="1:8" ht="15" thickBot="1" x14ac:dyDescent="0.4">
      <c r="A73" s="4" t="s">
        <v>0</v>
      </c>
      <c r="B73" s="5" t="s">
        <v>1</v>
      </c>
      <c r="C73" s="5" t="s">
        <v>2</v>
      </c>
      <c r="D73" s="6" t="s">
        <v>3</v>
      </c>
      <c r="E73" s="6" t="s">
        <v>4</v>
      </c>
      <c r="F73" s="7" t="s">
        <v>5</v>
      </c>
    </row>
    <row r="74" spans="1:8" ht="15" thickBot="1" x14ac:dyDescent="0.4">
      <c r="A74" s="41" t="s">
        <v>6</v>
      </c>
      <c r="B74" s="8" t="s">
        <v>7</v>
      </c>
      <c r="C74" s="9"/>
      <c r="D74" s="10"/>
      <c r="E74" s="11"/>
      <c r="F74" s="12"/>
    </row>
    <row r="75" spans="1:8" x14ac:dyDescent="0.35">
      <c r="A75" s="13">
        <v>1</v>
      </c>
      <c r="B75" s="14" t="s">
        <v>8</v>
      </c>
      <c r="C75" s="15"/>
      <c r="D75" s="72">
        <v>340</v>
      </c>
      <c r="E75" s="72"/>
      <c r="F75" s="63">
        <f>+E75*D75</f>
        <v>0</v>
      </c>
    </row>
    <row r="76" spans="1:8" ht="15" thickBot="1" x14ac:dyDescent="0.4">
      <c r="A76" s="41"/>
      <c r="B76" s="8" t="s">
        <v>9</v>
      </c>
      <c r="C76" s="16" t="s">
        <v>10</v>
      </c>
      <c r="D76" s="73"/>
      <c r="E76" s="73"/>
      <c r="F76" s="64"/>
    </row>
    <row r="77" spans="1:8" x14ac:dyDescent="0.35">
      <c r="A77" s="13">
        <v>2</v>
      </c>
      <c r="B77" s="14" t="s">
        <v>11</v>
      </c>
      <c r="C77" s="17"/>
      <c r="D77" s="72">
        <f>+D75</f>
        <v>340</v>
      </c>
      <c r="E77" s="72"/>
      <c r="F77" s="63">
        <f t="shared" ref="F77" si="12">+E77*D77</f>
        <v>0</v>
      </c>
    </row>
    <row r="78" spans="1:8" ht="15" thickBot="1" x14ac:dyDescent="0.4">
      <c r="A78" s="18"/>
      <c r="B78" s="8" t="s">
        <v>9</v>
      </c>
      <c r="C78" s="19" t="s">
        <v>10</v>
      </c>
      <c r="D78" s="73"/>
      <c r="E78" s="73"/>
      <c r="F78" s="64"/>
    </row>
    <row r="79" spans="1:8" x14ac:dyDescent="0.35">
      <c r="A79" s="13">
        <v>3</v>
      </c>
      <c r="B79" s="14" t="s">
        <v>12</v>
      </c>
      <c r="C79" s="17"/>
      <c r="D79" s="72">
        <v>180</v>
      </c>
      <c r="E79" s="72"/>
      <c r="F79" s="63">
        <f t="shared" ref="F79" si="13">+E79*D79</f>
        <v>0</v>
      </c>
    </row>
    <row r="80" spans="1:8" ht="15" thickBot="1" x14ac:dyDescent="0.4">
      <c r="A80" s="18"/>
      <c r="B80" s="8" t="s">
        <v>13</v>
      </c>
      <c r="C80" s="19" t="s">
        <v>10</v>
      </c>
      <c r="D80" s="73"/>
      <c r="E80" s="73"/>
      <c r="F80" s="64"/>
    </row>
    <row r="81" spans="1:6" x14ac:dyDescent="0.35">
      <c r="A81" s="13">
        <v>4</v>
      </c>
      <c r="B81" s="14" t="s">
        <v>14</v>
      </c>
      <c r="C81" s="17"/>
      <c r="D81" s="72">
        <f>22*44</f>
        <v>968</v>
      </c>
      <c r="E81" s="72"/>
      <c r="F81" s="63">
        <f t="shared" ref="F81" si="14">+E81*D81</f>
        <v>0</v>
      </c>
    </row>
    <row r="82" spans="1:6" ht="15" thickBot="1" x14ac:dyDescent="0.4">
      <c r="A82" s="18"/>
      <c r="B82" s="8" t="s">
        <v>15</v>
      </c>
      <c r="C82" s="19" t="s">
        <v>16</v>
      </c>
      <c r="D82" s="73"/>
      <c r="E82" s="73"/>
      <c r="F82" s="64"/>
    </row>
    <row r="83" spans="1:6" x14ac:dyDescent="0.35">
      <c r="A83" s="13">
        <v>5</v>
      </c>
      <c r="B83" s="14" t="s">
        <v>17</v>
      </c>
      <c r="C83" s="17"/>
      <c r="D83" s="72">
        <f>+D81</f>
        <v>968</v>
      </c>
      <c r="E83" s="72"/>
      <c r="F83" s="63">
        <f t="shared" ref="F83" si="15">+E83*D83</f>
        <v>0</v>
      </c>
    </row>
    <row r="84" spans="1:6" ht="15" thickBot="1" x14ac:dyDescent="0.4">
      <c r="A84" s="41"/>
      <c r="B84" s="8" t="s">
        <v>18</v>
      </c>
      <c r="C84" s="19" t="s">
        <v>16</v>
      </c>
      <c r="D84" s="73"/>
      <c r="E84" s="73"/>
      <c r="F84" s="64"/>
    </row>
    <row r="85" spans="1:6" ht="15" thickBot="1" x14ac:dyDescent="0.4">
      <c r="A85" s="41" t="s">
        <v>19</v>
      </c>
      <c r="B85" s="74" t="s">
        <v>20</v>
      </c>
      <c r="C85" s="75"/>
      <c r="D85" s="75"/>
      <c r="E85" s="75"/>
      <c r="F85" s="76"/>
    </row>
    <row r="86" spans="1:6" ht="15" thickBot="1" x14ac:dyDescent="0.4">
      <c r="A86" s="41">
        <v>6</v>
      </c>
      <c r="B86" s="20" t="s">
        <v>21</v>
      </c>
      <c r="C86" s="21"/>
      <c r="D86" s="22"/>
      <c r="E86" s="22"/>
      <c r="F86" s="23"/>
    </row>
    <row r="87" spans="1:6" x14ac:dyDescent="0.35">
      <c r="A87" s="13" t="s">
        <v>22</v>
      </c>
      <c r="B87" s="14" t="s">
        <v>23</v>
      </c>
      <c r="C87" s="24"/>
      <c r="D87" s="72">
        <f>50</f>
        <v>50</v>
      </c>
      <c r="E87" s="72"/>
      <c r="F87" s="63">
        <f>+E87*D87</f>
        <v>0</v>
      </c>
    </row>
    <row r="88" spans="1:6" ht="15" thickBot="1" x14ac:dyDescent="0.4">
      <c r="A88" s="18"/>
      <c r="B88" s="8" t="s">
        <v>24</v>
      </c>
      <c r="C88" s="19" t="s">
        <v>25</v>
      </c>
      <c r="D88" s="73"/>
      <c r="E88" s="73"/>
      <c r="F88" s="64"/>
    </row>
    <row r="89" spans="1:6" ht="15" thickBot="1" x14ac:dyDescent="0.4">
      <c r="A89" s="41">
        <v>7</v>
      </c>
      <c r="B89" s="20" t="s">
        <v>26</v>
      </c>
      <c r="C89" s="21"/>
      <c r="D89" s="25"/>
      <c r="E89" s="22"/>
      <c r="F89" s="23"/>
    </row>
    <row r="90" spans="1:6" x14ac:dyDescent="0.35">
      <c r="A90" s="13" t="s">
        <v>27</v>
      </c>
      <c r="B90" s="14" t="s">
        <v>28</v>
      </c>
      <c r="C90" s="24"/>
      <c r="D90" s="72">
        <f>6</f>
        <v>6</v>
      </c>
      <c r="E90" s="72"/>
      <c r="F90" s="63">
        <f>+E90*D90</f>
        <v>0</v>
      </c>
    </row>
    <row r="91" spans="1:6" ht="15" thickBot="1" x14ac:dyDescent="0.4">
      <c r="A91" s="18"/>
      <c r="B91" s="8" t="s">
        <v>29</v>
      </c>
      <c r="C91" s="19" t="s">
        <v>30</v>
      </c>
      <c r="D91" s="73"/>
      <c r="E91" s="73"/>
      <c r="F91" s="64"/>
    </row>
    <row r="92" spans="1:6" x14ac:dyDescent="0.35">
      <c r="A92" s="13" t="s">
        <v>31</v>
      </c>
      <c r="B92" s="14" t="s">
        <v>32</v>
      </c>
      <c r="C92" s="24"/>
      <c r="D92" s="72">
        <f>2</f>
        <v>2</v>
      </c>
      <c r="E92" s="72"/>
      <c r="F92" s="63">
        <f>+E92*D92</f>
        <v>0</v>
      </c>
    </row>
    <row r="93" spans="1:6" ht="15" thickBot="1" x14ac:dyDescent="0.4">
      <c r="A93" s="18"/>
      <c r="B93" s="8" t="s">
        <v>29</v>
      </c>
      <c r="C93" s="19" t="s">
        <v>30</v>
      </c>
      <c r="D93" s="73"/>
      <c r="E93" s="73"/>
      <c r="F93" s="64"/>
    </row>
    <row r="94" spans="1:6" x14ac:dyDescent="0.35">
      <c r="A94" s="13">
        <v>8</v>
      </c>
      <c r="B94" s="14" t="s">
        <v>33</v>
      </c>
      <c r="C94" s="24"/>
      <c r="D94" s="72">
        <f>+(44)*2</f>
        <v>88</v>
      </c>
      <c r="E94" s="72"/>
      <c r="F94" s="63">
        <f>+E94*D94</f>
        <v>0</v>
      </c>
    </row>
    <row r="95" spans="1:6" ht="15" thickBot="1" x14ac:dyDescent="0.4">
      <c r="A95" s="18"/>
      <c r="B95" s="8" t="s">
        <v>24</v>
      </c>
      <c r="C95" s="19" t="s">
        <v>25</v>
      </c>
      <c r="D95" s="73"/>
      <c r="E95" s="73"/>
      <c r="F95" s="64"/>
    </row>
    <row r="96" spans="1:6" x14ac:dyDescent="0.35">
      <c r="A96" s="13">
        <v>9</v>
      </c>
      <c r="B96" s="14" t="s">
        <v>34</v>
      </c>
      <c r="C96" s="24"/>
      <c r="D96" s="72">
        <f>+D92</f>
        <v>2</v>
      </c>
      <c r="E96" s="72"/>
      <c r="F96" s="63">
        <f>+E96*D96</f>
        <v>0</v>
      </c>
    </row>
    <row r="97" spans="1:6" ht="15" thickBot="1" x14ac:dyDescent="0.4">
      <c r="A97" s="18"/>
      <c r="B97" s="8" t="s">
        <v>29</v>
      </c>
      <c r="C97" s="19" t="s">
        <v>30</v>
      </c>
      <c r="D97" s="73"/>
      <c r="E97" s="73"/>
      <c r="F97" s="64"/>
    </row>
    <row r="98" spans="1:6" x14ac:dyDescent="0.35">
      <c r="A98" s="13">
        <v>10</v>
      </c>
      <c r="B98" s="14" t="s">
        <v>35</v>
      </c>
      <c r="C98" s="24"/>
      <c r="D98" s="72">
        <v>1</v>
      </c>
      <c r="E98" s="72"/>
      <c r="F98" s="63">
        <f t="shared" ref="F98" si="16">+E98*D98</f>
        <v>0</v>
      </c>
    </row>
    <row r="99" spans="1:6" ht="15" thickBot="1" x14ac:dyDescent="0.4">
      <c r="A99" s="18"/>
      <c r="B99" s="8" t="s">
        <v>36</v>
      </c>
      <c r="C99" s="19" t="s">
        <v>37</v>
      </c>
      <c r="D99" s="73"/>
      <c r="E99" s="73"/>
      <c r="F99" s="64"/>
    </row>
    <row r="100" spans="1:6" x14ac:dyDescent="0.35">
      <c r="A100" s="13">
        <v>11</v>
      </c>
      <c r="B100" s="14" t="s">
        <v>38</v>
      </c>
      <c r="C100" s="17"/>
      <c r="D100" s="72">
        <v>1</v>
      </c>
      <c r="E100" s="72"/>
      <c r="F100" s="63">
        <f t="shared" ref="F100" si="17">+E100*D100</f>
        <v>0</v>
      </c>
    </row>
    <row r="101" spans="1:6" ht="15" thickBot="1" x14ac:dyDescent="0.4">
      <c r="A101" s="18"/>
      <c r="B101" s="8" t="s">
        <v>39</v>
      </c>
      <c r="C101" s="19" t="s">
        <v>40</v>
      </c>
      <c r="D101" s="73"/>
      <c r="E101" s="73"/>
      <c r="F101" s="64"/>
    </row>
    <row r="102" spans="1:6" ht="15" thickBot="1" x14ac:dyDescent="0.4">
      <c r="A102" s="41" t="s">
        <v>41</v>
      </c>
      <c r="B102" s="8" t="s">
        <v>42</v>
      </c>
      <c r="C102" s="21"/>
      <c r="D102" s="25"/>
      <c r="E102" s="22"/>
      <c r="F102" s="23"/>
    </row>
    <row r="103" spans="1:6" x14ac:dyDescent="0.35">
      <c r="A103" s="13">
        <v>12</v>
      </c>
      <c r="B103" s="14" t="s">
        <v>43</v>
      </c>
      <c r="C103" s="26"/>
      <c r="D103" s="72">
        <f>32*4</f>
        <v>128</v>
      </c>
      <c r="E103" s="72"/>
      <c r="F103" s="63">
        <f>+E103*D103</f>
        <v>0</v>
      </c>
    </row>
    <row r="104" spans="1:6" ht="15" thickBot="1" x14ac:dyDescent="0.4">
      <c r="A104" s="18"/>
      <c r="B104" s="8" t="s">
        <v>24</v>
      </c>
      <c r="C104" s="19" t="s">
        <v>25</v>
      </c>
      <c r="D104" s="73"/>
      <c r="E104" s="73"/>
      <c r="F104" s="64"/>
    </row>
    <row r="105" spans="1:6" x14ac:dyDescent="0.35">
      <c r="A105" s="13">
        <v>13</v>
      </c>
      <c r="B105" s="14" t="s">
        <v>44</v>
      </c>
      <c r="C105" s="17"/>
      <c r="D105" s="72">
        <f>+(22+44)*2</f>
        <v>132</v>
      </c>
      <c r="E105" s="72"/>
      <c r="F105" s="63">
        <f t="shared" ref="F105" si="18">+E105*D105</f>
        <v>0</v>
      </c>
    </row>
    <row r="106" spans="1:6" ht="15" thickBot="1" x14ac:dyDescent="0.4">
      <c r="A106" s="18"/>
      <c r="B106" s="8" t="s">
        <v>24</v>
      </c>
      <c r="C106" s="19" t="s">
        <v>25</v>
      </c>
      <c r="D106" s="73"/>
      <c r="E106" s="73"/>
      <c r="F106" s="64"/>
    </row>
    <row r="107" spans="1:6" x14ac:dyDescent="0.35">
      <c r="A107" s="13">
        <v>14</v>
      </c>
      <c r="B107" s="14" t="s">
        <v>45</v>
      </c>
      <c r="C107" s="17"/>
      <c r="D107" s="72">
        <f>22*44</f>
        <v>968</v>
      </c>
      <c r="E107" s="72"/>
      <c r="F107" s="63">
        <f t="shared" ref="F107" si="19">+E107*D107</f>
        <v>0</v>
      </c>
    </row>
    <row r="108" spans="1:6" ht="15" thickBot="1" x14ac:dyDescent="0.4">
      <c r="A108" s="18"/>
      <c r="B108" s="8" t="s">
        <v>18</v>
      </c>
      <c r="C108" s="19" t="s">
        <v>16</v>
      </c>
      <c r="D108" s="73"/>
      <c r="E108" s="73"/>
      <c r="F108" s="64"/>
    </row>
    <row r="109" spans="1:6" x14ac:dyDescent="0.35">
      <c r="A109" s="13">
        <v>15</v>
      </c>
      <c r="B109" s="14" t="s">
        <v>46</v>
      </c>
      <c r="C109" s="17"/>
      <c r="D109" s="72">
        <f>+D107</f>
        <v>968</v>
      </c>
      <c r="E109" s="72"/>
      <c r="F109" s="63">
        <f t="shared" ref="F109" si="20">+E109*D109</f>
        <v>0</v>
      </c>
    </row>
    <row r="110" spans="1:6" ht="15" thickBot="1" x14ac:dyDescent="0.4">
      <c r="A110" s="18"/>
      <c r="B110" s="8" t="s">
        <v>18</v>
      </c>
      <c r="C110" s="19" t="s">
        <v>16</v>
      </c>
      <c r="D110" s="73"/>
      <c r="E110" s="73"/>
      <c r="F110" s="64"/>
    </row>
    <row r="111" spans="1:6" ht="15" thickBot="1" x14ac:dyDescent="0.4">
      <c r="A111" s="41" t="s">
        <v>47</v>
      </c>
      <c r="B111" s="8" t="s">
        <v>48</v>
      </c>
      <c r="C111" s="19"/>
      <c r="D111" s="25"/>
      <c r="E111" s="22"/>
      <c r="F111" s="23"/>
    </row>
    <row r="112" spans="1:6" ht="25" x14ac:dyDescent="0.35">
      <c r="A112" s="13">
        <v>16</v>
      </c>
      <c r="B112" s="27" t="s">
        <v>49</v>
      </c>
      <c r="C112" s="26"/>
      <c r="D112" s="72">
        <f>+D109</f>
        <v>968</v>
      </c>
      <c r="E112" s="72"/>
      <c r="F112" s="63">
        <f t="shared" ref="F112" si="21">+E112*D112</f>
        <v>0</v>
      </c>
    </row>
    <row r="113" spans="1:6" ht="15" thickBot="1" x14ac:dyDescent="0.4">
      <c r="A113" s="18"/>
      <c r="B113" s="8" t="s">
        <v>18</v>
      </c>
      <c r="C113" s="19" t="s">
        <v>16</v>
      </c>
      <c r="D113" s="73"/>
      <c r="E113" s="73"/>
      <c r="F113" s="64"/>
    </row>
    <row r="114" spans="1:6" x14ac:dyDescent="0.35">
      <c r="A114" s="13">
        <v>17</v>
      </c>
      <c r="B114" s="14" t="s">
        <v>50</v>
      </c>
      <c r="C114" s="17"/>
      <c r="D114" s="68">
        <v>1</v>
      </c>
      <c r="E114" s="72"/>
      <c r="F114" s="63">
        <f t="shared" ref="F114" si="22">+E114*D114</f>
        <v>0</v>
      </c>
    </row>
    <row r="115" spans="1:6" ht="15" thickBot="1" x14ac:dyDescent="0.4">
      <c r="A115" s="13"/>
      <c r="B115" s="8" t="s">
        <v>51</v>
      </c>
      <c r="C115" s="17" t="s">
        <v>37</v>
      </c>
      <c r="D115" s="69"/>
      <c r="E115" s="73"/>
      <c r="F115" s="64"/>
    </row>
    <row r="116" spans="1:6" ht="15" thickBot="1" x14ac:dyDescent="0.4">
      <c r="A116" s="28" t="s">
        <v>52</v>
      </c>
      <c r="B116" s="48" t="s">
        <v>53</v>
      </c>
      <c r="C116" s="29"/>
      <c r="D116" s="30"/>
      <c r="E116" s="31"/>
      <c r="F116" s="32"/>
    </row>
    <row r="117" spans="1:6" x14ac:dyDescent="0.35">
      <c r="A117" s="33">
        <v>18</v>
      </c>
      <c r="B117" s="14" t="s">
        <v>54</v>
      </c>
      <c r="C117" s="24"/>
      <c r="D117" s="68">
        <v>1</v>
      </c>
      <c r="E117" s="61"/>
      <c r="F117" s="63">
        <f t="shared" ref="F117" si="23">+E117*D117</f>
        <v>0</v>
      </c>
    </row>
    <row r="118" spans="1:6" ht="15" thickBot="1" x14ac:dyDescent="0.4">
      <c r="A118" s="13"/>
      <c r="B118" s="8" t="s">
        <v>51</v>
      </c>
      <c r="C118" s="17" t="s">
        <v>37</v>
      </c>
      <c r="D118" s="69"/>
      <c r="E118" s="62"/>
      <c r="F118" s="64"/>
    </row>
    <row r="119" spans="1:6" x14ac:dyDescent="0.35">
      <c r="A119" s="34">
        <v>19</v>
      </c>
      <c r="B119" s="35" t="s">
        <v>55</v>
      </c>
      <c r="C119" s="36"/>
      <c r="D119" s="68">
        <f>+(26+50)*2</f>
        <v>152</v>
      </c>
      <c r="E119" s="61"/>
      <c r="F119" s="63">
        <f t="shared" ref="F119" si="24">+E119*D119</f>
        <v>0</v>
      </c>
    </row>
    <row r="120" spans="1:6" ht="15" thickBot="1" x14ac:dyDescent="0.4">
      <c r="A120" s="37"/>
      <c r="B120" s="8" t="s">
        <v>56</v>
      </c>
      <c r="C120" s="19" t="s">
        <v>25</v>
      </c>
      <c r="D120" s="69"/>
      <c r="E120" s="62"/>
      <c r="F120" s="64"/>
    </row>
    <row r="121" spans="1:6" x14ac:dyDescent="0.35">
      <c r="A121" s="33">
        <v>20</v>
      </c>
      <c r="B121" s="14" t="s">
        <v>74</v>
      </c>
      <c r="C121" s="36"/>
      <c r="D121" s="68">
        <v>280</v>
      </c>
      <c r="E121" s="61"/>
      <c r="F121" s="63">
        <f t="shared" ref="F121" si="25">+E121*D121</f>
        <v>0</v>
      </c>
    </row>
    <row r="122" spans="1:6" ht="15" thickBot="1" x14ac:dyDescent="0.4">
      <c r="A122" s="13"/>
      <c r="B122" s="8" t="s">
        <v>51</v>
      </c>
      <c r="C122" s="19" t="s">
        <v>16</v>
      </c>
      <c r="D122" s="69"/>
      <c r="E122" s="62"/>
      <c r="F122" s="64"/>
    </row>
    <row r="123" spans="1:6" x14ac:dyDescent="0.35">
      <c r="A123" s="33">
        <v>21</v>
      </c>
      <c r="B123" s="14" t="s">
        <v>57</v>
      </c>
      <c r="C123" s="17"/>
      <c r="D123" s="68">
        <f>+(22+44)*2</f>
        <v>132</v>
      </c>
      <c r="E123" s="61"/>
      <c r="F123" s="63">
        <f t="shared" ref="F123" si="26">+E123*D123</f>
        <v>0</v>
      </c>
    </row>
    <row r="124" spans="1:6" ht="15" thickBot="1" x14ac:dyDescent="0.4">
      <c r="A124" s="37"/>
      <c r="B124" s="8" t="s">
        <v>56</v>
      </c>
      <c r="C124" s="19" t="s">
        <v>25</v>
      </c>
      <c r="D124" s="69"/>
      <c r="E124" s="62"/>
      <c r="F124" s="64"/>
    </row>
    <row r="125" spans="1:6" ht="25" x14ac:dyDescent="0.35">
      <c r="A125" s="33">
        <v>22</v>
      </c>
      <c r="B125" s="27" t="s">
        <v>58</v>
      </c>
      <c r="C125" s="24"/>
      <c r="D125" s="68">
        <f>+D123</f>
        <v>132</v>
      </c>
      <c r="E125" s="61"/>
      <c r="F125" s="63">
        <f t="shared" ref="F125" si="27">+E125*D125</f>
        <v>0</v>
      </c>
    </row>
    <row r="126" spans="1:6" ht="15" thickBot="1" x14ac:dyDescent="0.4">
      <c r="A126" s="37"/>
      <c r="B126" s="8" t="s">
        <v>56</v>
      </c>
      <c r="C126" s="19" t="s">
        <v>25</v>
      </c>
      <c r="D126" s="69"/>
      <c r="E126" s="62"/>
      <c r="F126" s="64"/>
    </row>
    <row r="127" spans="1:6" x14ac:dyDescent="0.35">
      <c r="A127" s="33">
        <v>23</v>
      </c>
      <c r="B127" s="27" t="s">
        <v>59</v>
      </c>
      <c r="C127" s="17"/>
      <c r="D127" s="68">
        <v>1</v>
      </c>
      <c r="E127" s="61"/>
      <c r="F127" s="63">
        <f t="shared" ref="F127" si="28">+E127*D127</f>
        <v>0</v>
      </c>
    </row>
    <row r="128" spans="1:6" ht="15" thickBot="1" x14ac:dyDescent="0.4">
      <c r="A128" s="37"/>
      <c r="B128" s="8" t="s">
        <v>51</v>
      </c>
      <c r="C128" s="19" t="s">
        <v>37</v>
      </c>
      <c r="D128" s="69"/>
      <c r="E128" s="62"/>
      <c r="F128" s="64"/>
    </row>
    <row r="129" spans="1:6" x14ac:dyDescent="0.35">
      <c r="A129" s="34">
        <v>24</v>
      </c>
      <c r="B129" s="27" t="s">
        <v>60</v>
      </c>
      <c r="C129" s="17"/>
      <c r="D129" s="59">
        <f>+D127</f>
        <v>1</v>
      </c>
      <c r="E129" s="61"/>
      <c r="F129" s="63">
        <f t="shared" ref="F129" si="29">+E129*D129</f>
        <v>0</v>
      </c>
    </row>
    <row r="130" spans="1:6" ht="15" thickBot="1" x14ac:dyDescent="0.4">
      <c r="A130" s="37"/>
      <c r="B130" s="8" t="s">
        <v>39</v>
      </c>
      <c r="C130" s="19" t="s">
        <v>40</v>
      </c>
      <c r="D130" s="60"/>
      <c r="E130" s="62"/>
      <c r="F130" s="64"/>
    </row>
    <row r="131" spans="1:6" x14ac:dyDescent="0.35">
      <c r="A131" s="33">
        <v>25</v>
      </c>
      <c r="B131" s="14" t="s">
        <v>61</v>
      </c>
      <c r="C131" s="17"/>
      <c r="D131" s="59">
        <f>+D129</f>
        <v>1</v>
      </c>
      <c r="E131" s="61"/>
      <c r="F131" s="63">
        <f t="shared" ref="F131" si="30">+E131*D131</f>
        <v>0</v>
      </c>
    </row>
    <row r="132" spans="1:6" ht="15" thickBot="1" x14ac:dyDescent="0.4">
      <c r="A132" s="37"/>
      <c r="B132" s="8" t="s">
        <v>39</v>
      </c>
      <c r="C132" s="19" t="s">
        <v>40</v>
      </c>
      <c r="D132" s="60"/>
      <c r="E132" s="62"/>
      <c r="F132" s="64"/>
    </row>
    <row r="133" spans="1:6" ht="25" x14ac:dyDescent="0.35">
      <c r="A133" s="33">
        <v>26</v>
      </c>
      <c r="B133" s="27" t="s">
        <v>62</v>
      </c>
      <c r="C133" s="24"/>
      <c r="D133" s="68">
        <f>4</f>
        <v>4</v>
      </c>
      <c r="E133" s="70"/>
      <c r="F133" s="63">
        <f t="shared" ref="F133" si="31">+E133*D133</f>
        <v>0</v>
      </c>
    </row>
    <row r="134" spans="1:6" ht="15" thickBot="1" x14ac:dyDescent="0.4">
      <c r="A134" s="37"/>
      <c r="B134" s="8" t="s">
        <v>51</v>
      </c>
      <c r="C134" s="19" t="s">
        <v>37</v>
      </c>
      <c r="D134" s="69"/>
      <c r="E134" s="71"/>
      <c r="F134" s="64"/>
    </row>
    <row r="135" spans="1:6" x14ac:dyDescent="0.35">
      <c r="A135" s="33">
        <v>27</v>
      </c>
      <c r="B135" s="14" t="s">
        <v>63</v>
      </c>
      <c r="C135" s="24"/>
      <c r="D135" s="59">
        <f>4</f>
        <v>4</v>
      </c>
      <c r="E135" s="61"/>
      <c r="F135" s="63">
        <f t="shared" ref="F135" si="32">+E135*D135</f>
        <v>0</v>
      </c>
    </row>
    <row r="136" spans="1:6" ht="15" thickBot="1" x14ac:dyDescent="0.4">
      <c r="A136" s="37"/>
      <c r="B136" s="8" t="s">
        <v>51</v>
      </c>
      <c r="C136" s="19" t="s">
        <v>37</v>
      </c>
      <c r="D136" s="60"/>
      <c r="E136" s="62"/>
      <c r="F136" s="64"/>
    </row>
    <row r="137" spans="1:6" ht="15" thickBot="1" x14ac:dyDescent="0.4">
      <c r="A137" s="65" t="s">
        <v>66</v>
      </c>
      <c r="B137" s="66"/>
      <c r="C137" s="66"/>
      <c r="D137" s="66"/>
      <c r="E137" s="67"/>
      <c r="F137" s="38">
        <f>+SUM(F75:F136)</f>
        <v>0</v>
      </c>
    </row>
    <row r="138" spans="1:6" ht="15" thickBot="1" x14ac:dyDescent="0.4">
      <c r="A138" s="65" t="s">
        <v>64</v>
      </c>
      <c r="B138" s="66"/>
      <c r="C138" s="66"/>
      <c r="D138" s="66"/>
      <c r="E138" s="67"/>
      <c r="F138" s="38">
        <f>0.2*F137</f>
        <v>0</v>
      </c>
    </row>
    <row r="139" spans="1:6" ht="15" thickBot="1" x14ac:dyDescent="0.4">
      <c r="A139" s="65" t="s">
        <v>67</v>
      </c>
      <c r="B139" s="66"/>
      <c r="C139" s="66"/>
      <c r="D139" s="66"/>
      <c r="E139" s="67"/>
      <c r="F139" s="38">
        <f>+F138+F137</f>
        <v>0</v>
      </c>
    </row>
    <row r="141" spans="1:6" ht="15" thickBot="1" x14ac:dyDescent="0.4">
      <c r="B141" s="1" t="s">
        <v>69</v>
      </c>
    </row>
    <row r="142" spans="1:6" ht="15" thickBot="1" x14ac:dyDescent="0.4">
      <c r="A142" s="4" t="s">
        <v>0</v>
      </c>
      <c r="B142" s="5" t="s">
        <v>1</v>
      </c>
      <c r="C142" s="5" t="s">
        <v>2</v>
      </c>
      <c r="D142" s="6" t="s">
        <v>3</v>
      </c>
      <c r="E142" s="6" t="s">
        <v>4</v>
      </c>
      <c r="F142" s="7" t="s">
        <v>5</v>
      </c>
    </row>
    <row r="143" spans="1:6" ht="15" thickBot="1" x14ac:dyDescent="0.4">
      <c r="A143" s="41" t="s">
        <v>6</v>
      </c>
      <c r="B143" s="8" t="s">
        <v>7</v>
      </c>
      <c r="C143" s="9"/>
      <c r="D143" s="10"/>
      <c r="E143" s="11"/>
      <c r="F143" s="12"/>
    </row>
    <row r="144" spans="1:6" x14ac:dyDescent="0.35">
      <c r="A144" s="13">
        <v>1</v>
      </c>
      <c r="B144" s="14" t="s">
        <v>8</v>
      </c>
      <c r="C144" s="15"/>
      <c r="D144" s="72">
        <v>340</v>
      </c>
      <c r="E144" s="72"/>
      <c r="F144" s="63">
        <f>+E144*D144</f>
        <v>0</v>
      </c>
    </row>
    <row r="145" spans="1:6" ht="15" thickBot="1" x14ac:dyDescent="0.4">
      <c r="A145" s="41"/>
      <c r="B145" s="8" t="s">
        <v>9</v>
      </c>
      <c r="C145" s="16" t="s">
        <v>10</v>
      </c>
      <c r="D145" s="73"/>
      <c r="E145" s="73"/>
      <c r="F145" s="64"/>
    </row>
    <row r="146" spans="1:6" x14ac:dyDescent="0.35">
      <c r="A146" s="13">
        <v>2</v>
      </c>
      <c r="B146" s="14" t="s">
        <v>11</v>
      </c>
      <c r="C146" s="17"/>
      <c r="D146" s="72">
        <f>+D144</f>
        <v>340</v>
      </c>
      <c r="E146" s="72"/>
      <c r="F146" s="63">
        <f t="shared" ref="F146" si="33">+E146*D146</f>
        <v>0</v>
      </c>
    </row>
    <row r="147" spans="1:6" ht="15" thickBot="1" x14ac:dyDescent="0.4">
      <c r="A147" s="18"/>
      <c r="B147" s="8" t="s">
        <v>9</v>
      </c>
      <c r="C147" s="19" t="s">
        <v>10</v>
      </c>
      <c r="D147" s="73"/>
      <c r="E147" s="73"/>
      <c r="F147" s="64"/>
    </row>
    <row r="148" spans="1:6" x14ac:dyDescent="0.35">
      <c r="A148" s="13">
        <v>3</v>
      </c>
      <c r="B148" s="14" t="s">
        <v>12</v>
      </c>
      <c r="C148" s="17"/>
      <c r="D148" s="72">
        <v>180</v>
      </c>
      <c r="E148" s="72"/>
      <c r="F148" s="63">
        <f t="shared" ref="F148" si="34">+E148*D148</f>
        <v>0</v>
      </c>
    </row>
    <row r="149" spans="1:6" ht="15" thickBot="1" x14ac:dyDescent="0.4">
      <c r="A149" s="18"/>
      <c r="B149" s="8" t="s">
        <v>13</v>
      </c>
      <c r="C149" s="19" t="s">
        <v>10</v>
      </c>
      <c r="D149" s="73"/>
      <c r="E149" s="73"/>
      <c r="F149" s="64"/>
    </row>
    <row r="150" spans="1:6" x14ac:dyDescent="0.35">
      <c r="A150" s="13">
        <v>4</v>
      </c>
      <c r="B150" s="14" t="s">
        <v>14</v>
      </c>
      <c r="C150" s="17"/>
      <c r="D150" s="72">
        <f>22*44</f>
        <v>968</v>
      </c>
      <c r="E150" s="72"/>
      <c r="F150" s="63">
        <f t="shared" ref="F150" si="35">+E150*D150</f>
        <v>0</v>
      </c>
    </row>
    <row r="151" spans="1:6" ht="15" thickBot="1" x14ac:dyDescent="0.4">
      <c r="A151" s="18"/>
      <c r="B151" s="8" t="s">
        <v>15</v>
      </c>
      <c r="C151" s="19" t="s">
        <v>16</v>
      </c>
      <c r="D151" s="73"/>
      <c r="E151" s="73"/>
      <c r="F151" s="64"/>
    </row>
    <row r="152" spans="1:6" x14ac:dyDescent="0.35">
      <c r="A152" s="13">
        <v>5</v>
      </c>
      <c r="B152" s="14" t="s">
        <v>17</v>
      </c>
      <c r="C152" s="17"/>
      <c r="D152" s="72">
        <f>+D150</f>
        <v>968</v>
      </c>
      <c r="E152" s="72"/>
      <c r="F152" s="63">
        <f t="shared" ref="F152" si="36">+E152*D152</f>
        <v>0</v>
      </c>
    </row>
    <row r="153" spans="1:6" ht="15" thickBot="1" x14ac:dyDescent="0.4">
      <c r="A153" s="41"/>
      <c r="B153" s="8" t="s">
        <v>18</v>
      </c>
      <c r="C153" s="19" t="s">
        <v>16</v>
      </c>
      <c r="D153" s="73"/>
      <c r="E153" s="73"/>
      <c r="F153" s="64"/>
    </row>
    <row r="154" spans="1:6" ht="15" thickBot="1" x14ac:dyDescent="0.4">
      <c r="A154" s="41" t="s">
        <v>19</v>
      </c>
      <c r="B154" s="74" t="s">
        <v>20</v>
      </c>
      <c r="C154" s="75"/>
      <c r="D154" s="75"/>
      <c r="E154" s="75"/>
      <c r="F154" s="76"/>
    </row>
    <row r="155" spans="1:6" ht="15" thickBot="1" x14ac:dyDescent="0.4">
      <c r="A155" s="41">
        <v>6</v>
      </c>
      <c r="B155" s="20" t="s">
        <v>21</v>
      </c>
      <c r="C155" s="21"/>
      <c r="D155" s="22"/>
      <c r="E155" s="22"/>
      <c r="F155" s="23"/>
    </row>
    <row r="156" spans="1:6" x14ac:dyDescent="0.35">
      <c r="A156" s="13" t="s">
        <v>22</v>
      </c>
      <c r="B156" s="14" t="s">
        <v>23</v>
      </c>
      <c r="C156" s="24"/>
      <c r="D156" s="72">
        <f>50</f>
        <v>50</v>
      </c>
      <c r="E156" s="72"/>
      <c r="F156" s="63">
        <f>+E156*D156</f>
        <v>0</v>
      </c>
    </row>
    <row r="157" spans="1:6" ht="15" thickBot="1" x14ac:dyDescent="0.4">
      <c r="A157" s="18"/>
      <c r="B157" s="8" t="s">
        <v>24</v>
      </c>
      <c r="C157" s="19" t="s">
        <v>25</v>
      </c>
      <c r="D157" s="73"/>
      <c r="E157" s="73"/>
      <c r="F157" s="64"/>
    </row>
    <row r="158" spans="1:6" ht="15" thickBot="1" x14ac:dyDescent="0.4">
      <c r="A158" s="41">
        <v>7</v>
      </c>
      <c r="B158" s="20" t="s">
        <v>26</v>
      </c>
      <c r="C158" s="21"/>
      <c r="D158" s="25"/>
      <c r="E158" s="22"/>
      <c r="F158" s="23"/>
    </row>
    <row r="159" spans="1:6" x14ac:dyDescent="0.35">
      <c r="A159" s="13" t="s">
        <v>27</v>
      </c>
      <c r="B159" s="14" t="s">
        <v>28</v>
      </c>
      <c r="C159" s="24"/>
      <c r="D159" s="72">
        <f>6</f>
        <v>6</v>
      </c>
      <c r="E159" s="72"/>
      <c r="F159" s="63">
        <f>+E159*D159</f>
        <v>0</v>
      </c>
    </row>
    <row r="160" spans="1:6" ht="15" thickBot="1" x14ac:dyDescent="0.4">
      <c r="A160" s="18"/>
      <c r="B160" s="8" t="s">
        <v>29</v>
      </c>
      <c r="C160" s="19" t="s">
        <v>30</v>
      </c>
      <c r="D160" s="73"/>
      <c r="E160" s="73"/>
      <c r="F160" s="64"/>
    </row>
    <row r="161" spans="1:6" x14ac:dyDescent="0.35">
      <c r="A161" s="13" t="s">
        <v>31</v>
      </c>
      <c r="B161" s="14" t="s">
        <v>32</v>
      </c>
      <c r="C161" s="24"/>
      <c r="D161" s="72">
        <f>2</f>
        <v>2</v>
      </c>
      <c r="E161" s="72"/>
      <c r="F161" s="63">
        <f>+E161*D161</f>
        <v>0</v>
      </c>
    </row>
    <row r="162" spans="1:6" ht="15" thickBot="1" x14ac:dyDescent="0.4">
      <c r="A162" s="18"/>
      <c r="B162" s="8" t="s">
        <v>29</v>
      </c>
      <c r="C162" s="19" t="s">
        <v>30</v>
      </c>
      <c r="D162" s="73"/>
      <c r="E162" s="73"/>
      <c r="F162" s="64"/>
    </row>
    <row r="163" spans="1:6" x14ac:dyDescent="0.35">
      <c r="A163" s="13">
        <v>8</v>
      </c>
      <c r="B163" s="14" t="s">
        <v>33</v>
      </c>
      <c r="C163" s="24"/>
      <c r="D163" s="72">
        <f>+(44)*2</f>
        <v>88</v>
      </c>
      <c r="E163" s="72"/>
      <c r="F163" s="63">
        <f>+E163*D163</f>
        <v>0</v>
      </c>
    </row>
    <row r="164" spans="1:6" ht="15" thickBot="1" x14ac:dyDescent="0.4">
      <c r="A164" s="18"/>
      <c r="B164" s="8" t="s">
        <v>24</v>
      </c>
      <c r="C164" s="19" t="s">
        <v>25</v>
      </c>
      <c r="D164" s="73"/>
      <c r="E164" s="73"/>
      <c r="F164" s="64"/>
    </row>
    <row r="165" spans="1:6" x14ac:dyDescent="0.35">
      <c r="A165" s="13">
        <v>9</v>
      </c>
      <c r="B165" s="14" t="s">
        <v>34</v>
      </c>
      <c r="C165" s="24"/>
      <c r="D165" s="72">
        <f>+D161</f>
        <v>2</v>
      </c>
      <c r="E165" s="72"/>
      <c r="F165" s="63">
        <f>+E165*D165</f>
        <v>0</v>
      </c>
    </row>
    <row r="166" spans="1:6" ht="15" thickBot="1" x14ac:dyDescent="0.4">
      <c r="A166" s="18"/>
      <c r="B166" s="8" t="s">
        <v>29</v>
      </c>
      <c r="C166" s="19" t="s">
        <v>30</v>
      </c>
      <c r="D166" s="73"/>
      <c r="E166" s="73"/>
      <c r="F166" s="64"/>
    </row>
    <row r="167" spans="1:6" x14ac:dyDescent="0.35">
      <c r="A167" s="13">
        <v>10</v>
      </c>
      <c r="B167" s="14" t="s">
        <v>35</v>
      </c>
      <c r="C167" s="24"/>
      <c r="D167" s="72">
        <v>1</v>
      </c>
      <c r="E167" s="72"/>
      <c r="F167" s="63">
        <f t="shared" ref="F167" si="37">+E167*D167</f>
        <v>0</v>
      </c>
    </row>
    <row r="168" spans="1:6" ht="15" thickBot="1" x14ac:dyDescent="0.4">
      <c r="A168" s="18"/>
      <c r="B168" s="8" t="s">
        <v>36</v>
      </c>
      <c r="C168" s="19" t="s">
        <v>37</v>
      </c>
      <c r="D168" s="73"/>
      <c r="E168" s="73"/>
      <c r="F168" s="64"/>
    </row>
    <row r="169" spans="1:6" x14ac:dyDescent="0.35">
      <c r="A169" s="13">
        <v>11</v>
      </c>
      <c r="B169" s="14" t="s">
        <v>38</v>
      </c>
      <c r="C169" s="17"/>
      <c r="D169" s="72">
        <v>1</v>
      </c>
      <c r="E169" s="72"/>
      <c r="F169" s="63">
        <f t="shared" ref="F169" si="38">+E169*D169</f>
        <v>0</v>
      </c>
    </row>
    <row r="170" spans="1:6" ht="15" thickBot="1" x14ac:dyDescent="0.4">
      <c r="A170" s="18"/>
      <c r="B170" s="8" t="s">
        <v>39</v>
      </c>
      <c r="C170" s="19" t="s">
        <v>40</v>
      </c>
      <c r="D170" s="73"/>
      <c r="E170" s="73"/>
      <c r="F170" s="64"/>
    </row>
    <row r="171" spans="1:6" ht="15" thickBot="1" x14ac:dyDescent="0.4">
      <c r="A171" s="41" t="s">
        <v>41</v>
      </c>
      <c r="B171" s="8" t="s">
        <v>42</v>
      </c>
      <c r="C171" s="21"/>
      <c r="D171" s="25"/>
      <c r="E171" s="22"/>
      <c r="F171" s="23"/>
    </row>
    <row r="172" spans="1:6" x14ac:dyDescent="0.35">
      <c r="A172" s="13">
        <v>12</v>
      </c>
      <c r="B172" s="14" t="s">
        <v>43</v>
      </c>
      <c r="C172" s="26"/>
      <c r="D172" s="72">
        <f>32*4</f>
        <v>128</v>
      </c>
      <c r="E172" s="72"/>
      <c r="F172" s="63">
        <f>+E172*D172</f>
        <v>0</v>
      </c>
    </row>
    <row r="173" spans="1:6" ht="15" thickBot="1" x14ac:dyDescent="0.4">
      <c r="A173" s="18"/>
      <c r="B173" s="8" t="s">
        <v>24</v>
      </c>
      <c r="C173" s="19" t="s">
        <v>25</v>
      </c>
      <c r="D173" s="73"/>
      <c r="E173" s="73"/>
      <c r="F173" s="64"/>
    </row>
    <row r="174" spans="1:6" x14ac:dyDescent="0.35">
      <c r="A174" s="13">
        <v>13</v>
      </c>
      <c r="B174" s="14" t="s">
        <v>44</v>
      </c>
      <c r="C174" s="17"/>
      <c r="D174" s="72">
        <f>+(22+44)*2</f>
        <v>132</v>
      </c>
      <c r="E174" s="72"/>
      <c r="F174" s="63">
        <f t="shared" ref="F174" si="39">+E174*D174</f>
        <v>0</v>
      </c>
    </row>
    <row r="175" spans="1:6" ht="15" thickBot="1" x14ac:dyDescent="0.4">
      <c r="A175" s="18"/>
      <c r="B175" s="8" t="s">
        <v>24</v>
      </c>
      <c r="C175" s="19" t="s">
        <v>25</v>
      </c>
      <c r="D175" s="73"/>
      <c r="E175" s="73"/>
      <c r="F175" s="64"/>
    </row>
    <row r="176" spans="1:6" x14ac:dyDescent="0.35">
      <c r="A176" s="13">
        <v>14</v>
      </c>
      <c r="B176" s="14" t="s">
        <v>45</v>
      </c>
      <c r="C176" s="17"/>
      <c r="D176" s="72">
        <f>22*44</f>
        <v>968</v>
      </c>
      <c r="E176" s="72"/>
      <c r="F176" s="63">
        <f t="shared" ref="F176" si="40">+E176*D176</f>
        <v>0</v>
      </c>
    </row>
    <row r="177" spans="1:6" ht="15" thickBot="1" x14ac:dyDescent="0.4">
      <c r="A177" s="18"/>
      <c r="B177" s="8" t="s">
        <v>18</v>
      </c>
      <c r="C177" s="19" t="s">
        <v>16</v>
      </c>
      <c r="D177" s="73"/>
      <c r="E177" s="73"/>
      <c r="F177" s="64"/>
    </row>
    <row r="178" spans="1:6" x14ac:dyDescent="0.35">
      <c r="A178" s="13">
        <v>15</v>
      </c>
      <c r="B178" s="14" t="s">
        <v>46</v>
      </c>
      <c r="C178" s="17"/>
      <c r="D178" s="72">
        <f>+D176</f>
        <v>968</v>
      </c>
      <c r="E178" s="72"/>
      <c r="F178" s="63">
        <f t="shared" ref="F178" si="41">+E178*D178</f>
        <v>0</v>
      </c>
    </row>
    <row r="179" spans="1:6" ht="15" thickBot="1" x14ac:dyDescent="0.4">
      <c r="A179" s="18"/>
      <c r="B179" s="8" t="s">
        <v>18</v>
      </c>
      <c r="C179" s="19" t="s">
        <v>16</v>
      </c>
      <c r="D179" s="73"/>
      <c r="E179" s="73"/>
      <c r="F179" s="64"/>
    </row>
    <row r="180" spans="1:6" ht="15" thickBot="1" x14ac:dyDescent="0.4">
      <c r="A180" s="41" t="s">
        <v>47</v>
      </c>
      <c r="B180" s="8" t="s">
        <v>48</v>
      </c>
      <c r="C180" s="19"/>
      <c r="D180" s="25"/>
      <c r="E180" s="22"/>
      <c r="F180" s="23"/>
    </row>
    <row r="181" spans="1:6" ht="25" x14ac:dyDescent="0.35">
      <c r="A181" s="13">
        <v>16</v>
      </c>
      <c r="B181" s="27" t="s">
        <v>49</v>
      </c>
      <c r="C181" s="26"/>
      <c r="D181" s="72">
        <f>+D178</f>
        <v>968</v>
      </c>
      <c r="E181" s="72"/>
      <c r="F181" s="63">
        <f t="shared" ref="F181" si="42">+E181*D181</f>
        <v>0</v>
      </c>
    </row>
    <row r="182" spans="1:6" ht="15" thickBot="1" x14ac:dyDescent="0.4">
      <c r="A182" s="18"/>
      <c r="B182" s="8" t="s">
        <v>18</v>
      </c>
      <c r="C182" s="19" t="s">
        <v>16</v>
      </c>
      <c r="D182" s="73"/>
      <c r="E182" s="73"/>
      <c r="F182" s="64"/>
    </row>
    <row r="183" spans="1:6" x14ac:dyDescent="0.35">
      <c r="A183" s="13">
        <v>17</v>
      </c>
      <c r="B183" s="14" t="s">
        <v>50</v>
      </c>
      <c r="C183" s="17"/>
      <c r="D183" s="68">
        <v>1</v>
      </c>
      <c r="E183" s="72"/>
      <c r="F183" s="63">
        <f t="shared" ref="F183" si="43">+E183*D183</f>
        <v>0</v>
      </c>
    </row>
    <row r="184" spans="1:6" ht="15" thickBot="1" x14ac:dyDescent="0.4">
      <c r="A184" s="13"/>
      <c r="B184" s="8" t="s">
        <v>51</v>
      </c>
      <c r="C184" s="17" t="s">
        <v>37</v>
      </c>
      <c r="D184" s="69"/>
      <c r="E184" s="73"/>
      <c r="F184" s="64"/>
    </row>
    <row r="185" spans="1:6" ht="15" thickBot="1" x14ac:dyDescent="0.4">
      <c r="A185" s="28" t="s">
        <v>52</v>
      </c>
      <c r="B185" s="48" t="s">
        <v>53</v>
      </c>
      <c r="C185" s="29"/>
      <c r="D185" s="30"/>
      <c r="E185" s="31"/>
      <c r="F185" s="32"/>
    </row>
    <row r="186" spans="1:6" x14ac:dyDescent="0.35">
      <c r="A186" s="33">
        <v>18</v>
      </c>
      <c r="B186" s="14" t="s">
        <v>54</v>
      </c>
      <c r="C186" s="24"/>
      <c r="D186" s="68">
        <v>1</v>
      </c>
      <c r="E186" s="61"/>
      <c r="F186" s="63">
        <f t="shared" ref="F186" si="44">+E186*D186</f>
        <v>0</v>
      </c>
    </row>
    <row r="187" spans="1:6" ht="15" thickBot="1" x14ac:dyDescent="0.4">
      <c r="A187" s="13"/>
      <c r="B187" s="8" t="s">
        <v>51</v>
      </c>
      <c r="C187" s="17" t="s">
        <v>37</v>
      </c>
      <c r="D187" s="69"/>
      <c r="E187" s="62"/>
      <c r="F187" s="64"/>
    </row>
    <row r="188" spans="1:6" x14ac:dyDescent="0.35">
      <c r="A188" s="34">
        <v>19</v>
      </c>
      <c r="B188" s="35" t="s">
        <v>55</v>
      </c>
      <c r="C188" s="36"/>
      <c r="D188" s="68">
        <f>+(26+50)*2</f>
        <v>152</v>
      </c>
      <c r="E188" s="61"/>
      <c r="F188" s="63">
        <f t="shared" ref="F188" si="45">+E188*D188</f>
        <v>0</v>
      </c>
    </row>
    <row r="189" spans="1:6" ht="15" thickBot="1" x14ac:dyDescent="0.4">
      <c r="A189" s="37"/>
      <c r="B189" s="8" t="s">
        <v>56</v>
      </c>
      <c r="C189" s="19" t="s">
        <v>25</v>
      </c>
      <c r="D189" s="69"/>
      <c r="E189" s="62"/>
      <c r="F189" s="64"/>
    </row>
    <row r="190" spans="1:6" x14ac:dyDescent="0.35">
      <c r="A190" s="33">
        <v>20</v>
      </c>
      <c r="B190" s="14" t="s">
        <v>74</v>
      </c>
      <c r="C190" s="36"/>
      <c r="D190" s="68">
        <v>280</v>
      </c>
      <c r="E190" s="61"/>
      <c r="F190" s="63">
        <f t="shared" ref="F190" si="46">+E190*D190</f>
        <v>0</v>
      </c>
    </row>
    <row r="191" spans="1:6" ht="15" thickBot="1" x14ac:dyDescent="0.4">
      <c r="A191" s="13"/>
      <c r="B191" s="8" t="s">
        <v>51</v>
      </c>
      <c r="C191" s="19" t="s">
        <v>16</v>
      </c>
      <c r="D191" s="69"/>
      <c r="E191" s="62"/>
      <c r="F191" s="64"/>
    </row>
    <row r="192" spans="1:6" x14ac:dyDescent="0.35">
      <c r="A192" s="33">
        <v>21</v>
      </c>
      <c r="B192" s="14" t="s">
        <v>57</v>
      </c>
      <c r="C192" s="17"/>
      <c r="D192" s="68">
        <f>+(22+44)*2</f>
        <v>132</v>
      </c>
      <c r="E192" s="61"/>
      <c r="F192" s="63">
        <f t="shared" ref="F192" si="47">+E192*D192</f>
        <v>0</v>
      </c>
    </row>
    <row r="193" spans="1:6" ht="15" thickBot="1" x14ac:dyDescent="0.4">
      <c r="A193" s="37"/>
      <c r="B193" s="8" t="s">
        <v>56</v>
      </c>
      <c r="C193" s="19" t="s">
        <v>25</v>
      </c>
      <c r="D193" s="69"/>
      <c r="E193" s="62"/>
      <c r="F193" s="64"/>
    </row>
    <row r="194" spans="1:6" ht="25" x14ac:dyDescent="0.35">
      <c r="A194" s="33">
        <v>22</v>
      </c>
      <c r="B194" s="27" t="s">
        <v>58</v>
      </c>
      <c r="C194" s="24"/>
      <c r="D194" s="68">
        <f>+D192</f>
        <v>132</v>
      </c>
      <c r="E194" s="61"/>
      <c r="F194" s="63">
        <f t="shared" ref="F194" si="48">+E194*D194</f>
        <v>0</v>
      </c>
    </row>
    <row r="195" spans="1:6" ht="15" thickBot="1" x14ac:dyDescent="0.4">
      <c r="A195" s="37"/>
      <c r="B195" s="8" t="s">
        <v>56</v>
      </c>
      <c r="C195" s="19" t="s">
        <v>25</v>
      </c>
      <c r="D195" s="69"/>
      <c r="E195" s="62"/>
      <c r="F195" s="64"/>
    </row>
    <row r="196" spans="1:6" x14ac:dyDescent="0.35">
      <c r="A196" s="33">
        <v>23</v>
      </c>
      <c r="B196" s="27" t="s">
        <v>59</v>
      </c>
      <c r="C196" s="17"/>
      <c r="D196" s="68">
        <v>1</v>
      </c>
      <c r="E196" s="61"/>
      <c r="F196" s="63">
        <f t="shared" ref="F196" si="49">+E196*D196</f>
        <v>0</v>
      </c>
    </row>
    <row r="197" spans="1:6" ht="15" thickBot="1" x14ac:dyDescent="0.4">
      <c r="A197" s="37"/>
      <c r="B197" s="8" t="s">
        <v>51</v>
      </c>
      <c r="C197" s="19" t="s">
        <v>37</v>
      </c>
      <c r="D197" s="69"/>
      <c r="E197" s="62"/>
      <c r="F197" s="64"/>
    </row>
    <row r="198" spans="1:6" x14ac:dyDescent="0.35">
      <c r="A198" s="34">
        <v>24</v>
      </c>
      <c r="B198" s="27" t="s">
        <v>60</v>
      </c>
      <c r="C198" s="17"/>
      <c r="D198" s="59">
        <f>+D196</f>
        <v>1</v>
      </c>
      <c r="E198" s="61"/>
      <c r="F198" s="63">
        <f t="shared" ref="F198" si="50">+E198*D198</f>
        <v>0</v>
      </c>
    </row>
    <row r="199" spans="1:6" ht="15" thickBot="1" x14ac:dyDescent="0.4">
      <c r="A199" s="37"/>
      <c r="B199" s="8" t="s">
        <v>39</v>
      </c>
      <c r="C199" s="19" t="s">
        <v>40</v>
      </c>
      <c r="D199" s="60"/>
      <c r="E199" s="62"/>
      <c r="F199" s="64"/>
    </row>
    <row r="200" spans="1:6" x14ac:dyDescent="0.35">
      <c r="A200" s="33">
        <v>25</v>
      </c>
      <c r="B200" s="14" t="s">
        <v>61</v>
      </c>
      <c r="C200" s="17"/>
      <c r="D200" s="59">
        <f>+D198</f>
        <v>1</v>
      </c>
      <c r="E200" s="61"/>
      <c r="F200" s="63">
        <f t="shared" ref="F200" si="51">+E200*D200</f>
        <v>0</v>
      </c>
    </row>
    <row r="201" spans="1:6" ht="15" thickBot="1" x14ac:dyDescent="0.4">
      <c r="A201" s="37"/>
      <c r="B201" s="8" t="s">
        <v>39</v>
      </c>
      <c r="C201" s="19" t="s">
        <v>40</v>
      </c>
      <c r="D201" s="60"/>
      <c r="E201" s="62"/>
      <c r="F201" s="64"/>
    </row>
    <row r="202" spans="1:6" ht="25" x14ac:dyDescent="0.35">
      <c r="A202" s="33">
        <v>26</v>
      </c>
      <c r="B202" s="27" t="s">
        <v>62</v>
      </c>
      <c r="C202" s="24"/>
      <c r="D202" s="68">
        <f>4</f>
        <v>4</v>
      </c>
      <c r="E202" s="70"/>
      <c r="F202" s="63">
        <f t="shared" ref="F202" si="52">+E202*D202</f>
        <v>0</v>
      </c>
    </row>
    <row r="203" spans="1:6" ht="15" thickBot="1" x14ac:dyDescent="0.4">
      <c r="A203" s="37"/>
      <c r="B203" s="8" t="s">
        <v>51</v>
      </c>
      <c r="C203" s="19" t="s">
        <v>37</v>
      </c>
      <c r="D203" s="69"/>
      <c r="E203" s="71"/>
      <c r="F203" s="64"/>
    </row>
    <row r="204" spans="1:6" x14ac:dyDescent="0.35">
      <c r="A204" s="33">
        <v>27</v>
      </c>
      <c r="B204" s="14" t="s">
        <v>63</v>
      </c>
      <c r="C204" s="24"/>
      <c r="D204" s="59">
        <f>4</f>
        <v>4</v>
      </c>
      <c r="E204" s="61"/>
      <c r="F204" s="63">
        <f t="shared" ref="F204" si="53">+E204*D204</f>
        <v>0</v>
      </c>
    </row>
    <row r="205" spans="1:6" ht="15" thickBot="1" x14ac:dyDescent="0.4">
      <c r="A205" s="37"/>
      <c r="B205" s="8" t="s">
        <v>51</v>
      </c>
      <c r="C205" s="19" t="s">
        <v>37</v>
      </c>
      <c r="D205" s="60"/>
      <c r="E205" s="62"/>
      <c r="F205" s="64"/>
    </row>
    <row r="206" spans="1:6" ht="15" thickBot="1" x14ac:dyDescent="0.4">
      <c r="A206" s="65" t="s">
        <v>66</v>
      </c>
      <c r="B206" s="66"/>
      <c r="C206" s="66"/>
      <c r="D206" s="66"/>
      <c r="E206" s="67"/>
      <c r="F206" s="38">
        <f>+SUM(F144:F205)</f>
        <v>0</v>
      </c>
    </row>
    <row r="207" spans="1:6" ht="15" thickBot="1" x14ac:dyDescent="0.4">
      <c r="A207" s="65" t="s">
        <v>64</v>
      </c>
      <c r="B207" s="66"/>
      <c r="C207" s="66"/>
      <c r="D207" s="66"/>
      <c r="E207" s="67"/>
      <c r="F207" s="38">
        <f>0.2*F206</f>
        <v>0</v>
      </c>
    </row>
    <row r="208" spans="1:6" ht="15" thickBot="1" x14ac:dyDescent="0.4">
      <c r="A208" s="65" t="s">
        <v>67</v>
      </c>
      <c r="B208" s="66"/>
      <c r="C208" s="66"/>
      <c r="D208" s="66"/>
      <c r="E208" s="67"/>
      <c r="F208" s="38">
        <f>+F207+F206</f>
        <v>0</v>
      </c>
    </row>
    <row r="210" spans="1:6" ht="15" thickBot="1" x14ac:dyDescent="0.4">
      <c r="B210" s="1" t="s">
        <v>70</v>
      </c>
    </row>
    <row r="211" spans="1:6" ht="15" thickBot="1" x14ac:dyDescent="0.4">
      <c r="A211" s="4" t="s">
        <v>0</v>
      </c>
      <c r="B211" s="5" t="s">
        <v>1</v>
      </c>
      <c r="C211" s="5" t="s">
        <v>2</v>
      </c>
      <c r="D211" s="6" t="s">
        <v>3</v>
      </c>
      <c r="E211" s="6" t="s">
        <v>4</v>
      </c>
      <c r="F211" s="7" t="s">
        <v>5</v>
      </c>
    </row>
    <row r="212" spans="1:6" ht="15" thickBot="1" x14ac:dyDescent="0.4">
      <c r="A212" s="41" t="s">
        <v>6</v>
      </c>
      <c r="B212" s="8" t="s">
        <v>7</v>
      </c>
      <c r="C212" s="9"/>
      <c r="D212" s="10"/>
      <c r="E212" s="11"/>
      <c r="F212" s="12"/>
    </row>
    <row r="213" spans="1:6" x14ac:dyDescent="0.35">
      <c r="A213" s="13">
        <v>1</v>
      </c>
      <c r="B213" s="14" t="s">
        <v>8</v>
      </c>
      <c r="C213" s="15"/>
      <c r="D213" s="72">
        <v>340</v>
      </c>
      <c r="E213" s="72"/>
      <c r="F213" s="63">
        <f>+E213*D213</f>
        <v>0</v>
      </c>
    </row>
    <row r="214" spans="1:6" ht="15" thickBot="1" x14ac:dyDescent="0.4">
      <c r="A214" s="41"/>
      <c r="B214" s="8" t="s">
        <v>9</v>
      </c>
      <c r="C214" s="16" t="s">
        <v>10</v>
      </c>
      <c r="D214" s="73"/>
      <c r="E214" s="73"/>
      <c r="F214" s="64"/>
    </row>
    <row r="215" spans="1:6" x14ac:dyDescent="0.35">
      <c r="A215" s="13">
        <v>2</v>
      </c>
      <c r="B215" s="14" t="s">
        <v>11</v>
      </c>
      <c r="C215" s="17"/>
      <c r="D215" s="72">
        <f>+D213</f>
        <v>340</v>
      </c>
      <c r="E215" s="72"/>
      <c r="F215" s="63">
        <f t="shared" ref="F215" si="54">+E215*D215</f>
        <v>0</v>
      </c>
    </row>
    <row r="216" spans="1:6" ht="15" thickBot="1" x14ac:dyDescent="0.4">
      <c r="A216" s="18"/>
      <c r="B216" s="8" t="s">
        <v>9</v>
      </c>
      <c r="C216" s="19" t="s">
        <v>10</v>
      </c>
      <c r="D216" s="73"/>
      <c r="E216" s="73"/>
      <c r="F216" s="64"/>
    </row>
    <row r="217" spans="1:6" x14ac:dyDescent="0.35">
      <c r="A217" s="13">
        <v>3</v>
      </c>
      <c r="B217" s="14" t="s">
        <v>12</v>
      </c>
      <c r="C217" s="17"/>
      <c r="D217" s="72">
        <v>180</v>
      </c>
      <c r="E217" s="72"/>
      <c r="F217" s="63">
        <f t="shared" ref="F217" si="55">+E217*D217</f>
        <v>0</v>
      </c>
    </row>
    <row r="218" spans="1:6" ht="15" thickBot="1" x14ac:dyDescent="0.4">
      <c r="A218" s="18"/>
      <c r="B218" s="8" t="s">
        <v>13</v>
      </c>
      <c r="C218" s="19" t="s">
        <v>10</v>
      </c>
      <c r="D218" s="73"/>
      <c r="E218" s="73"/>
      <c r="F218" s="64"/>
    </row>
    <row r="219" spans="1:6" x14ac:dyDescent="0.35">
      <c r="A219" s="13">
        <v>4</v>
      </c>
      <c r="B219" s="14" t="s">
        <v>14</v>
      </c>
      <c r="C219" s="17"/>
      <c r="D219" s="72">
        <f>22*44</f>
        <v>968</v>
      </c>
      <c r="E219" s="72"/>
      <c r="F219" s="63">
        <f t="shared" ref="F219" si="56">+E219*D219</f>
        <v>0</v>
      </c>
    </row>
    <row r="220" spans="1:6" ht="15" thickBot="1" x14ac:dyDescent="0.4">
      <c r="A220" s="18"/>
      <c r="B220" s="8" t="s">
        <v>15</v>
      </c>
      <c r="C220" s="19" t="s">
        <v>16</v>
      </c>
      <c r="D220" s="73"/>
      <c r="E220" s="73"/>
      <c r="F220" s="64"/>
    </row>
    <row r="221" spans="1:6" x14ac:dyDescent="0.35">
      <c r="A221" s="13">
        <v>5</v>
      </c>
      <c r="B221" s="14" t="s">
        <v>17</v>
      </c>
      <c r="C221" s="17"/>
      <c r="D221" s="72">
        <f>+D219</f>
        <v>968</v>
      </c>
      <c r="E221" s="72"/>
      <c r="F221" s="63">
        <f t="shared" ref="F221" si="57">+E221*D221</f>
        <v>0</v>
      </c>
    </row>
    <row r="222" spans="1:6" ht="15" thickBot="1" x14ac:dyDescent="0.4">
      <c r="A222" s="41"/>
      <c r="B222" s="8" t="s">
        <v>18</v>
      </c>
      <c r="C222" s="19" t="s">
        <v>16</v>
      </c>
      <c r="D222" s="73"/>
      <c r="E222" s="73"/>
      <c r="F222" s="64"/>
    </row>
    <row r="223" spans="1:6" ht="15" thickBot="1" x14ac:dyDescent="0.4">
      <c r="A223" s="41" t="s">
        <v>19</v>
      </c>
      <c r="B223" s="74" t="s">
        <v>20</v>
      </c>
      <c r="C223" s="75"/>
      <c r="D223" s="75"/>
      <c r="E223" s="75"/>
      <c r="F223" s="76"/>
    </row>
    <row r="224" spans="1:6" ht="15" thickBot="1" x14ac:dyDescent="0.4">
      <c r="A224" s="41">
        <v>6</v>
      </c>
      <c r="B224" s="20" t="s">
        <v>21</v>
      </c>
      <c r="C224" s="21"/>
      <c r="D224" s="22"/>
      <c r="E224" s="22"/>
      <c r="F224" s="23"/>
    </row>
    <row r="225" spans="1:6" x14ac:dyDescent="0.35">
      <c r="A225" s="13" t="s">
        <v>22</v>
      </c>
      <c r="B225" s="14" t="s">
        <v>23</v>
      </c>
      <c r="C225" s="24"/>
      <c r="D225" s="72">
        <f>50</f>
        <v>50</v>
      </c>
      <c r="E225" s="72"/>
      <c r="F225" s="63">
        <f>+E225*D225</f>
        <v>0</v>
      </c>
    </row>
    <row r="226" spans="1:6" ht="15" thickBot="1" x14ac:dyDescent="0.4">
      <c r="A226" s="18"/>
      <c r="B226" s="8" t="s">
        <v>24</v>
      </c>
      <c r="C226" s="19" t="s">
        <v>25</v>
      </c>
      <c r="D226" s="73"/>
      <c r="E226" s="73"/>
      <c r="F226" s="64"/>
    </row>
    <row r="227" spans="1:6" ht="15" thickBot="1" x14ac:dyDescent="0.4">
      <c r="A227" s="41">
        <v>7</v>
      </c>
      <c r="B227" s="20" t="s">
        <v>26</v>
      </c>
      <c r="C227" s="21"/>
      <c r="D227" s="25"/>
      <c r="E227" s="22"/>
      <c r="F227" s="23"/>
    </row>
    <row r="228" spans="1:6" x14ac:dyDescent="0.35">
      <c r="A228" s="13" t="s">
        <v>27</v>
      </c>
      <c r="B228" s="14" t="s">
        <v>28</v>
      </c>
      <c r="C228" s="24"/>
      <c r="D228" s="72">
        <f>6</f>
        <v>6</v>
      </c>
      <c r="E228" s="72"/>
      <c r="F228" s="63">
        <f>+E228*D228</f>
        <v>0</v>
      </c>
    </row>
    <row r="229" spans="1:6" ht="15" thickBot="1" x14ac:dyDescent="0.4">
      <c r="A229" s="18"/>
      <c r="B229" s="8" t="s">
        <v>29</v>
      </c>
      <c r="C229" s="19" t="s">
        <v>30</v>
      </c>
      <c r="D229" s="73"/>
      <c r="E229" s="73"/>
      <c r="F229" s="64"/>
    </row>
    <row r="230" spans="1:6" x14ac:dyDescent="0.35">
      <c r="A230" s="13" t="s">
        <v>31</v>
      </c>
      <c r="B230" s="14" t="s">
        <v>32</v>
      </c>
      <c r="C230" s="24"/>
      <c r="D230" s="72">
        <f>2</f>
        <v>2</v>
      </c>
      <c r="E230" s="72"/>
      <c r="F230" s="63">
        <f>+E230*D230</f>
        <v>0</v>
      </c>
    </row>
    <row r="231" spans="1:6" ht="15" thickBot="1" x14ac:dyDescent="0.4">
      <c r="A231" s="18"/>
      <c r="B231" s="8" t="s">
        <v>29</v>
      </c>
      <c r="C231" s="19" t="s">
        <v>30</v>
      </c>
      <c r="D231" s="73"/>
      <c r="E231" s="73"/>
      <c r="F231" s="64"/>
    </row>
    <row r="232" spans="1:6" x14ac:dyDescent="0.35">
      <c r="A232" s="13">
        <v>8</v>
      </c>
      <c r="B232" s="14" t="s">
        <v>33</v>
      </c>
      <c r="C232" s="24"/>
      <c r="D232" s="72">
        <f>+(44)*2</f>
        <v>88</v>
      </c>
      <c r="E232" s="72"/>
      <c r="F232" s="63">
        <f>+E232*D232</f>
        <v>0</v>
      </c>
    </row>
    <row r="233" spans="1:6" ht="15" thickBot="1" x14ac:dyDescent="0.4">
      <c r="A233" s="18"/>
      <c r="B233" s="8" t="s">
        <v>24</v>
      </c>
      <c r="C233" s="19" t="s">
        <v>25</v>
      </c>
      <c r="D233" s="73"/>
      <c r="E233" s="73"/>
      <c r="F233" s="64"/>
    </row>
    <row r="234" spans="1:6" x14ac:dyDescent="0.35">
      <c r="A234" s="13">
        <v>9</v>
      </c>
      <c r="B234" s="14" t="s">
        <v>34</v>
      </c>
      <c r="C234" s="24"/>
      <c r="D234" s="72">
        <f>+D230</f>
        <v>2</v>
      </c>
      <c r="E234" s="72"/>
      <c r="F234" s="63">
        <f>+E234*D234</f>
        <v>0</v>
      </c>
    </row>
    <row r="235" spans="1:6" ht="15" thickBot="1" x14ac:dyDescent="0.4">
      <c r="A235" s="18"/>
      <c r="B235" s="8" t="s">
        <v>29</v>
      </c>
      <c r="C235" s="19" t="s">
        <v>30</v>
      </c>
      <c r="D235" s="73"/>
      <c r="E235" s="73"/>
      <c r="F235" s="64"/>
    </row>
    <row r="236" spans="1:6" x14ac:dyDescent="0.35">
      <c r="A236" s="13">
        <v>10</v>
      </c>
      <c r="B236" s="14" t="s">
        <v>35</v>
      </c>
      <c r="C236" s="24"/>
      <c r="D236" s="72">
        <v>1</v>
      </c>
      <c r="E236" s="72"/>
      <c r="F236" s="63">
        <f t="shared" ref="F236" si="58">+E236*D236</f>
        <v>0</v>
      </c>
    </row>
    <row r="237" spans="1:6" ht="15" thickBot="1" x14ac:dyDescent="0.4">
      <c r="A237" s="18"/>
      <c r="B237" s="8" t="s">
        <v>36</v>
      </c>
      <c r="C237" s="19" t="s">
        <v>37</v>
      </c>
      <c r="D237" s="73"/>
      <c r="E237" s="73"/>
      <c r="F237" s="64"/>
    </row>
    <row r="238" spans="1:6" x14ac:dyDescent="0.35">
      <c r="A238" s="13">
        <v>11</v>
      </c>
      <c r="B238" s="14" t="s">
        <v>38</v>
      </c>
      <c r="C238" s="17"/>
      <c r="D238" s="72">
        <v>1</v>
      </c>
      <c r="E238" s="72"/>
      <c r="F238" s="63">
        <f t="shared" ref="F238" si="59">+E238*D238</f>
        <v>0</v>
      </c>
    </row>
    <row r="239" spans="1:6" ht="15" thickBot="1" x14ac:dyDescent="0.4">
      <c r="A239" s="18"/>
      <c r="B239" s="8" t="s">
        <v>39</v>
      </c>
      <c r="C239" s="19" t="s">
        <v>40</v>
      </c>
      <c r="D239" s="73"/>
      <c r="E239" s="73"/>
      <c r="F239" s="64"/>
    </row>
    <row r="240" spans="1:6" ht="15" thickBot="1" x14ac:dyDescent="0.4">
      <c r="A240" s="41" t="s">
        <v>41</v>
      </c>
      <c r="B240" s="8" t="s">
        <v>42</v>
      </c>
      <c r="C240" s="21"/>
      <c r="D240" s="25"/>
      <c r="E240" s="22"/>
      <c r="F240" s="23"/>
    </row>
    <row r="241" spans="1:6" x14ac:dyDescent="0.35">
      <c r="A241" s="13">
        <v>12</v>
      </c>
      <c r="B241" s="14" t="s">
        <v>43</v>
      </c>
      <c r="C241" s="26"/>
      <c r="D241" s="72">
        <f>32*4</f>
        <v>128</v>
      </c>
      <c r="E241" s="72"/>
      <c r="F241" s="63">
        <f>+E241*D241</f>
        <v>0</v>
      </c>
    </row>
    <row r="242" spans="1:6" ht="15" thickBot="1" x14ac:dyDescent="0.4">
      <c r="A242" s="18"/>
      <c r="B242" s="8" t="s">
        <v>24</v>
      </c>
      <c r="C242" s="19" t="s">
        <v>25</v>
      </c>
      <c r="D242" s="73"/>
      <c r="E242" s="73"/>
      <c r="F242" s="64"/>
    </row>
    <row r="243" spans="1:6" x14ac:dyDescent="0.35">
      <c r="A243" s="13">
        <v>13</v>
      </c>
      <c r="B243" s="14" t="s">
        <v>44</v>
      </c>
      <c r="C243" s="17"/>
      <c r="D243" s="72">
        <f>+(22+44)*2</f>
        <v>132</v>
      </c>
      <c r="E243" s="72"/>
      <c r="F243" s="63">
        <f t="shared" ref="F243" si="60">+E243*D243</f>
        <v>0</v>
      </c>
    </row>
    <row r="244" spans="1:6" ht="15" thickBot="1" x14ac:dyDescent="0.4">
      <c r="A244" s="18"/>
      <c r="B244" s="8" t="s">
        <v>24</v>
      </c>
      <c r="C244" s="19" t="s">
        <v>25</v>
      </c>
      <c r="D244" s="73"/>
      <c r="E244" s="73"/>
      <c r="F244" s="64"/>
    </row>
    <row r="245" spans="1:6" x14ac:dyDescent="0.35">
      <c r="A245" s="13">
        <v>14</v>
      </c>
      <c r="B245" s="14" t="s">
        <v>45</v>
      </c>
      <c r="C245" s="17"/>
      <c r="D245" s="72">
        <f>22*44</f>
        <v>968</v>
      </c>
      <c r="E245" s="72"/>
      <c r="F245" s="63">
        <f t="shared" ref="F245" si="61">+E245*D245</f>
        <v>0</v>
      </c>
    </row>
    <row r="246" spans="1:6" ht="15" thickBot="1" x14ac:dyDescent="0.4">
      <c r="A246" s="18"/>
      <c r="B246" s="8" t="s">
        <v>18</v>
      </c>
      <c r="C246" s="19" t="s">
        <v>16</v>
      </c>
      <c r="D246" s="73"/>
      <c r="E246" s="73"/>
      <c r="F246" s="64"/>
    </row>
    <row r="247" spans="1:6" x14ac:dyDescent="0.35">
      <c r="A247" s="13">
        <v>15</v>
      </c>
      <c r="B247" s="14" t="s">
        <v>46</v>
      </c>
      <c r="C247" s="17"/>
      <c r="D247" s="72">
        <f>+D245</f>
        <v>968</v>
      </c>
      <c r="E247" s="72"/>
      <c r="F247" s="63">
        <f t="shared" ref="F247" si="62">+E247*D247</f>
        <v>0</v>
      </c>
    </row>
    <row r="248" spans="1:6" ht="15" thickBot="1" x14ac:dyDescent="0.4">
      <c r="A248" s="18"/>
      <c r="B248" s="8" t="s">
        <v>18</v>
      </c>
      <c r="C248" s="19" t="s">
        <v>16</v>
      </c>
      <c r="D248" s="73"/>
      <c r="E248" s="73"/>
      <c r="F248" s="64"/>
    </row>
    <row r="249" spans="1:6" ht="15" thickBot="1" x14ac:dyDescent="0.4">
      <c r="A249" s="41" t="s">
        <v>47</v>
      </c>
      <c r="B249" s="8" t="s">
        <v>48</v>
      </c>
      <c r="C249" s="19"/>
      <c r="D249" s="25"/>
      <c r="E249" s="22"/>
      <c r="F249" s="23"/>
    </row>
    <row r="250" spans="1:6" ht="25" x14ac:dyDescent="0.35">
      <c r="A250" s="13">
        <v>16</v>
      </c>
      <c r="B250" s="27" t="s">
        <v>49</v>
      </c>
      <c r="C250" s="26"/>
      <c r="D250" s="72">
        <f>+D247</f>
        <v>968</v>
      </c>
      <c r="E250" s="72"/>
      <c r="F250" s="63">
        <f t="shared" ref="F250" si="63">+E250*D250</f>
        <v>0</v>
      </c>
    </row>
    <row r="251" spans="1:6" ht="15" thickBot="1" x14ac:dyDescent="0.4">
      <c r="A251" s="18"/>
      <c r="B251" s="8" t="s">
        <v>18</v>
      </c>
      <c r="C251" s="19" t="s">
        <v>16</v>
      </c>
      <c r="D251" s="73"/>
      <c r="E251" s="73"/>
      <c r="F251" s="64"/>
    </row>
    <row r="252" spans="1:6" x14ac:dyDescent="0.35">
      <c r="A252" s="13">
        <v>17</v>
      </c>
      <c r="B252" s="14" t="s">
        <v>50</v>
      </c>
      <c r="C252" s="17"/>
      <c r="D252" s="68">
        <v>1</v>
      </c>
      <c r="E252" s="72"/>
      <c r="F252" s="63">
        <f t="shared" ref="F252" si="64">+E252*D252</f>
        <v>0</v>
      </c>
    </row>
    <row r="253" spans="1:6" ht="15" thickBot="1" x14ac:dyDescent="0.4">
      <c r="A253" s="13"/>
      <c r="B253" s="8" t="s">
        <v>51</v>
      </c>
      <c r="C253" s="17" t="s">
        <v>37</v>
      </c>
      <c r="D253" s="69"/>
      <c r="E253" s="73"/>
      <c r="F253" s="64"/>
    </row>
    <row r="254" spans="1:6" ht="15" thickBot="1" x14ac:dyDescent="0.4">
      <c r="A254" s="28" t="s">
        <v>52</v>
      </c>
      <c r="B254" s="48" t="s">
        <v>53</v>
      </c>
      <c r="C254" s="29"/>
      <c r="D254" s="30"/>
      <c r="E254" s="31"/>
      <c r="F254" s="32"/>
    </row>
    <row r="255" spans="1:6" x14ac:dyDescent="0.35">
      <c r="A255" s="33">
        <v>18</v>
      </c>
      <c r="B255" s="14" t="s">
        <v>54</v>
      </c>
      <c r="C255" s="24"/>
      <c r="D255" s="68">
        <v>1</v>
      </c>
      <c r="E255" s="61"/>
      <c r="F255" s="63">
        <f t="shared" ref="F255" si="65">+E255*D255</f>
        <v>0</v>
      </c>
    </row>
    <row r="256" spans="1:6" ht="15" thickBot="1" x14ac:dyDescent="0.4">
      <c r="A256" s="13"/>
      <c r="B256" s="8" t="s">
        <v>51</v>
      </c>
      <c r="C256" s="17" t="s">
        <v>37</v>
      </c>
      <c r="D256" s="69"/>
      <c r="E256" s="62"/>
      <c r="F256" s="64"/>
    </row>
    <row r="257" spans="1:6" ht="18.75" customHeight="1" x14ac:dyDescent="0.35">
      <c r="A257" s="34">
        <v>19</v>
      </c>
      <c r="B257" s="35" t="s">
        <v>55</v>
      </c>
      <c r="C257" s="36"/>
      <c r="D257" s="68">
        <f>+(26+50)*2</f>
        <v>152</v>
      </c>
      <c r="E257" s="61"/>
      <c r="F257" s="63">
        <f t="shared" ref="F257" si="66">+E257*D257</f>
        <v>0</v>
      </c>
    </row>
    <row r="258" spans="1:6" ht="15" thickBot="1" x14ac:dyDescent="0.4">
      <c r="A258" s="37"/>
      <c r="B258" s="8" t="s">
        <v>56</v>
      </c>
      <c r="C258" s="19" t="s">
        <v>25</v>
      </c>
      <c r="D258" s="69"/>
      <c r="E258" s="62"/>
      <c r="F258" s="64"/>
    </row>
    <row r="259" spans="1:6" x14ac:dyDescent="0.35">
      <c r="A259" s="33">
        <v>20</v>
      </c>
      <c r="B259" s="14" t="s">
        <v>74</v>
      </c>
      <c r="C259" s="36"/>
      <c r="D259" s="68">
        <v>280</v>
      </c>
      <c r="E259" s="61"/>
      <c r="F259" s="63">
        <f t="shared" ref="F259" si="67">+E259*D259</f>
        <v>0</v>
      </c>
    </row>
    <row r="260" spans="1:6" ht="15" thickBot="1" x14ac:dyDescent="0.4">
      <c r="A260" s="13"/>
      <c r="B260" s="8" t="s">
        <v>51</v>
      </c>
      <c r="C260" s="19" t="s">
        <v>16</v>
      </c>
      <c r="D260" s="69"/>
      <c r="E260" s="62"/>
      <c r="F260" s="64"/>
    </row>
    <row r="261" spans="1:6" x14ac:dyDescent="0.35">
      <c r="A261" s="33">
        <v>21</v>
      </c>
      <c r="B261" s="14" t="s">
        <v>57</v>
      </c>
      <c r="C261" s="17"/>
      <c r="D261" s="68">
        <f>+(22+44)*2</f>
        <v>132</v>
      </c>
      <c r="E261" s="61"/>
      <c r="F261" s="63">
        <f t="shared" ref="F261" si="68">+E261*D261</f>
        <v>0</v>
      </c>
    </row>
    <row r="262" spans="1:6" ht="15" thickBot="1" x14ac:dyDescent="0.4">
      <c r="A262" s="37"/>
      <c r="B262" s="8" t="s">
        <v>56</v>
      </c>
      <c r="C262" s="19" t="s">
        <v>25</v>
      </c>
      <c r="D262" s="69"/>
      <c r="E262" s="62"/>
      <c r="F262" s="64"/>
    </row>
    <row r="263" spans="1:6" ht="25" x14ac:dyDescent="0.35">
      <c r="A263" s="33">
        <v>22</v>
      </c>
      <c r="B263" s="27" t="s">
        <v>58</v>
      </c>
      <c r="C263" s="24"/>
      <c r="D263" s="68">
        <f>+D261</f>
        <v>132</v>
      </c>
      <c r="E263" s="61"/>
      <c r="F263" s="63">
        <f t="shared" ref="F263" si="69">+E263*D263</f>
        <v>0</v>
      </c>
    </row>
    <row r="264" spans="1:6" ht="15" thickBot="1" x14ac:dyDescent="0.4">
      <c r="A264" s="37"/>
      <c r="B264" s="8" t="s">
        <v>56</v>
      </c>
      <c r="C264" s="19" t="s">
        <v>25</v>
      </c>
      <c r="D264" s="69"/>
      <c r="E264" s="62"/>
      <c r="F264" s="64"/>
    </row>
    <row r="265" spans="1:6" x14ac:dyDescent="0.35">
      <c r="A265" s="33">
        <v>23</v>
      </c>
      <c r="B265" s="27" t="s">
        <v>59</v>
      </c>
      <c r="C265" s="17"/>
      <c r="D265" s="68">
        <v>1</v>
      </c>
      <c r="E265" s="61"/>
      <c r="F265" s="63">
        <f t="shared" ref="F265" si="70">+E265*D265</f>
        <v>0</v>
      </c>
    </row>
    <row r="266" spans="1:6" ht="15" thickBot="1" x14ac:dyDescent="0.4">
      <c r="A266" s="37"/>
      <c r="B266" s="8" t="s">
        <v>51</v>
      </c>
      <c r="C266" s="19" t="s">
        <v>37</v>
      </c>
      <c r="D266" s="69"/>
      <c r="E266" s="62"/>
      <c r="F266" s="64"/>
    </row>
    <row r="267" spans="1:6" x14ac:dyDescent="0.35">
      <c r="A267" s="34">
        <v>24</v>
      </c>
      <c r="B267" s="27" t="s">
        <v>60</v>
      </c>
      <c r="C267" s="17"/>
      <c r="D267" s="59">
        <f>+D265</f>
        <v>1</v>
      </c>
      <c r="E267" s="61"/>
      <c r="F267" s="63">
        <f t="shared" ref="F267" si="71">+E267*D267</f>
        <v>0</v>
      </c>
    </row>
    <row r="268" spans="1:6" ht="15" thickBot="1" x14ac:dyDescent="0.4">
      <c r="A268" s="37"/>
      <c r="B268" s="8" t="s">
        <v>39</v>
      </c>
      <c r="C268" s="19" t="s">
        <v>40</v>
      </c>
      <c r="D268" s="60"/>
      <c r="E268" s="62"/>
      <c r="F268" s="64"/>
    </row>
    <row r="269" spans="1:6" x14ac:dyDescent="0.35">
      <c r="A269" s="33">
        <v>25</v>
      </c>
      <c r="B269" s="14" t="s">
        <v>61</v>
      </c>
      <c r="C269" s="17"/>
      <c r="D269" s="59">
        <f>+D267</f>
        <v>1</v>
      </c>
      <c r="E269" s="61"/>
      <c r="F269" s="63">
        <f t="shared" ref="F269" si="72">+E269*D269</f>
        <v>0</v>
      </c>
    </row>
    <row r="270" spans="1:6" ht="15" thickBot="1" x14ac:dyDescent="0.4">
      <c r="A270" s="37"/>
      <c r="B270" s="8" t="s">
        <v>39</v>
      </c>
      <c r="C270" s="19" t="s">
        <v>40</v>
      </c>
      <c r="D270" s="60"/>
      <c r="E270" s="62"/>
      <c r="F270" s="64"/>
    </row>
    <row r="271" spans="1:6" ht="25" x14ac:dyDescent="0.35">
      <c r="A271" s="33">
        <v>26</v>
      </c>
      <c r="B271" s="27" t="s">
        <v>62</v>
      </c>
      <c r="C271" s="24"/>
      <c r="D271" s="68">
        <f>4</f>
        <v>4</v>
      </c>
      <c r="E271" s="70"/>
      <c r="F271" s="63">
        <f t="shared" ref="F271" si="73">+E271*D271</f>
        <v>0</v>
      </c>
    </row>
    <row r="272" spans="1:6" ht="15" thickBot="1" x14ac:dyDescent="0.4">
      <c r="A272" s="37"/>
      <c r="B272" s="8" t="s">
        <v>51</v>
      </c>
      <c r="C272" s="19" t="s">
        <v>37</v>
      </c>
      <c r="D272" s="69"/>
      <c r="E272" s="71"/>
      <c r="F272" s="64"/>
    </row>
    <row r="273" spans="1:6" x14ac:dyDescent="0.35">
      <c r="A273" s="33">
        <v>27</v>
      </c>
      <c r="B273" s="14" t="s">
        <v>63</v>
      </c>
      <c r="C273" s="24"/>
      <c r="D273" s="59">
        <f>4</f>
        <v>4</v>
      </c>
      <c r="E273" s="61"/>
      <c r="F273" s="63">
        <f t="shared" ref="F273" si="74">+E273*D273</f>
        <v>0</v>
      </c>
    </row>
    <row r="274" spans="1:6" ht="15" thickBot="1" x14ac:dyDescent="0.4">
      <c r="A274" s="37"/>
      <c r="B274" s="8" t="s">
        <v>51</v>
      </c>
      <c r="C274" s="19" t="s">
        <v>37</v>
      </c>
      <c r="D274" s="60"/>
      <c r="E274" s="62"/>
      <c r="F274" s="64"/>
    </row>
    <row r="275" spans="1:6" ht="15" thickBot="1" x14ac:dyDescent="0.4">
      <c r="A275" s="65" t="s">
        <v>66</v>
      </c>
      <c r="B275" s="66"/>
      <c r="C275" s="66"/>
      <c r="D275" s="66"/>
      <c r="E275" s="67"/>
      <c r="F275" s="38">
        <f>+SUM(F213:F274)</f>
        <v>0</v>
      </c>
    </row>
    <row r="276" spans="1:6" ht="15" thickBot="1" x14ac:dyDescent="0.4">
      <c r="A276" s="65" t="s">
        <v>64</v>
      </c>
      <c r="B276" s="66"/>
      <c r="C276" s="66"/>
      <c r="D276" s="66"/>
      <c r="E276" s="67"/>
      <c r="F276" s="38">
        <f>0.2*F275</f>
        <v>0</v>
      </c>
    </row>
    <row r="277" spans="1:6" ht="15" thickBot="1" x14ac:dyDescent="0.4">
      <c r="A277" s="65" t="s">
        <v>67</v>
      </c>
      <c r="B277" s="66"/>
      <c r="C277" s="66"/>
      <c r="D277" s="66"/>
      <c r="E277" s="67"/>
      <c r="F277" s="38">
        <f>+F276+F275</f>
        <v>0</v>
      </c>
    </row>
    <row r="281" spans="1:6" ht="15" thickBot="1" x14ac:dyDescent="0.4"/>
    <row r="282" spans="1:6" ht="15.5" thickBot="1" x14ac:dyDescent="0.4">
      <c r="A282" s="50" t="s">
        <v>75</v>
      </c>
      <c r="B282" s="51"/>
      <c r="C282" s="51"/>
      <c r="D282" s="51"/>
      <c r="E282" s="52"/>
      <c r="F282" s="45">
        <f>F275*4</f>
        <v>0</v>
      </c>
    </row>
    <row r="283" spans="1:6" ht="15.5" thickBot="1" x14ac:dyDescent="0.4">
      <c r="A283" s="53" t="s">
        <v>71</v>
      </c>
      <c r="B283" s="54"/>
      <c r="C283" s="54"/>
      <c r="D283" s="54"/>
      <c r="E283" s="55"/>
      <c r="F283" s="46">
        <f>F282*20%</f>
        <v>0</v>
      </c>
    </row>
    <row r="284" spans="1:6" ht="18" thickBot="1" x14ac:dyDescent="0.4">
      <c r="A284" s="56" t="s">
        <v>72</v>
      </c>
      <c r="B284" s="57"/>
      <c r="C284" s="57"/>
      <c r="D284" s="57"/>
      <c r="E284" s="58"/>
      <c r="F284" s="47">
        <f>+F283+F282</f>
        <v>0</v>
      </c>
    </row>
  </sheetData>
  <mergeCells count="356">
    <mergeCell ref="B1:E1"/>
    <mergeCell ref="D6:D7"/>
    <mergeCell ref="E6:E7"/>
    <mergeCell ref="F6:F7"/>
    <mergeCell ref="D8:D9"/>
    <mergeCell ref="E8:E9"/>
    <mergeCell ref="F8:F9"/>
    <mergeCell ref="D14:D15"/>
    <mergeCell ref="E14:E15"/>
    <mergeCell ref="F14:F15"/>
    <mergeCell ref="B16:F16"/>
    <mergeCell ref="D18:D19"/>
    <mergeCell ref="E18:E19"/>
    <mergeCell ref="F18:F19"/>
    <mergeCell ref="D10:D11"/>
    <mergeCell ref="E10:E11"/>
    <mergeCell ref="F10:F11"/>
    <mergeCell ref="D12:D13"/>
    <mergeCell ref="E12:E13"/>
    <mergeCell ref="F12:F13"/>
    <mergeCell ref="D25:D26"/>
    <mergeCell ref="E25:E26"/>
    <mergeCell ref="F25:F26"/>
    <mergeCell ref="D27:D28"/>
    <mergeCell ref="E27:E28"/>
    <mergeCell ref="F27:F28"/>
    <mergeCell ref="D21:D22"/>
    <mergeCell ref="E21:E22"/>
    <mergeCell ref="F21:F22"/>
    <mergeCell ref="D23:D24"/>
    <mergeCell ref="E23:E24"/>
    <mergeCell ref="F23:F24"/>
    <mergeCell ref="D34:D35"/>
    <mergeCell ref="E34:E35"/>
    <mergeCell ref="F34:F35"/>
    <mergeCell ref="D36:D37"/>
    <mergeCell ref="E36:E37"/>
    <mergeCell ref="F36:F37"/>
    <mergeCell ref="D29:D30"/>
    <mergeCell ref="E29:E30"/>
    <mergeCell ref="F29:F30"/>
    <mergeCell ref="D31:D32"/>
    <mergeCell ref="E31:E32"/>
    <mergeCell ref="F31:F32"/>
    <mergeCell ref="D43:D44"/>
    <mergeCell ref="E43:E44"/>
    <mergeCell ref="F43:F44"/>
    <mergeCell ref="D45:D46"/>
    <mergeCell ref="E45:E46"/>
    <mergeCell ref="F45:F46"/>
    <mergeCell ref="D38:D39"/>
    <mergeCell ref="E38:E39"/>
    <mergeCell ref="F38:F39"/>
    <mergeCell ref="D40:D41"/>
    <mergeCell ref="E40:E41"/>
    <mergeCell ref="F40:F41"/>
    <mergeCell ref="D52:D53"/>
    <mergeCell ref="E52:E53"/>
    <mergeCell ref="F52:F53"/>
    <mergeCell ref="D54:D55"/>
    <mergeCell ref="E54:E55"/>
    <mergeCell ref="F54:F55"/>
    <mergeCell ref="D48:D49"/>
    <mergeCell ref="E48:E49"/>
    <mergeCell ref="F48:F49"/>
    <mergeCell ref="D50:D51"/>
    <mergeCell ref="E50:E51"/>
    <mergeCell ref="F50:F51"/>
    <mergeCell ref="D60:D61"/>
    <mergeCell ref="E60:E61"/>
    <mergeCell ref="F60:F61"/>
    <mergeCell ref="D62:D63"/>
    <mergeCell ref="E62:E63"/>
    <mergeCell ref="F62:F63"/>
    <mergeCell ref="D56:D57"/>
    <mergeCell ref="E56:E57"/>
    <mergeCell ref="F56:F57"/>
    <mergeCell ref="D58:D59"/>
    <mergeCell ref="E58:E59"/>
    <mergeCell ref="F58:F59"/>
    <mergeCell ref="A68:E68"/>
    <mergeCell ref="A69:E69"/>
    <mergeCell ref="A70:E70"/>
    <mergeCell ref="D75:D76"/>
    <mergeCell ref="E75:E76"/>
    <mergeCell ref="F75:F76"/>
    <mergeCell ref="D64:D65"/>
    <mergeCell ref="E64:E65"/>
    <mergeCell ref="F64:F65"/>
    <mergeCell ref="D66:D67"/>
    <mergeCell ref="E66:E67"/>
    <mergeCell ref="F66:F67"/>
    <mergeCell ref="D81:D82"/>
    <mergeCell ref="E81:E82"/>
    <mergeCell ref="F81:F82"/>
    <mergeCell ref="D83:D84"/>
    <mergeCell ref="E83:E84"/>
    <mergeCell ref="F83:F84"/>
    <mergeCell ref="D77:D78"/>
    <mergeCell ref="E77:E78"/>
    <mergeCell ref="F77:F78"/>
    <mergeCell ref="D79:D80"/>
    <mergeCell ref="E79:E80"/>
    <mergeCell ref="F79:F80"/>
    <mergeCell ref="D92:D93"/>
    <mergeCell ref="E92:E93"/>
    <mergeCell ref="F92:F93"/>
    <mergeCell ref="D94:D95"/>
    <mergeCell ref="E94:E95"/>
    <mergeCell ref="F94:F95"/>
    <mergeCell ref="B85:F85"/>
    <mergeCell ref="D87:D88"/>
    <mergeCell ref="E87:E88"/>
    <mergeCell ref="F87:F88"/>
    <mergeCell ref="D90:D91"/>
    <mergeCell ref="E90:E91"/>
    <mergeCell ref="F90:F91"/>
    <mergeCell ref="D100:D101"/>
    <mergeCell ref="E100:E101"/>
    <mergeCell ref="F100:F101"/>
    <mergeCell ref="D103:D104"/>
    <mergeCell ref="E103:E104"/>
    <mergeCell ref="F103:F104"/>
    <mergeCell ref="D96:D97"/>
    <mergeCell ref="E96:E97"/>
    <mergeCell ref="F96:F97"/>
    <mergeCell ref="D98:D99"/>
    <mergeCell ref="E98:E99"/>
    <mergeCell ref="F98:F99"/>
    <mergeCell ref="D109:D110"/>
    <mergeCell ref="E109:E110"/>
    <mergeCell ref="F109:F110"/>
    <mergeCell ref="D112:D113"/>
    <mergeCell ref="E112:E113"/>
    <mergeCell ref="F112:F113"/>
    <mergeCell ref="D105:D106"/>
    <mergeCell ref="E105:E106"/>
    <mergeCell ref="F105:F106"/>
    <mergeCell ref="D107:D108"/>
    <mergeCell ref="E107:E108"/>
    <mergeCell ref="F107:F108"/>
    <mergeCell ref="D119:D120"/>
    <mergeCell ref="E119:E120"/>
    <mergeCell ref="F119:F120"/>
    <mergeCell ref="D121:D122"/>
    <mergeCell ref="E121:E122"/>
    <mergeCell ref="F121:F122"/>
    <mergeCell ref="D114:D115"/>
    <mergeCell ref="E114:E115"/>
    <mergeCell ref="F114:F115"/>
    <mergeCell ref="D117:D118"/>
    <mergeCell ref="E117:E118"/>
    <mergeCell ref="F117:F118"/>
    <mergeCell ref="D127:D128"/>
    <mergeCell ref="E127:E128"/>
    <mergeCell ref="F127:F128"/>
    <mergeCell ref="D129:D130"/>
    <mergeCell ref="E129:E130"/>
    <mergeCell ref="F129:F130"/>
    <mergeCell ref="D123:D124"/>
    <mergeCell ref="E123:E124"/>
    <mergeCell ref="F123:F124"/>
    <mergeCell ref="D125:D126"/>
    <mergeCell ref="E125:E126"/>
    <mergeCell ref="F125:F126"/>
    <mergeCell ref="D135:D136"/>
    <mergeCell ref="E135:E136"/>
    <mergeCell ref="F135:F136"/>
    <mergeCell ref="A137:E137"/>
    <mergeCell ref="A138:E138"/>
    <mergeCell ref="A139:E139"/>
    <mergeCell ref="D131:D132"/>
    <mergeCell ref="E131:E132"/>
    <mergeCell ref="F131:F132"/>
    <mergeCell ref="D133:D134"/>
    <mergeCell ref="E133:E134"/>
    <mergeCell ref="F133:F134"/>
    <mergeCell ref="D148:D149"/>
    <mergeCell ref="E148:E149"/>
    <mergeCell ref="F148:F149"/>
    <mergeCell ref="D150:D151"/>
    <mergeCell ref="E150:E151"/>
    <mergeCell ref="F150:F151"/>
    <mergeCell ref="D144:D145"/>
    <mergeCell ref="E144:E145"/>
    <mergeCell ref="F144:F145"/>
    <mergeCell ref="D146:D147"/>
    <mergeCell ref="E146:E147"/>
    <mergeCell ref="F146:F147"/>
    <mergeCell ref="D159:D160"/>
    <mergeCell ref="E159:E160"/>
    <mergeCell ref="F159:F160"/>
    <mergeCell ref="D161:D162"/>
    <mergeCell ref="E161:E162"/>
    <mergeCell ref="F161:F162"/>
    <mergeCell ref="D152:D153"/>
    <mergeCell ref="E152:E153"/>
    <mergeCell ref="F152:F153"/>
    <mergeCell ref="B154:F154"/>
    <mergeCell ref="D156:D157"/>
    <mergeCell ref="E156:E157"/>
    <mergeCell ref="F156:F157"/>
    <mergeCell ref="D167:D168"/>
    <mergeCell ref="E167:E168"/>
    <mergeCell ref="F167:F168"/>
    <mergeCell ref="D169:D170"/>
    <mergeCell ref="E169:E170"/>
    <mergeCell ref="F169:F170"/>
    <mergeCell ref="D163:D164"/>
    <mergeCell ref="E163:E164"/>
    <mergeCell ref="F163:F164"/>
    <mergeCell ref="D165:D166"/>
    <mergeCell ref="E165:E166"/>
    <mergeCell ref="F165:F166"/>
    <mergeCell ref="D176:D177"/>
    <mergeCell ref="E176:E177"/>
    <mergeCell ref="F176:F177"/>
    <mergeCell ref="D178:D179"/>
    <mergeCell ref="E178:E179"/>
    <mergeCell ref="F178:F179"/>
    <mergeCell ref="D172:D173"/>
    <mergeCell ref="E172:E173"/>
    <mergeCell ref="F172:F173"/>
    <mergeCell ref="D174:D175"/>
    <mergeCell ref="E174:E175"/>
    <mergeCell ref="F174:F175"/>
    <mergeCell ref="D186:D187"/>
    <mergeCell ref="E186:E187"/>
    <mergeCell ref="F186:F187"/>
    <mergeCell ref="D188:D189"/>
    <mergeCell ref="E188:E189"/>
    <mergeCell ref="F188:F189"/>
    <mergeCell ref="D181:D182"/>
    <mergeCell ref="E181:E182"/>
    <mergeCell ref="F181:F182"/>
    <mergeCell ref="D183:D184"/>
    <mergeCell ref="E183:E184"/>
    <mergeCell ref="F183:F184"/>
    <mergeCell ref="D194:D195"/>
    <mergeCell ref="E194:E195"/>
    <mergeCell ref="F194:F195"/>
    <mergeCell ref="D196:D197"/>
    <mergeCell ref="E196:E197"/>
    <mergeCell ref="F196:F197"/>
    <mergeCell ref="D190:D191"/>
    <mergeCell ref="E190:E191"/>
    <mergeCell ref="F190:F191"/>
    <mergeCell ref="D192:D193"/>
    <mergeCell ref="E192:E193"/>
    <mergeCell ref="F192:F193"/>
    <mergeCell ref="D202:D203"/>
    <mergeCell ref="E202:E203"/>
    <mergeCell ref="F202:F203"/>
    <mergeCell ref="D204:D205"/>
    <mergeCell ref="E204:E205"/>
    <mergeCell ref="F204:F205"/>
    <mergeCell ref="D198:D199"/>
    <mergeCell ref="E198:E199"/>
    <mergeCell ref="F198:F199"/>
    <mergeCell ref="D200:D201"/>
    <mergeCell ref="E200:E201"/>
    <mergeCell ref="F200:F201"/>
    <mergeCell ref="D215:D216"/>
    <mergeCell ref="E215:E216"/>
    <mergeCell ref="F215:F216"/>
    <mergeCell ref="D217:D218"/>
    <mergeCell ref="E217:E218"/>
    <mergeCell ref="F217:F218"/>
    <mergeCell ref="A206:E206"/>
    <mergeCell ref="A207:E207"/>
    <mergeCell ref="A208:E208"/>
    <mergeCell ref="D213:D214"/>
    <mergeCell ref="E213:E214"/>
    <mergeCell ref="F213:F214"/>
    <mergeCell ref="B223:F223"/>
    <mergeCell ref="D225:D226"/>
    <mergeCell ref="E225:E226"/>
    <mergeCell ref="F225:F226"/>
    <mergeCell ref="D228:D229"/>
    <mergeCell ref="E228:E229"/>
    <mergeCell ref="F228:F229"/>
    <mergeCell ref="D219:D220"/>
    <mergeCell ref="E219:E220"/>
    <mergeCell ref="F219:F220"/>
    <mergeCell ref="D221:D222"/>
    <mergeCell ref="E221:E222"/>
    <mergeCell ref="F221:F222"/>
    <mergeCell ref="D234:D235"/>
    <mergeCell ref="E234:E235"/>
    <mergeCell ref="F234:F235"/>
    <mergeCell ref="D236:D237"/>
    <mergeCell ref="E236:E237"/>
    <mergeCell ref="F236:F237"/>
    <mergeCell ref="D230:D231"/>
    <mergeCell ref="E230:E231"/>
    <mergeCell ref="F230:F231"/>
    <mergeCell ref="D232:D233"/>
    <mergeCell ref="E232:E233"/>
    <mergeCell ref="F232:F233"/>
    <mergeCell ref="D243:D244"/>
    <mergeCell ref="E243:E244"/>
    <mergeCell ref="F243:F244"/>
    <mergeCell ref="D245:D246"/>
    <mergeCell ref="E245:E246"/>
    <mergeCell ref="F245:F246"/>
    <mergeCell ref="D238:D239"/>
    <mergeCell ref="E238:E239"/>
    <mergeCell ref="F238:F239"/>
    <mergeCell ref="D241:D242"/>
    <mergeCell ref="E241:E242"/>
    <mergeCell ref="F241:F242"/>
    <mergeCell ref="D252:D253"/>
    <mergeCell ref="E252:E253"/>
    <mergeCell ref="F252:F253"/>
    <mergeCell ref="D255:D256"/>
    <mergeCell ref="E255:E256"/>
    <mergeCell ref="F255:F256"/>
    <mergeCell ref="D247:D248"/>
    <mergeCell ref="E247:E248"/>
    <mergeCell ref="F247:F248"/>
    <mergeCell ref="D250:D251"/>
    <mergeCell ref="E250:E251"/>
    <mergeCell ref="F250:F251"/>
    <mergeCell ref="D261:D262"/>
    <mergeCell ref="E261:E262"/>
    <mergeCell ref="F261:F262"/>
    <mergeCell ref="D263:D264"/>
    <mergeCell ref="E263:E264"/>
    <mergeCell ref="F263:F264"/>
    <mergeCell ref="D257:D258"/>
    <mergeCell ref="E257:E258"/>
    <mergeCell ref="F257:F258"/>
    <mergeCell ref="D259:D260"/>
    <mergeCell ref="E259:E260"/>
    <mergeCell ref="F259:F260"/>
    <mergeCell ref="D269:D270"/>
    <mergeCell ref="E269:E270"/>
    <mergeCell ref="F269:F270"/>
    <mergeCell ref="D271:D272"/>
    <mergeCell ref="E271:E272"/>
    <mergeCell ref="F271:F272"/>
    <mergeCell ref="D265:D266"/>
    <mergeCell ref="E265:E266"/>
    <mergeCell ref="F265:F266"/>
    <mergeCell ref="D267:D268"/>
    <mergeCell ref="E267:E268"/>
    <mergeCell ref="F267:F268"/>
    <mergeCell ref="A282:E282"/>
    <mergeCell ref="A283:E283"/>
    <mergeCell ref="A284:E284"/>
    <mergeCell ref="D273:D274"/>
    <mergeCell ref="E273:E274"/>
    <mergeCell ref="F273:F274"/>
    <mergeCell ref="A275:E275"/>
    <mergeCell ref="A276:E276"/>
    <mergeCell ref="A277:E277"/>
  </mergeCells>
  <pageMargins left="0.7" right="0.7" top="0.75" bottom="0.75" header="0.3" footer="0.3"/>
  <pageSetup paperSize="9" scale="5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112B6-37AD-47C1-A8B4-3C045A443C7B}">
  <sheetPr>
    <pageSetUpPr fitToPage="1"/>
  </sheetPr>
  <dimension ref="A1:H284"/>
  <sheetViews>
    <sheetView topLeftCell="A271" zoomScale="80" zoomScaleNormal="80" workbookViewId="0">
      <selection activeCell="E225" sqref="E225:E274"/>
    </sheetView>
  </sheetViews>
  <sheetFormatPr baseColWidth="10" defaultColWidth="9.1796875" defaultRowHeight="14.5" x14ac:dyDescent="0.35"/>
  <cols>
    <col min="1" max="1" width="9.1796875" style="1"/>
    <col min="2" max="2" width="69.453125" customWidth="1"/>
    <col min="3" max="3" width="9.453125" customWidth="1"/>
    <col min="4" max="4" width="16.7265625" style="2" customWidth="1"/>
    <col min="5" max="5" width="18.81640625" style="2" customWidth="1"/>
    <col min="6" max="6" width="24.7265625" style="1" customWidth="1"/>
    <col min="7" max="7" width="9.1796875" style="3"/>
    <col min="8" max="8" width="23.1796875" customWidth="1"/>
  </cols>
  <sheetData>
    <row r="1" spans="1:8" ht="65.25" customHeight="1" x14ac:dyDescent="0.35">
      <c r="B1" s="77" t="s">
        <v>73</v>
      </c>
      <c r="C1" s="77"/>
      <c r="D1" s="77"/>
      <c r="E1" s="77"/>
    </row>
    <row r="2" spans="1:8" ht="65.25" customHeight="1" x14ac:dyDescent="0.35">
      <c r="B2" s="42" t="s">
        <v>77</v>
      </c>
      <c r="C2" s="49"/>
      <c r="D2" s="49"/>
      <c r="E2" s="49"/>
    </row>
    <row r="3" spans="1:8" ht="15" thickBot="1" x14ac:dyDescent="0.4">
      <c r="B3" s="1" t="s">
        <v>65</v>
      </c>
    </row>
    <row r="4" spans="1:8" s="3" customFormat="1" ht="15" thickBot="1" x14ac:dyDescent="0.4">
      <c r="A4" s="4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7" t="s">
        <v>5</v>
      </c>
      <c r="H4"/>
    </row>
    <row r="5" spans="1:8" s="3" customFormat="1" ht="15" thickBot="1" x14ac:dyDescent="0.4">
      <c r="A5" s="41" t="s">
        <v>6</v>
      </c>
      <c r="B5" s="8" t="s">
        <v>7</v>
      </c>
      <c r="C5" s="9"/>
      <c r="D5" s="10"/>
      <c r="E5" s="11"/>
      <c r="F5" s="12"/>
      <c r="H5"/>
    </row>
    <row r="6" spans="1:8" s="3" customFormat="1" x14ac:dyDescent="0.35">
      <c r="A6" s="13">
        <v>1</v>
      </c>
      <c r="B6" s="14" t="s">
        <v>8</v>
      </c>
      <c r="C6" s="15"/>
      <c r="D6" s="72">
        <v>340</v>
      </c>
      <c r="E6" s="72"/>
      <c r="F6" s="63">
        <f>+E6*D6</f>
        <v>0</v>
      </c>
      <c r="H6"/>
    </row>
    <row r="7" spans="1:8" s="3" customFormat="1" ht="15" thickBot="1" x14ac:dyDescent="0.4">
      <c r="A7" s="41"/>
      <c r="B7" s="8" t="s">
        <v>9</v>
      </c>
      <c r="C7" s="16" t="s">
        <v>10</v>
      </c>
      <c r="D7" s="73"/>
      <c r="E7" s="73"/>
      <c r="F7" s="64"/>
      <c r="H7"/>
    </row>
    <row r="8" spans="1:8" s="3" customFormat="1" x14ac:dyDescent="0.35">
      <c r="A8" s="13">
        <v>2</v>
      </c>
      <c r="B8" s="14" t="s">
        <v>11</v>
      </c>
      <c r="C8" s="17"/>
      <c r="D8" s="72">
        <f>+D6</f>
        <v>340</v>
      </c>
      <c r="E8" s="72"/>
      <c r="F8" s="63">
        <f t="shared" ref="F8" si="0">+E8*D8</f>
        <v>0</v>
      </c>
      <c r="H8"/>
    </row>
    <row r="9" spans="1:8" s="3" customFormat="1" ht="15" thickBot="1" x14ac:dyDescent="0.4">
      <c r="A9" s="18"/>
      <c r="B9" s="8" t="s">
        <v>9</v>
      </c>
      <c r="C9" s="19" t="s">
        <v>10</v>
      </c>
      <c r="D9" s="73"/>
      <c r="E9" s="73"/>
      <c r="F9" s="64"/>
      <c r="H9"/>
    </row>
    <row r="10" spans="1:8" s="3" customFormat="1" x14ac:dyDescent="0.35">
      <c r="A10" s="13">
        <v>3</v>
      </c>
      <c r="B10" s="14" t="s">
        <v>12</v>
      </c>
      <c r="C10" s="17"/>
      <c r="D10" s="72">
        <v>180</v>
      </c>
      <c r="E10" s="72"/>
      <c r="F10" s="63">
        <f t="shared" ref="F10" si="1">+E10*D10</f>
        <v>0</v>
      </c>
      <c r="H10"/>
    </row>
    <row r="11" spans="1:8" s="3" customFormat="1" ht="15" thickBot="1" x14ac:dyDescent="0.4">
      <c r="A11" s="18"/>
      <c r="B11" s="8" t="s">
        <v>13</v>
      </c>
      <c r="C11" s="19" t="s">
        <v>10</v>
      </c>
      <c r="D11" s="73"/>
      <c r="E11" s="73"/>
      <c r="F11" s="64"/>
      <c r="H11"/>
    </row>
    <row r="12" spans="1:8" s="3" customFormat="1" x14ac:dyDescent="0.35">
      <c r="A12" s="13">
        <v>4</v>
      </c>
      <c r="B12" s="14" t="s">
        <v>14</v>
      </c>
      <c r="C12" s="17"/>
      <c r="D12" s="72">
        <f>22*44</f>
        <v>968</v>
      </c>
      <c r="E12" s="72"/>
      <c r="F12" s="63">
        <f t="shared" ref="F12" si="2">+E12*D12</f>
        <v>0</v>
      </c>
      <c r="H12"/>
    </row>
    <row r="13" spans="1:8" s="3" customFormat="1" ht="15" thickBot="1" x14ac:dyDescent="0.4">
      <c r="A13" s="18"/>
      <c r="B13" s="8" t="s">
        <v>15</v>
      </c>
      <c r="C13" s="19" t="s">
        <v>16</v>
      </c>
      <c r="D13" s="73"/>
      <c r="E13" s="73"/>
      <c r="F13" s="64"/>
      <c r="H13"/>
    </row>
    <row r="14" spans="1:8" s="3" customFormat="1" x14ac:dyDescent="0.35">
      <c r="A14" s="13">
        <v>5</v>
      </c>
      <c r="B14" s="14" t="s">
        <v>17</v>
      </c>
      <c r="C14" s="17"/>
      <c r="D14" s="72">
        <f>+D12</f>
        <v>968</v>
      </c>
      <c r="E14" s="72"/>
      <c r="F14" s="63">
        <f t="shared" ref="F14" si="3">+E14*D14</f>
        <v>0</v>
      </c>
      <c r="H14"/>
    </row>
    <row r="15" spans="1:8" s="3" customFormat="1" ht="15" thickBot="1" x14ac:dyDescent="0.4">
      <c r="A15" s="41"/>
      <c r="B15" s="8" t="s">
        <v>18</v>
      </c>
      <c r="C15" s="19" t="s">
        <v>16</v>
      </c>
      <c r="D15" s="73"/>
      <c r="E15" s="73"/>
      <c r="F15" s="64"/>
      <c r="H15"/>
    </row>
    <row r="16" spans="1:8" s="3" customFormat="1" ht="15" thickBot="1" x14ac:dyDescent="0.4">
      <c r="A16" s="41" t="s">
        <v>19</v>
      </c>
      <c r="B16" s="74" t="s">
        <v>20</v>
      </c>
      <c r="C16" s="75"/>
      <c r="D16" s="75"/>
      <c r="E16" s="75"/>
      <c r="F16" s="76"/>
      <c r="H16"/>
    </row>
    <row r="17" spans="1:8" s="3" customFormat="1" ht="15" thickBot="1" x14ac:dyDescent="0.4">
      <c r="A17" s="41">
        <v>6</v>
      </c>
      <c r="B17" s="20" t="s">
        <v>21</v>
      </c>
      <c r="C17" s="21"/>
      <c r="D17" s="22"/>
      <c r="E17" s="22"/>
      <c r="F17" s="23"/>
      <c r="H17"/>
    </row>
    <row r="18" spans="1:8" s="3" customFormat="1" x14ac:dyDescent="0.35">
      <c r="A18" s="13" t="s">
        <v>22</v>
      </c>
      <c r="B18" s="14" t="s">
        <v>23</v>
      </c>
      <c r="C18" s="24"/>
      <c r="D18" s="72">
        <f>50</f>
        <v>50</v>
      </c>
      <c r="E18" s="72"/>
      <c r="F18" s="63">
        <f>+E18*D18</f>
        <v>0</v>
      </c>
      <c r="H18"/>
    </row>
    <row r="19" spans="1:8" s="3" customFormat="1" ht="15" thickBot="1" x14ac:dyDescent="0.4">
      <c r="A19" s="18"/>
      <c r="B19" s="8" t="s">
        <v>24</v>
      </c>
      <c r="C19" s="19" t="s">
        <v>25</v>
      </c>
      <c r="D19" s="73"/>
      <c r="E19" s="73"/>
      <c r="F19" s="64"/>
      <c r="H19"/>
    </row>
    <row r="20" spans="1:8" s="3" customFormat="1" ht="15" thickBot="1" x14ac:dyDescent="0.4">
      <c r="A20" s="41">
        <v>7</v>
      </c>
      <c r="B20" s="20" t="s">
        <v>26</v>
      </c>
      <c r="C20" s="21"/>
      <c r="D20" s="25"/>
      <c r="E20" s="22"/>
      <c r="F20" s="23"/>
      <c r="H20"/>
    </row>
    <row r="21" spans="1:8" s="3" customFormat="1" x14ac:dyDescent="0.35">
      <c r="A21" s="13" t="s">
        <v>27</v>
      </c>
      <c r="B21" s="14" t="s">
        <v>28</v>
      </c>
      <c r="C21" s="24"/>
      <c r="D21" s="72">
        <f>6</f>
        <v>6</v>
      </c>
      <c r="E21" s="72"/>
      <c r="F21" s="63">
        <f>+E21*D21</f>
        <v>0</v>
      </c>
      <c r="H21"/>
    </row>
    <row r="22" spans="1:8" s="3" customFormat="1" ht="15" thickBot="1" x14ac:dyDescent="0.4">
      <c r="A22" s="18"/>
      <c r="B22" s="8" t="s">
        <v>29</v>
      </c>
      <c r="C22" s="19" t="s">
        <v>30</v>
      </c>
      <c r="D22" s="73"/>
      <c r="E22" s="73"/>
      <c r="F22" s="64"/>
      <c r="H22"/>
    </row>
    <row r="23" spans="1:8" s="3" customFormat="1" x14ac:dyDescent="0.35">
      <c r="A23" s="13" t="s">
        <v>31</v>
      </c>
      <c r="B23" s="14" t="s">
        <v>32</v>
      </c>
      <c r="C23" s="24"/>
      <c r="D23" s="72">
        <f>2</f>
        <v>2</v>
      </c>
      <c r="E23" s="72"/>
      <c r="F23" s="63">
        <f>+E23*D23</f>
        <v>0</v>
      </c>
      <c r="H23"/>
    </row>
    <row r="24" spans="1:8" s="3" customFormat="1" ht="15" thickBot="1" x14ac:dyDescent="0.4">
      <c r="A24" s="18"/>
      <c r="B24" s="8" t="s">
        <v>29</v>
      </c>
      <c r="C24" s="19" t="s">
        <v>30</v>
      </c>
      <c r="D24" s="73"/>
      <c r="E24" s="73"/>
      <c r="F24" s="64"/>
      <c r="H24"/>
    </row>
    <row r="25" spans="1:8" s="3" customFormat="1" x14ac:dyDescent="0.35">
      <c r="A25" s="13">
        <v>8</v>
      </c>
      <c r="B25" s="14" t="s">
        <v>33</v>
      </c>
      <c r="C25" s="24"/>
      <c r="D25" s="72">
        <f>+(44)*2</f>
        <v>88</v>
      </c>
      <c r="E25" s="72"/>
      <c r="F25" s="63">
        <f>+E25*D25</f>
        <v>0</v>
      </c>
      <c r="H25"/>
    </row>
    <row r="26" spans="1:8" s="3" customFormat="1" ht="15" thickBot="1" x14ac:dyDescent="0.4">
      <c r="A26" s="18"/>
      <c r="B26" s="8" t="s">
        <v>24</v>
      </c>
      <c r="C26" s="19" t="s">
        <v>25</v>
      </c>
      <c r="D26" s="73"/>
      <c r="E26" s="73"/>
      <c r="F26" s="64"/>
      <c r="H26"/>
    </row>
    <row r="27" spans="1:8" s="3" customFormat="1" x14ac:dyDescent="0.35">
      <c r="A27" s="13">
        <v>9</v>
      </c>
      <c r="B27" s="14" t="s">
        <v>34</v>
      </c>
      <c r="C27" s="24"/>
      <c r="D27" s="72">
        <f>+D23</f>
        <v>2</v>
      </c>
      <c r="E27" s="72"/>
      <c r="F27" s="63">
        <f>+E27*D27</f>
        <v>0</v>
      </c>
      <c r="H27"/>
    </row>
    <row r="28" spans="1:8" s="3" customFormat="1" ht="15" thickBot="1" x14ac:dyDescent="0.4">
      <c r="A28" s="18"/>
      <c r="B28" s="8" t="s">
        <v>29</v>
      </c>
      <c r="C28" s="19" t="s">
        <v>30</v>
      </c>
      <c r="D28" s="73"/>
      <c r="E28" s="73"/>
      <c r="F28" s="64"/>
      <c r="H28"/>
    </row>
    <row r="29" spans="1:8" s="3" customFormat="1" x14ac:dyDescent="0.35">
      <c r="A29" s="13">
        <v>10</v>
      </c>
      <c r="B29" s="14" t="s">
        <v>35</v>
      </c>
      <c r="C29" s="24"/>
      <c r="D29" s="72">
        <v>1</v>
      </c>
      <c r="E29" s="72"/>
      <c r="F29" s="63">
        <f t="shared" ref="F29" si="4">+E29*D29</f>
        <v>0</v>
      </c>
      <c r="H29"/>
    </row>
    <row r="30" spans="1:8" s="3" customFormat="1" ht="15" thickBot="1" x14ac:dyDescent="0.4">
      <c r="A30" s="18"/>
      <c r="B30" s="8" t="s">
        <v>36</v>
      </c>
      <c r="C30" s="19" t="s">
        <v>37</v>
      </c>
      <c r="D30" s="73"/>
      <c r="E30" s="73"/>
      <c r="F30" s="64"/>
      <c r="H30"/>
    </row>
    <row r="31" spans="1:8" s="3" customFormat="1" x14ac:dyDescent="0.35">
      <c r="A31" s="13">
        <v>11</v>
      </c>
      <c r="B31" s="14" t="s">
        <v>38</v>
      </c>
      <c r="C31" s="17"/>
      <c r="D31" s="72">
        <v>1</v>
      </c>
      <c r="E31" s="72"/>
      <c r="F31" s="63">
        <f t="shared" ref="F31" si="5">+E31*D31</f>
        <v>0</v>
      </c>
      <c r="H31"/>
    </row>
    <row r="32" spans="1:8" s="3" customFormat="1" ht="15" thickBot="1" x14ac:dyDescent="0.4">
      <c r="A32" s="18"/>
      <c r="B32" s="8" t="s">
        <v>39</v>
      </c>
      <c r="C32" s="19" t="s">
        <v>40</v>
      </c>
      <c r="D32" s="73"/>
      <c r="E32" s="73"/>
      <c r="F32" s="64"/>
      <c r="H32"/>
    </row>
    <row r="33" spans="1:8" s="3" customFormat="1" ht="15" thickBot="1" x14ac:dyDescent="0.4">
      <c r="A33" s="41" t="s">
        <v>41</v>
      </c>
      <c r="B33" s="8" t="s">
        <v>42</v>
      </c>
      <c r="C33" s="21"/>
      <c r="D33" s="25"/>
      <c r="E33" s="22"/>
      <c r="F33" s="23"/>
      <c r="H33"/>
    </row>
    <row r="34" spans="1:8" s="3" customFormat="1" x14ac:dyDescent="0.35">
      <c r="A34" s="13">
        <v>12</v>
      </c>
      <c r="B34" s="14" t="s">
        <v>43</v>
      </c>
      <c r="C34" s="26"/>
      <c r="D34" s="72">
        <f>32*4</f>
        <v>128</v>
      </c>
      <c r="E34" s="72"/>
      <c r="F34" s="63">
        <f>+E34*D34</f>
        <v>0</v>
      </c>
      <c r="H34"/>
    </row>
    <row r="35" spans="1:8" s="3" customFormat="1" ht="15" thickBot="1" x14ac:dyDescent="0.4">
      <c r="A35" s="18"/>
      <c r="B35" s="8" t="s">
        <v>24</v>
      </c>
      <c r="C35" s="19" t="s">
        <v>25</v>
      </c>
      <c r="D35" s="73"/>
      <c r="E35" s="73"/>
      <c r="F35" s="64"/>
      <c r="H35"/>
    </row>
    <row r="36" spans="1:8" s="3" customFormat="1" x14ac:dyDescent="0.35">
      <c r="A36" s="13">
        <v>13</v>
      </c>
      <c r="B36" s="14" t="s">
        <v>44</v>
      </c>
      <c r="C36" s="17"/>
      <c r="D36" s="72">
        <f>+(22+44)*2</f>
        <v>132</v>
      </c>
      <c r="E36" s="72"/>
      <c r="F36" s="63">
        <f t="shared" ref="F36" si="6">+E36*D36</f>
        <v>0</v>
      </c>
      <c r="H36"/>
    </row>
    <row r="37" spans="1:8" s="3" customFormat="1" ht="15" thickBot="1" x14ac:dyDescent="0.4">
      <c r="A37" s="18"/>
      <c r="B37" s="8" t="s">
        <v>24</v>
      </c>
      <c r="C37" s="19" t="s">
        <v>25</v>
      </c>
      <c r="D37" s="73"/>
      <c r="E37" s="73"/>
      <c r="F37" s="64"/>
      <c r="H37"/>
    </row>
    <row r="38" spans="1:8" s="3" customFormat="1" x14ac:dyDescent="0.35">
      <c r="A38" s="13">
        <v>14</v>
      </c>
      <c r="B38" s="14" t="s">
        <v>45</v>
      </c>
      <c r="C38" s="17"/>
      <c r="D38" s="72">
        <f>22*44</f>
        <v>968</v>
      </c>
      <c r="E38" s="72"/>
      <c r="F38" s="63">
        <f t="shared" ref="F38" si="7">+E38*D38</f>
        <v>0</v>
      </c>
      <c r="H38"/>
    </row>
    <row r="39" spans="1:8" s="3" customFormat="1" ht="15" thickBot="1" x14ac:dyDescent="0.4">
      <c r="A39" s="18"/>
      <c r="B39" s="8" t="s">
        <v>18</v>
      </c>
      <c r="C39" s="19" t="s">
        <v>16</v>
      </c>
      <c r="D39" s="73"/>
      <c r="E39" s="73"/>
      <c r="F39" s="64"/>
      <c r="H39"/>
    </row>
    <row r="40" spans="1:8" s="3" customFormat="1" x14ac:dyDescent="0.35">
      <c r="A40" s="13">
        <v>15</v>
      </c>
      <c r="B40" s="14" t="s">
        <v>46</v>
      </c>
      <c r="C40" s="17"/>
      <c r="D40" s="72">
        <f>+D38</f>
        <v>968</v>
      </c>
      <c r="E40" s="72"/>
      <c r="F40" s="63">
        <f t="shared" ref="F40" si="8">+E40*D40</f>
        <v>0</v>
      </c>
      <c r="H40"/>
    </row>
    <row r="41" spans="1:8" s="3" customFormat="1" ht="15" thickBot="1" x14ac:dyDescent="0.4">
      <c r="A41" s="18"/>
      <c r="B41" s="8" t="s">
        <v>18</v>
      </c>
      <c r="C41" s="19" t="s">
        <v>16</v>
      </c>
      <c r="D41" s="73"/>
      <c r="E41" s="73"/>
      <c r="F41" s="64"/>
      <c r="H41"/>
    </row>
    <row r="42" spans="1:8" s="3" customFormat="1" ht="15" thickBot="1" x14ac:dyDescent="0.4">
      <c r="A42" s="41" t="s">
        <v>47</v>
      </c>
      <c r="B42" s="8" t="s">
        <v>48</v>
      </c>
      <c r="C42" s="19"/>
      <c r="D42" s="25"/>
      <c r="E42" s="22"/>
      <c r="F42" s="23"/>
      <c r="H42"/>
    </row>
    <row r="43" spans="1:8" s="3" customFormat="1" ht="28.5" customHeight="1" x14ac:dyDescent="0.35">
      <c r="A43" s="13">
        <v>16</v>
      </c>
      <c r="B43" s="27" t="s">
        <v>49</v>
      </c>
      <c r="C43" s="26"/>
      <c r="D43" s="72">
        <f>+D40</f>
        <v>968</v>
      </c>
      <c r="E43" s="72"/>
      <c r="F43" s="63">
        <f t="shared" ref="F43:F45" si="9">+E43*D43</f>
        <v>0</v>
      </c>
      <c r="H43"/>
    </row>
    <row r="44" spans="1:8" s="3" customFormat="1" ht="15" thickBot="1" x14ac:dyDescent="0.4">
      <c r="A44" s="18"/>
      <c r="B44" s="8" t="s">
        <v>18</v>
      </c>
      <c r="C44" s="19" t="s">
        <v>16</v>
      </c>
      <c r="D44" s="73"/>
      <c r="E44" s="73"/>
      <c r="F44" s="64"/>
      <c r="H44"/>
    </row>
    <row r="45" spans="1:8" s="3" customFormat="1" ht="18" customHeight="1" x14ac:dyDescent="0.35">
      <c r="A45" s="13">
        <v>17</v>
      </c>
      <c r="B45" s="14" t="s">
        <v>50</v>
      </c>
      <c r="C45" s="17"/>
      <c r="D45" s="68">
        <v>1</v>
      </c>
      <c r="E45" s="72"/>
      <c r="F45" s="63">
        <f t="shared" si="9"/>
        <v>0</v>
      </c>
      <c r="H45"/>
    </row>
    <row r="46" spans="1:8" s="3" customFormat="1" ht="18" customHeight="1" thickBot="1" x14ac:dyDescent="0.4">
      <c r="A46" s="13"/>
      <c r="B46" s="8" t="s">
        <v>51</v>
      </c>
      <c r="C46" s="17" t="s">
        <v>37</v>
      </c>
      <c r="D46" s="69"/>
      <c r="E46" s="73"/>
      <c r="F46" s="64"/>
      <c r="H46"/>
    </row>
    <row r="47" spans="1:8" s="3" customFormat="1" ht="15" thickBot="1" x14ac:dyDescent="0.4">
      <c r="A47" s="28" t="s">
        <v>52</v>
      </c>
      <c r="B47" s="48" t="s">
        <v>53</v>
      </c>
      <c r="C47" s="29"/>
      <c r="D47" s="30"/>
      <c r="E47" s="31"/>
      <c r="F47" s="32"/>
      <c r="H47"/>
    </row>
    <row r="48" spans="1:8" s="3" customFormat="1" ht="19.5" customHeight="1" x14ac:dyDescent="0.35">
      <c r="A48" s="33">
        <v>18</v>
      </c>
      <c r="B48" s="14" t="s">
        <v>54</v>
      </c>
      <c r="C48" s="24"/>
      <c r="D48" s="68">
        <v>1</v>
      </c>
      <c r="E48" s="61"/>
      <c r="F48" s="63">
        <f t="shared" ref="F48:F66" si="10">+E48*D48</f>
        <v>0</v>
      </c>
      <c r="H48"/>
    </row>
    <row r="49" spans="1:8" s="3" customFormat="1" ht="18" customHeight="1" thickBot="1" x14ac:dyDescent="0.4">
      <c r="A49" s="13"/>
      <c r="B49" s="8" t="s">
        <v>51</v>
      </c>
      <c r="C49" s="17" t="s">
        <v>37</v>
      </c>
      <c r="D49" s="69"/>
      <c r="E49" s="62"/>
      <c r="F49" s="64"/>
      <c r="H49"/>
    </row>
    <row r="50" spans="1:8" s="3" customFormat="1" x14ac:dyDescent="0.35">
      <c r="A50" s="34">
        <v>19</v>
      </c>
      <c r="B50" s="35" t="s">
        <v>55</v>
      </c>
      <c r="C50" s="36"/>
      <c r="D50" s="68">
        <f>+(26+50)*2</f>
        <v>152</v>
      </c>
      <c r="E50" s="61"/>
      <c r="F50" s="63">
        <f t="shared" si="10"/>
        <v>0</v>
      </c>
      <c r="H50"/>
    </row>
    <row r="51" spans="1:8" s="3" customFormat="1" ht="15" thickBot="1" x14ac:dyDescent="0.4">
      <c r="A51" s="37"/>
      <c r="B51" s="8" t="s">
        <v>56</v>
      </c>
      <c r="C51" s="19" t="s">
        <v>25</v>
      </c>
      <c r="D51" s="69"/>
      <c r="E51" s="62"/>
      <c r="F51" s="64"/>
      <c r="H51"/>
    </row>
    <row r="52" spans="1:8" s="3" customFormat="1" x14ac:dyDescent="0.35">
      <c r="A52" s="33">
        <v>20</v>
      </c>
      <c r="B52" s="14" t="s">
        <v>74</v>
      </c>
      <c r="C52" s="36"/>
      <c r="D52" s="68">
        <v>280</v>
      </c>
      <c r="E52" s="61"/>
      <c r="F52" s="63">
        <f t="shared" ref="F52" si="11">+E52*D52</f>
        <v>0</v>
      </c>
      <c r="H52"/>
    </row>
    <row r="53" spans="1:8" s="3" customFormat="1" ht="15" thickBot="1" x14ac:dyDescent="0.4">
      <c r="A53" s="13"/>
      <c r="B53" s="8" t="s">
        <v>51</v>
      </c>
      <c r="C53" s="19" t="s">
        <v>16</v>
      </c>
      <c r="D53" s="69"/>
      <c r="E53" s="62"/>
      <c r="F53" s="64"/>
      <c r="H53"/>
    </row>
    <row r="54" spans="1:8" s="3" customFormat="1" x14ac:dyDescent="0.35">
      <c r="A54" s="33">
        <v>21</v>
      </c>
      <c r="B54" s="14" t="s">
        <v>57</v>
      </c>
      <c r="C54" s="17"/>
      <c r="D54" s="68">
        <f>+(22+44)*2</f>
        <v>132</v>
      </c>
      <c r="E54" s="61"/>
      <c r="F54" s="63">
        <f t="shared" si="10"/>
        <v>0</v>
      </c>
      <c r="H54"/>
    </row>
    <row r="55" spans="1:8" s="3" customFormat="1" ht="15" thickBot="1" x14ac:dyDescent="0.4">
      <c r="A55" s="37"/>
      <c r="B55" s="8" t="s">
        <v>56</v>
      </c>
      <c r="C55" s="19" t="s">
        <v>25</v>
      </c>
      <c r="D55" s="69"/>
      <c r="E55" s="62"/>
      <c r="F55" s="64"/>
      <c r="H55"/>
    </row>
    <row r="56" spans="1:8" s="3" customFormat="1" ht="32.25" customHeight="1" x14ac:dyDescent="0.35">
      <c r="A56" s="33">
        <v>22</v>
      </c>
      <c r="B56" s="27" t="s">
        <v>58</v>
      </c>
      <c r="C56" s="24"/>
      <c r="D56" s="68">
        <f>+D54</f>
        <v>132</v>
      </c>
      <c r="E56" s="61"/>
      <c r="F56" s="63">
        <f t="shared" si="10"/>
        <v>0</v>
      </c>
      <c r="H56"/>
    </row>
    <row r="57" spans="1:8" s="3" customFormat="1" ht="15" thickBot="1" x14ac:dyDescent="0.4">
      <c r="A57" s="37"/>
      <c r="B57" s="8" t="s">
        <v>56</v>
      </c>
      <c r="C57" s="19" t="s">
        <v>25</v>
      </c>
      <c r="D57" s="69"/>
      <c r="E57" s="62"/>
      <c r="F57" s="64"/>
      <c r="H57"/>
    </row>
    <row r="58" spans="1:8" s="3" customFormat="1" x14ac:dyDescent="0.35">
      <c r="A58" s="33">
        <v>23</v>
      </c>
      <c r="B58" s="27" t="s">
        <v>59</v>
      </c>
      <c r="C58" s="17"/>
      <c r="D58" s="68">
        <v>1</v>
      </c>
      <c r="E58" s="61"/>
      <c r="F58" s="63">
        <f t="shared" si="10"/>
        <v>0</v>
      </c>
      <c r="H58"/>
    </row>
    <row r="59" spans="1:8" s="3" customFormat="1" ht="15" thickBot="1" x14ac:dyDescent="0.4">
      <c r="A59" s="37"/>
      <c r="B59" s="8" t="s">
        <v>51</v>
      </c>
      <c r="C59" s="19" t="s">
        <v>37</v>
      </c>
      <c r="D59" s="69"/>
      <c r="E59" s="62"/>
      <c r="F59" s="64"/>
      <c r="H59"/>
    </row>
    <row r="60" spans="1:8" s="3" customFormat="1" x14ac:dyDescent="0.35">
      <c r="A60" s="34">
        <v>24</v>
      </c>
      <c r="B60" s="27" t="s">
        <v>60</v>
      </c>
      <c r="C60" s="17"/>
      <c r="D60" s="59">
        <f>+D58</f>
        <v>1</v>
      </c>
      <c r="E60" s="61"/>
      <c r="F60" s="63">
        <f t="shared" si="10"/>
        <v>0</v>
      </c>
      <c r="H60"/>
    </row>
    <row r="61" spans="1:8" s="3" customFormat="1" ht="15" thickBot="1" x14ac:dyDescent="0.4">
      <c r="A61" s="37"/>
      <c r="B61" s="8" t="s">
        <v>39</v>
      </c>
      <c r="C61" s="19" t="s">
        <v>40</v>
      </c>
      <c r="D61" s="60"/>
      <c r="E61" s="62"/>
      <c r="F61" s="64"/>
      <c r="H61"/>
    </row>
    <row r="62" spans="1:8" s="3" customFormat="1" x14ac:dyDescent="0.35">
      <c r="A62" s="33">
        <v>25</v>
      </c>
      <c r="B62" s="14" t="s">
        <v>61</v>
      </c>
      <c r="C62" s="17"/>
      <c r="D62" s="59">
        <f>+D60</f>
        <v>1</v>
      </c>
      <c r="E62" s="61"/>
      <c r="F62" s="63">
        <f t="shared" si="10"/>
        <v>0</v>
      </c>
      <c r="H62"/>
    </row>
    <row r="63" spans="1:8" s="3" customFormat="1" ht="15" thickBot="1" x14ac:dyDescent="0.4">
      <c r="A63" s="37"/>
      <c r="B63" s="8" t="s">
        <v>39</v>
      </c>
      <c r="C63" s="19" t="s">
        <v>40</v>
      </c>
      <c r="D63" s="60"/>
      <c r="E63" s="62"/>
      <c r="F63" s="64"/>
      <c r="H63"/>
    </row>
    <row r="64" spans="1:8" s="3" customFormat="1" ht="42" customHeight="1" x14ac:dyDescent="0.35">
      <c r="A64" s="33">
        <v>26</v>
      </c>
      <c r="B64" s="27" t="s">
        <v>62</v>
      </c>
      <c r="C64" s="24"/>
      <c r="D64" s="68">
        <f>4</f>
        <v>4</v>
      </c>
      <c r="E64" s="70"/>
      <c r="F64" s="63">
        <f t="shared" si="10"/>
        <v>0</v>
      </c>
      <c r="H64"/>
    </row>
    <row r="65" spans="1:8" s="3" customFormat="1" ht="15" thickBot="1" x14ac:dyDescent="0.4">
      <c r="A65" s="37"/>
      <c r="B65" s="8" t="s">
        <v>51</v>
      </c>
      <c r="C65" s="19" t="s">
        <v>37</v>
      </c>
      <c r="D65" s="69"/>
      <c r="E65" s="71"/>
      <c r="F65" s="64"/>
      <c r="H65"/>
    </row>
    <row r="66" spans="1:8" s="3" customFormat="1" ht="21.75" customHeight="1" x14ac:dyDescent="0.35">
      <c r="A66" s="33">
        <v>27</v>
      </c>
      <c r="B66" s="14" t="s">
        <v>63</v>
      </c>
      <c r="C66" s="24"/>
      <c r="D66" s="59">
        <f>4</f>
        <v>4</v>
      </c>
      <c r="E66" s="61"/>
      <c r="F66" s="63">
        <f t="shared" si="10"/>
        <v>0</v>
      </c>
      <c r="H66"/>
    </row>
    <row r="67" spans="1:8" s="3" customFormat="1" ht="15" thickBot="1" x14ac:dyDescent="0.4">
      <c r="A67" s="37"/>
      <c r="B67" s="8" t="s">
        <v>51</v>
      </c>
      <c r="C67" s="19" t="s">
        <v>37</v>
      </c>
      <c r="D67" s="60"/>
      <c r="E67" s="62"/>
      <c r="F67" s="64"/>
      <c r="H67"/>
    </row>
    <row r="68" spans="1:8" ht="15" thickBot="1" x14ac:dyDescent="0.4">
      <c r="A68" s="65" t="s">
        <v>66</v>
      </c>
      <c r="B68" s="66"/>
      <c r="C68" s="66"/>
      <c r="D68" s="66"/>
      <c r="E68" s="67"/>
      <c r="F68" s="38">
        <f>+SUM(F6:F67)</f>
        <v>0</v>
      </c>
      <c r="H68" s="39"/>
    </row>
    <row r="69" spans="1:8" ht="15" thickBot="1" x14ac:dyDescent="0.4">
      <c r="A69" s="65" t="s">
        <v>64</v>
      </c>
      <c r="B69" s="66"/>
      <c r="C69" s="66"/>
      <c r="D69" s="66"/>
      <c r="E69" s="67"/>
      <c r="F69" s="38">
        <f>0.2*F68</f>
        <v>0</v>
      </c>
      <c r="H69" s="39"/>
    </row>
    <row r="70" spans="1:8" ht="15" thickBot="1" x14ac:dyDescent="0.4">
      <c r="A70" s="65" t="s">
        <v>67</v>
      </c>
      <c r="B70" s="66"/>
      <c r="C70" s="66"/>
      <c r="D70" s="66"/>
      <c r="E70" s="67"/>
      <c r="F70" s="38">
        <f>+F69+F68</f>
        <v>0</v>
      </c>
      <c r="H70" s="39"/>
    </row>
    <row r="71" spans="1:8" ht="27" customHeight="1" x14ac:dyDescent="0.35">
      <c r="A71" s="40"/>
    </row>
    <row r="72" spans="1:8" ht="15" thickBot="1" x14ac:dyDescent="0.4">
      <c r="B72" s="1" t="s">
        <v>68</v>
      </c>
    </row>
    <row r="73" spans="1:8" ht="15" thickBot="1" x14ac:dyDescent="0.4">
      <c r="A73" s="4" t="s">
        <v>0</v>
      </c>
      <c r="B73" s="5" t="s">
        <v>1</v>
      </c>
      <c r="C73" s="5" t="s">
        <v>2</v>
      </c>
      <c r="D73" s="6" t="s">
        <v>3</v>
      </c>
      <c r="E73" s="6" t="s">
        <v>4</v>
      </c>
      <c r="F73" s="7" t="s">
        <v>5</v>
      </c>
    </row>
    <row r="74" spans="1:8" ht="15" thickBot="1" x14ac:dyDescent="0.4">
      <c r="A74" s="41" t="s">
        <v>6</v>
      </c>
      <c r="B74" s="8" t="s">
        <v>7</v>
      </c>
      <c r="C74" s="9"/>
      <c r="D74" s="10"/>
      <c r="E74" s="11"/>
      <c r="F74" s="12"/>
    </row>
    <row r="75" spans="1:8" x14ac:dyDescent="0.35">
      <c r="A75" s="13">
        <v>1</v>
      </c>
      <c r="B75" s="14" t="s">
        <v>8</v>
      </c>
      <c r="C75" s="15"/>
      <c r="D75" s="72">
        <v>340</v>
      </c>
      <c r="E75" s="72"/>
      <c r="F75" s="63">
        <f>+E75*D75</f>
        <v>0</v>
      </c>
    </row>
    <row r="76" spans="1:8" ht="15" thickBot="1" x14ac:dyDescent="0.4">
      <c r="A76" s="41"/>
      <c r="B76" s="8" t="s">
        <v>9</v>
      </c>
      <c r="C76" s="16" t="s">
        <v>10</v>
      </c>
      <c r="D76" s="73"/>
      <c r="E76" s="73"/>
      <c r="F76" s="64"/>
    </row>
    <row r="77" spans="1:8" x14ac:dyDescent="0.35">
      <c r="A77" s="13">
        <v>2</v>
      </c>
      <c r="B77" s="14" t="s">
        <v>11</v>
      </c>
      <c r="C77" s="17"/>
      <c r="D77" s="72">
        <f>+D75</f>
        <v>340</v>
      </c>
      <c r="E77" s="72"/>
      <c r="F77" s="63">
        <f t="shared" ref="F77" si="12">+E77*D77</f>
        <v>0</v>
      </c>
    </row>
    <row r="78" spans="1:8" ht="15" thickBot="1" x14ac:dyDescent="0.4">
      <c r="A78" s="18"/>
      <c r="B78" s="8" t="s">
        <v>9</v>
      </c>
      <c r="C78" s="19" t="s">
        <v>10</v>
      </c>
      <c r="D78" s="73"/>
      <c r="E78" s="73"/>
      <c r="F78" s="64"/>
    </row>
    <row r="79" spans="1:8" x14ac:dyDescent="0.35">
      <c r="A79" s="13">
        <v>3</v>
      </c>
      <c r="B79" s="14" t="s">
        <v>12</v>
      </c>
      <c r="C79" s="17"/>
      <c r="D79" s="72">
        <v>180</v>
      </c>
      <c r="E79" s="72"/>
      <c r="F79" s="63">
        <f t="shared" ref="F79" si="13">+E79*D79</f>
        <v>0</v>
      </c>
    </row>
    <row r="80" spans="1:8" ht="15" thickBot="1" x14ac:dyDescent="0.4">
      <c r="A80" s="18"/>
      <c r="B80" s="8" t="s">
        <v>13</v>
      </c>
      <c r="C80" s="19" t="s">
        <v>10</v>
      </c>
      <c r="D80" s="73"/>
      <c r="E80" s="73"/>
      <c r="F80" s="64"/>
    </row>
    <row r="81" spans="1:6" x14ac:dyDescent="0.35">
      <c r="A81" s="13">
        <v>4</v>
      </c>
      <c r="B81" s="14" t="s">
        <v>14</v>
      </c>
      <c r="C81" s="17"/>
      <c r="D81" s="72">
        <f>22*44</f>
        <v>968</v>
      </c>
      <c r="E81" s="72"/>
      <c r="F81" s="63">
        <f t="shared" ref="F81" si="14">+E81*D81</f>
        <v>0</v>
      </c>
    </row>
    <row r="82" spans="1:6" ht="15" thickBot="1" x14ac:dyDescent="0.4">
      <c r="A82" s="18"/>
      <c r="B82" s="8" t="s">
        <v>15</v>
      </c>
      <c r="C82" s="19" t="s">
        <v>16</v>
      </c>
      <c r="D82" s="73"/>
      <c r="E82" s="73"/>
      <c r="F82" s="64"/>
    </row>
    <row r="83" spans="1:6" x14ac:dyDescent="0.35">
      <c r="A83" s="13">
        <v>5</v>
      </c>
      <c r="B83" s="14" t="s">
        <v>17</v>
      </c>
      <c r="C83" s="17"/>
      <c r="D83" s="72">
        <f>+D81</f>
        <v>968</v>
      </c>
      <c r="E83" s="72"/>
      <c r="F83" s="63">
        <f t="shared" ref="F83" si="15">+E83*D83</f>
        <v>0</v>
      </c>
    </row>
    <row r="84" spans="1:6" ht="15" thickBot="1" x14ac:dyDescent="0.4">
      <c r="A84" s="41"/>
      <c r="B84" s="8" t="s">
        <v>18</v>
      </c>
      <c r="C84" s="19" t="s">
        <v>16</v>
      </c>
      <c r="D84" s="73"/>
      <c r="E84" s="73"/>
      <c r="F84" s="64"/>
    </row>
    <row r="85" spans="1:6" ht="15" thickBot="1" x14ac:dyDescent="0.4">
      <c r="A85" s="41" t="s">
        <v>19</v>
      </c>
      <c r="B85" s="74" t="s">
        <v>20</v>
      </c>
      <c r="C85" s="75"/>
      <c r="D85" s="75"/>
      <c r="E85" s="75"/>
      <c r="F85" s="76"/>
    </row>
    <row r="86" spans="1:6" ht="15" thickBot="1" x14ac:dyDescent="0.4">
      <c r="A86" s="41">
        <v>6</v>
      </c>
      <c r="B86" s="20" t="s">
        <v>21</v>
      </c>
      <c r="C86" s="21"/>
      <c r="D86" s="22"/>
      <c r="E86" s="22"/>
      <c r="F86" s="23"/>
    </row>
    <row r="87" spans="1:6" x14ac:dyDescent="0.35">
      <c r="A87" s="13" t="s">
        <v>22</v>
      </c>
      <c r="B87" s="14" t="s">
        <v>23</v>
      </c>
      <c r="C87" s="24"/>
      <c r="D87" s="72">
        <f>50</f>
        <v>50</v>
      </c>
      <c r="E87" s="72"/>
      <c r="F87" s="63">
        <f>+E87*D87</f>
        <v>0</v>
      </c>
    </row>
    <row r="88" spans="1:6" ht="15" thickBot="1" x14ac:dyDescent="0.4">
      <c r="A88" s="18"/>
      <c r="B88" s="8" t="s">
        <v>24</v>
      </c>
      <c r="C88" s="19" t="s">
        <v>25</v>
      </c>
      <c r="D88" s="73"/>
      <c r="E88" s="73"/>
      <c r="F88" s="64"/>
    </row>
    <row r="89" spans="1:6" ht="15" thickBot="1" x14ac:dyDescent="0.4">
      <c r="A89" s="41">
        <v>7</v>
      </c>
      <c r="B89" s="20" t="s">
        <v>26</v>
      </c>
      <c r="C89" s="21"/>
      <c r="D89" s="25"/>
      <c r="E89" s="22"/>
      <c r="F89" s="23"/>
    </row>
    <row r="90" spans="1:6" x14ac:dyDescent="0.35">
      <c r="A90" s="13" t="s">
        <v>27</v>
      </c>
      <c r="B90" s="14" t="s">
        <v>28</v>
      </c>
      <c r="C90" s="24"/>
      <c r="D90" s="72">
        <f>6</f>
        <v>6</v>
      </c>
      <c r="E90" s="72"/>
      <c r="F90" s="63">
        <f>+E90*D90</f>
        <v>0</v>
      </c>
    </row>
    <row r="91" spans="1:6" ht="15" thickBot="1" x14ac:dyDescent="0.4">
      <c r="A91" s="18"/>
      <c r="B91" s="8" t="s">
        <v>29</v>
      </c>
      <c r="C91" s="19" t="s">
        <v>30</v>
      </c>
      <c r="D91" s="73"/>
      <c r="E91" s="73"/>
      <c r="F91" s="64"/>
    </row>
    <row r="92" spans="1:6" x14ac:dyDescent="0.35">
      <c r="A92" s="13" t="s">
        <v>31</v>
      </c>
      <c r="B92" s="14" t="s">
        <v>32</v>
      </c>
      <c r="C92" s="24"/>
      <c r="D92" s="72">
        <f>2</f>
        <v>2</v>
      </c>
      <c r="E92" s="72"/>
      <c r="F92" s="63">
        <f>+E92*D92</f>
        <v>0</v>
      </c>
    </row>
    <row r="93" spans="1:6" ht="15" thickBot="1" x14ac:dyDescent="0.4">
      <c r="A93" s="18"/>
      <c r="B93" s="8" t="s">
        <v>29</v>
      </c>
      <c r="C93" s="19" t="s">
        <v>30</v>
      </c>
      <c r="D93" s="73"/>
      <c r="E93" s="73"/>
      <c r="F93" s="64"/>
    </row>
    <row r="94" spans="1:6" x14ac:dyDescent="0.35">
      <c r="A94" s="13">
        <v>8</v>
      </c>
      <c r="B94" s="14" t="s">
        <v>33</v>
      </c>
      <c r="C94" s="24"/>
      <c r="D94" s="72">
        <f>+(44)*2</f>
        <v>88</v>
      </c>
      <c r="E94" s="72"/>
      <c r="F94" s="63">
        <f>+E94*D94</f>
        <v>0</v>
      </c>
    </row>
    <row r="95" spans="1:6" ht="15" thickBot="1" x14ac:dyDescent="0.4">
      <c r="A95" s="18"/>
      <c r="B95" s="8" t="s">
        <v>24</v>
      </c>
      <c r="C95" s="19" t="s">
        <v>25</v>
      </c>
      <c r="D95" s="73"/>
      <c r="E95" s="73"/>
      <c r="F95" s="64"/>
    </row>
    <row r="96" spans="1:6" x14ac:dyDescent="0.35">
      <c r="A96" s="13">
        <v>9</v>
      </c>
      <c r="B96" s="14" t="s">
        <v>34</v>
      </c>
      <c r="C96" s="24"/>
      <c r="D96" s="72">
        <f>+D92</f>
        <v>2</v>
      </c>
      <c r="E96" s="72"/>
      <c r="F96" s="63">
        <f>+E96*D96</f>
        <v>0</v>
      </c>
    </row>
    <row r="97" spans="1:6" ht="15" thickBot="1" x14ac:dyDescent="0.4">
      <c r="A97" s="18"/>
      <c r="B97" s="8" t="s">
        <v>29</v>
      </c>
      <c r="C97" s="19" t="s">
        <v>30</v>
      </c>
      <c r="D97" s="73"/>
      <c r="E97" s="73"/>
      <c r="F97" s="64"/>
    </row>
    <row r="98" spans="1:6" x14ac:dyDescent="0.35">
      <c r="A98" s="13">
        <v>10</v>
      </c>
      <c r="B98" s="14" t="s">
        <v>35</v>
      </c>
      <c r="C98" s="24"/>
      <c r="D98" s="72">
        <v>1</v>
      </c>
      <c r="E98" s="72"/>
      <c r="F98" s="63">
        <f t="shared" ref="F98" si="16">+E98*D98</f>
        <v>0</v>
      </c>
    </row>
    <row r="99" spans="1:6" ht="15" thickBot="1" x14ac:dyDescent="0.4">
      <c r="A99" s="18"/>
      <c r="B99" s="8" t="s">
        <v>36</v>
      </c>
      <c r="C99" s="19" t="s">
        <v>37</v>
      </c>
      <c r="D99" s="73"/>
      <c r="E99" s="73"/>
      <c r="F99" s="64"/>
    </row>
    <row r="100" spans="1:6" x14ac:dyDescent="0.35">
      <c r="A100" s="13">
        <v>11</v>
      </c>
      <c r="B100" s="14" t="s">
        <v>38</v>
      </c>
      <c r="C100" s="17"/>
      <c r="D100" s="72">
        <v>1</v>
      </c>
      <c r="E100" s="72"/>
      <c r="F100" s="63">
        <f t="shared" ref="F100" si="17">+E100*D100</f>
        <v>0</v>
      </c>
    </row>
    <row r="101" spans="1:6" ht="15" thickBot="1" x14ac:dyDescent="0.4">
      <c r="A101" s="18"/>
      <c r="B101" s="8" t="s">
        <v>39</v>
      </c>
      <c r="C101" s="19" t="s">
        <v>40</v>
      </c>
      <c r="D101" s="73"/>
      <c r="E101" s="73"/>
      <c r="F101" s="64"/>
    </row>
    <row r="102" spans="1:6" ht="15" thickBot="1" x14ac:dyDescent="0.4">
      <c r="A102" s="41" t="s">
        <v>41</v>
      </c>
      <c r="B102" s="8" t="s">
        <v>42</v>
      </c>
      <c r="C102" s="21"/>
      <c r="D102" s="25"/>
      <c r="E102" s="22"/>
      <c r="F102" s="23"/>
    </row>
    <row r="103" spans="1:6" x14ac:dyDescent="0.35">
      <c r="A103" s="13">
        <v>12</v>
      </c>
      <c r="B103" s="14" t="s">
        <v>43</v>
      </c>
      <c r="C103" s="26"/>
      <c r="D103" s="72">
        <f>32*4</f>
        <v>128</v>
      </c>
      <c r="E103" s="72"/>
      <c r="F103" s="63">
        <f>+E103*D103</f>
        <v>0</v>
      </c>
    </row>
    <row r="104" spans="1:6" ht="15" thickBot="1" x14ac:dyDescent="0.4">
      <c r="A104" s="18"/>
      <c r="B104" s="8" t="s">
        <v>24</v>
      </c>
      <c r="C104" s="19" t="s">
        <v>25</v>
      </c>
      <c r="D104" s="73"/>
      <c r="E104" s="73"/>
      <c r="F104" s="64"/>
    </row>
    <row r="105" spans="1:6" x14ac:dyDescent="0.35">
      <c r="A105" s="13">
        <v>13</v>
      </c>
      <c r="B105" s="14" t="s">
        <v>44</v>
      </c>
      <c r="C105" s="17"/>
      <c r="D105" s="72">
        <f>+(22+44)*2</f>
        <v>132</v>
      </c>
      <c r="E105" s="72"/>
      <c r="F105" s="63">
        <f t="shared" ref="F105" si="18">+E105*D105</f>
        <v>0</v>
      </c>
    </row>
    <row r="106" spans="1:6" ht="15" thickBot="1" x14ac:dyDescent="0.4">
      <c r="A106" s="18"/>
      <c r="B106" s="8" t="s">
        <v>24</v>
      </c>
      <c r="C106" s="19" t="s">
        <v>25</v>
      </c>
      <c r="D106" s="73"/>
      <c r="E106" s="73"/>
      <c r="F106" s="64"/>
    </row>
    <row r="107" spans="1:6" x14ac:dyDescent="0.35">
      <c r="A107" s="13">
        <v>14</v>
      </c>
      <c r="B107" s="14" t="s">
        <v>45</v>
      </c>
      <c r="C107" s="17"/>
      <c r="D107" s="72">
        <f>22*44</f>
        <v>968</v>
      </c>
      <c r="E107" s="72"/>
      <c r="F107" s="63">
        <f t="shared" ref="F107" si="19">+E107*D107</f>
        <v>0</v>
      </c>
    </row>
    <row r="108" spans="1:6" ht="15" thickBot="1" x14ac:dyDescent="0.4">
      <c r="A108" s="18"/>
      <c r="B108" s="8" t="s">
        <v>18</v>
      </c>
      <c r="C108" s="19" t="s">
        <v>16</v>
      </c>
      <c r="D108" s="73"/>
      <c r="E108" s="73"/>
      <c r="F108" s="64"/>
    </row>
    <row r="109" spans="1:6" x14ac:dyDescent="0.35">
      <c r="A109" s="13">
        <v>15</v>
      </c>
      <c r="B109" s="14" t="s">
        <v>46</v>
      </c>
      <c r="C109" s="17"/>
      <c r="D109" s="72">
        <f>+D107</f>
        <v>968</v>
      </c>
      <c r="E109" s="72"/>
      <c r="F109" s="63">
        <f t="shared" ref="F109" si="20">+E109*D109</f>
        <v>0</v>
      </c>
    </row>
    <row r="110" spans="1:6" ht="15" thickBot="1" x14ac:dyDescent="0.4">
      <c r="A110" s="18"/>
      <c r="B110" s="8" t="s">
        <v>18</v>
      </c>
      <c r="C110" s="19" t="s">
        <v>16</v>
      </c>
      <c r="D110" s="73"/>
      <c r="E110" s="73"/>
      <c r="F110" s="64"/>
    </row>
    <row r="111" spans="1:6" ht="15" thickBot="1" x14ac:dyDescent="0.4">
      <c r="A111" s="41" t="s">
        <v>47</v>
      </c>
      <c r="B111" s="8" t="s">
        <v>48</v>
      </c>
      <c r="C111" s="19"/>
      <c r="D111" s="25"/>
      <c r="E111" s="22"/>
      <c r="F111" s="23"/>
    </row>
    <row r="112" spans="1:6" ht="25" x14ac:dyDescent="0.35">
      <c r="A112" s="13">
        <v>16</v>
      </c>
      <c r="B112" s="27" t="s">
        <v>49</v>
      </c>
      <c r="C112" s="26"/>
      <c r="D112" s="72">
        <f>+D109</f>
        <v>968</v>
      </c>
      <c r="E112" s="72"/>
      <c r="F112" s="63">
        <f t="shared" ref="F112" si="21">+E112*D112</f>
        <v>0</v>
      </c>
    </row>
    <row r="113" spans="1:6" ht="15" thickBot="1" x14ac:dyDescent="0.4">
      <c r="A113" s="18"/>
      <c r="B113" s="8" t="s">
        <v>18</v>
      </c>
      <c r="C113" s="19" t="s">
        <v>16</v>
      </c>
      <c r="D113" s="73"/>
      <c r="E113" s="73"/>
      <c r="F113" s="64"/>
    </row>
    <row r="114" spans="1:6" x14ac:dyDescent="0.35">
      <c r="A114" s="13">
        <v>17</v>
      </c>
      <c r="B114" s="14" t="s">
        <v>50</v>
      </c>
      <c r="C114" s="17"/>
      <c r="D114" s="68">
        <v>1</v>
      </c>
      <c r="E114" s="72"/>
      <c r="F114" s="63">
        <f t="shared" ref="F114" si="22">+E114*D114</f>
        <v>0</v>
      </c>
    </row>
    <row r="115" spans="1:6" ht="15" thickBot="1" x14ac:dyDescent="0.4">
      <c r="A115" s="13"/>
      <c r="B115" s="8" t="s">
        <v>51</v>
      </c>
      <c r="C115" s="17" t="s">
        <v>37</v>
      </c>
      <c r="D115" s="69"/>
      <c r="E115" s="73"/>
      <c r="F115" s="64"/>
    </row>
    <row r="116" spans="1:6" ht="15" thickBot="1" x14ac:dyDescent="0.4">
      <c r="A116" s="28" t="s">
        <v>52</v>
      </c>
      <c r="B116" s="48" t="s">
        <v>53</v>
      </c>
      <c r="C116" s="29"/>
      <c r="D116" s="30"/>
      <c r="E116" s="31"/>
      <c r="F116" s="32"/>
    </row>
    <row r="117" spans="1:6" x14ac:dyDescent="0.35">
      <c r="A117" s="33">
        <v>18</v>
      </c>
      <c r="B117" s="14" t="s">
        <v>54</v>
      </c>
      <c r="C117" s="24"/>
      <c r="D117" s="68">
        <v>1</v>
      </c>
      <c r="E117" s="61"/>
      <c r="F117" s="63">
        <f t="shared" ref="F117" si="23">+E117*D117</f>
        <v>0</v>
      </c>
    </row>
    <row r="118" spans="1:6" ht="15" thickBot="1" x14ac:dyDescent="0.4">
      <c r="A118" s="13"/>
      <c r="B118" s="8" t="s">
        <v>51</v>
      </c>
      <c r="C118" s="17" t="s">
        <v>37</v>
      </c>
      <c r="D118" s="69"/>
      <c r="E118" s="62"/>
      <c r="F118" s="64"/>
    </row>
    <row r="119" spans="1:6" x14ac:dyDescent="0.35">
      <c r="A119" s="34">
        <v>19</v>
      </c>
      <c r="B119" s="35" t="s">
        <v>55</v>
      </c>
      <c r="C119" s="36"/>
      <c r="D119" s="68">
        <f>+(26+50)*2</f>
        <v>152</v>
      </c>
      <c r="E119" s="61"/>
      <c r="F119" s="63">
        <f t="shared" ref="F119" si="24">+E119*D119</f>
        <v>0</v>
      </c>
    </row>
    <row r="120" spans="1:6" ht="15" thickBot="1" x14ac:dyDescent="0.4">
      <c r="A120" s="37"/>
      <c r="B120" s="8" t="s">
        <v>56</v>
      </c>
      <c r="C120" s="19" t="s">
        <v>25</v>
      </c>
      <c r="D120" s="69"/>
      <c r="E120" s="62"/>
      <c r="F120" s="64"/>
    </row>
    <row r="121" spans="1:6" x14ac:dyDescent="0.35">
      <c r="A121" s="33">
        <v>20</v>
      </c>
      <c r="B121" s="14" t="s">
        <v>74</v>
      </c>
      <c r="C121" s="36"/>
      <c r="D121" s="68">
        <v>280</v>
      </c>
      <c r="E121" s="61"/>
      <c r="F121" s="63">
        <f t="shared" ref="F121" si="25">+E121*D121</f>
        <v>0</v>
      </c>
    </row>
    <row r="122" spans="1:6" ht="15" thickBot="1" x14ac:dyDescent="0.4">
      <c r="A122" s="13"/>
      <c r="B122" s="8" t="s">
        <v>51</v>
      </c>
      <c r="C122" s="19" t="s">
        <v>16</v>
      </c>
      <c r="D122" s="69"/>
      <c r="E122" s="62"/>
      <c r="F122" s="64"/>
    </row>
    <row r="123" spans="1:6" x14ac:dyDescent="0.35">
      <c r="A123" s="33">
        <v>21</v>
      </c>
      <c r="B123" s="14" t="s">
        <v>57</v>
      </c>
      <c r="C123" s="17"/>
      <c r="D123" s="68">
        <f>+(22+44)*2</f>
        <v>132</v>
      </c>
      <c r="E123" s="61"/>
      <c r="F123" s="63">
        <f t="shared" ref="F123" si="26">+E123*D123</f>
        <v>0</v>
      </c>
    </row>
    <row r="124" spans="1:6" ht="15" thickBot="1" x14ac:dyDescent="0.4">
      <c r="A124" s="37"/>
      <c r="B124" s="8" t="s">
        <v>56</v>
      </c>
      <c r="C124" s="19" t="s">
        <v>25</v>
      </c>
      <c r="D124" s="69"/>
      <c r="E124" s="62"/>
      <c r="F124" s="64"/>
    </row>
    <row r="125" spans="1:6" ht="25" x14ac:dyDescent="0.35">
      <c r="A125" s="33">
        <v>22</v>
      </c>
      <c r="B125" s="27" t="s">
        <v>58</v>
      </c>
      <c r="C125" s="24"/>
      <c r="D125" s="68">
        <f>+D123</f>
        <v>132</v>
      </c>
      <c r="E125" s="61"/>
      <c r="F125" s="63">
        <f t="shared" ref="F125" si="27">+E125*D125</f>
        <v>0</v>
      </c>
    </row>
    <row r="126" spans="1:6" ht="15" thickBot="1" x14ac:dyDescent="0.4">
      <c r="A126" s="37"/>
      <c r="B126" s="8" t="s">
        <v>56</v>
      </c>
      <c r="C126" s="19" t="s">
        <v>25</v>
      </c>
      <c r="D126" s="69"/>
      <c r="E126" s="62"/>
      <c r="F126" s="64"/>
    </row>
    <row r="127" spans="1:6" x14ac:dyDescent="0.35">
      <c r="A127" s="33">
        <v>23</v>
      </c>
      <c r="B127" s="27" t="s">
        <v>59</v>
      </c>
      <c r="C127" s="17"/>
      <c r="D127" s="68">
        <v>1</v>
      </c>
      <c r="E127" s="61"/>
      <c r="F127" s="63">
        <f t="shared" ref="F127" si="28">+E127*D127</f>
        <v>0</v>
      </c>
    </row>
    <row r="128" spans="1:6" ht="15" thickBot="1" x14ac:dyDescent="0.4">
      <c r="A128" s="37"/>
      <c r="B128" s="8" t="s">
        <v>51</v>
      </c>
      <c r="C128" s="19" t="s">
        <v>37</v>
      </c>
      <c r="D128" s="69"/>
      <c r="E128" s="62"/>
      <c r="F128" s="64"/>
    </row>
    <row r="129" spans="1:6" x14ac:dyDescent="0.35">
      <c r="A129" s="34">
        <v>24</v>
      </c>
      <c r="B129" s="27" t="s">
        <v>60</v>
      </c>
      <c r="C129" s="17"/>
      <c r="D129" s="59">
        <f>+D127</f>
        <v>1</v>
      </c>
      <c r="E129" s="61"/>
      <c r="F129" s="63">
        <f t="shared" ref="F129" si="29">+E129*D129</f>
        <v>0</v>
      </c>
    </row>
    <row r="130" spans="1:6" ht="15" thickBot="1" x14ac:dyDescent="0.4">
      <c r="A130" s="37"/>
      <c r="B130" s="8" t="s">
        <v>39</v>
      </c>
      <c r="C130" s="19" t="s">
        <v>40</v>
      </c>
      <c r="D130" s="60"/>
      <c r="E130" s="62"/>
      <c r="F130" s="64"/>
    </row>
    <row r="131" spans="1:6" x14ac:dyDescent="0.35">
      <c r="A131" s="33">
        <v>25</v>
      </c>
      <c r="B131" s="14" t="s">
        <v>61</v>
      </c>
      <c r="C131" s="17"/>
      <c r="D131" s="59">
        <f>+D129</f>
        <v>1</v>
      </c>
      <c r="E131" s="61"/>
      <c r="F131" s="63">
        <f t="shared" ref="F131" si="30">+E131*D131</f>
        <v>0</v>
      </c>
    </row>
    <row r="132" spans="1:6" ht="15" thickBot="1" x14ac:dyDescent="0.4">
      <c r="A132" s="37"/>
      <c r="B132" s="8" t="s">
        <v>39</v>
      </c>
      <c r="C132" s="19" t="s">
        <v>40</v>
      </c>
      <c r="D132" s="60"/>
      <c r="E132" s="62"/>
      <c r="F132" s="64"/>
    </row>
    <row r="133" spans="1:6" ht="25" x14ac:dyDescent="0.35">
      <c r="A133" s="33">
        <v>26</v>
      </c>
      <c r="B133" s="27" t="s">
        <v>62</v>
      </c>
      <c r="C133" s="24"/>
      <c r="D133" s="68">
        <f>4</f>
        <v>4</v>
      </c>
      <c r="E133" s="70"/>
      <c r="F133" s="63">
        <f t="shared" ref="F133" si="31">+E133*D133</f>
        <v>0</v>
      </c>
    </row>
    <row r="134" spans="1:6" ht="15" thickBot="1" x14ac:dyDescent="0.4">
      <c r="A134" s="37"/>
      <c r="B134" s="8" t="s">
        <v>51</v>
      </c>
      <c r="C134" s="19" t="s">
        <v>37</v>
      </c>
      <c r="D134" s="69"/>
      <c r="E134" s="71"/>
      <c r="F134" s="64"/>
    </row>
    <row r="135" spans="1:6" x14ac:dyDescent="0.35">
      <c r="A135" s="33">
        <v>27</v>
      </c>
      <c r="B135" s="14" t="s">
        <v>63</v>
      </c>
      <c r="C135" s="24"/>
      <c r="D135" s="59">
        <f>4</f>
        <v>4</v>
      </c>
      <c r="E135" s="61"/>
      <c r="F135" s="63">
        <f t="shared" ref="F135" si="32">+E135*D135</f>
        <v>0</v>
      </c>
    </row>
    <row r="136" spans="1:6" ht="15" thickBot="1" x14ac:dyDescent="0.4">
      <c r="A136" s="37"/>
      <c r="B136" s="8" t="s">
        <v>51</v>
      </c>
      <c r="C136" s="19" t="s">
        <v>37</v>
      </c>
      <c r="D136" s="60"/>
      <c r="E136" s="62"/>
      <c r="F136" s="64"/>
    </row>
    <row r="137" spans="1:6" ht="15" thickBot="1" x14ac:dyDescent="0.4">
      <c r="A137" s="65" t="s">
        <v>66</v>
      </c>
      <c r="B137" s="66"/>
      <c r="C137" s="66"/>
      <c r="D137" s="66"/>
      <c r="E137" s="67"/>
      <c r="F137" s="38">
        <f>+SUM(F75:F136)</f>
        <v>0</v>
      </c>
    </row>
    <row r="138" spans="1:6" ht="15" thickBot="1" x14ac:dyDescent="0.4">
      <c r="A138" s="65" t="s">
        <v>64</v>
      </c>
      <c r="B138" s="66"/>
      <c r="C138" s="66"/>
      <c r="D138" s="66"/>
      <c r="E138" s="67"/>
      <c r="F138" s="38">
        <f>0.2*F137</f>
        <v>0</v>
      </c>
    </row>
    <row r="139" spans="1:6" ht="15" thickBot="1" x14ac:dyDescent="0.4">
      <c r="A139" s="65" t="s">
        <v>67</v>
      </c>
      <c r="B139" s="66"/>
      <c r="C139" s="66"/>
      <c r="D139" s="66"/>
      <c r="E139" s="67"/>
      <c r="F139" s="38">
        <f>+F138+F137</f>
        <v>0</v>
      </c>
    </row>
    <row r="141" spans="1:6" ht="15" thickBot="1" x14ac:dyDescent="0.4">
      <c r="B141" s="1" t="s">
        <v>69</v>
      </c>
    </row>
    <row r="142" spans="1:6" ht="15" thickBot="1" x14ac:dyDescent="0.4">
      <c r="A142" s="4" t="s">
        <v>0</v>
      </c>
      <c r="B142" s="5" t="s">
        <v>1</v>
      </c>
      <c r="C142" s="5" t="s">
        <v>2</v>
      </c>
      <c r="D142" s="6" t="s">
        <v>3</v>
      </c>
      <c r="E142" s="6" t="s">
        <v>4</v>
      </c>
      <c r="F142" s="7" t="s">
        <v>5</v>
      </c>
    </row>
    <row r="143" spans="1:6" ht="15" thickBot="1" x14ac:dyDescent="0.4">
      <c r="A143" s="41" t="s">
        <v>6</v>
      </c>
      <c r="B143" s="8" t="s">
        <v>7</v>
      </c>
      <c r="C143" s="9"/>
      <c r="D143" s="10"/>
      <c r="E143" s="11"/>
      <c r="F143" s="12"/>
    </row>
    <row r="144" spans="1:6" x14ac:dyDescent="0.35">
      <c r="A144" s="13">
        <v>1</v>
      </c>
      <c r="B144" s="14" t="s">
        <v>8</v>
      </c>
      <c r="C144" s="15"/>
      <c r="D144" s="72">
        <v>340</v>
      </c>
      <c r="E144" s="72"/>
      <c r="F144" s="63">
        <f>+E144*D144</f>
        <v>0</v>
      </c>
    </row>
    <row r="145" spans="1:6" ht="15" thickBot="1" x14ac:dyDescent="0.4">
      <c r="A145" s="41"/>
      <c r="B145" s="8" t="s">
        <v>9</v>
      </c>
      <c r="C145" s="16" t="s">
        <v>10</v>
      </c>
      <c r="D145" s="73"/>
      <c r="E145" s="73"/>
      <c r="F145" s="64"/>
    </row>
    <row r="146" spans="1:6" x14ac:dyDescent="0.35">
      <c r="A146" s="13">
        <v>2</v>
      </c>
      <c r="B146" s="14" t="s">
        <v>11</v>
      </c>
      <c r="C146" s="17"/>
      <c r="D146" s="72">
        <f>+D144</f>
        <v>340</v>
      </c>
      <c r="E146" s="72"/>
      <c r="F146" s="63">
        <f t="shared" ref="F146" si="33">+E146*D146</f>
        <v>0</v>
      </c>
    </row>
    <row r="147" spans="1:6" ht="15" thickBot="1" x14ac:dyDescent="0.4">
      <c r="A147" s="18"/>
      <c r="B147" s="8" t="s">
        <v>9</v>
      </c>
      <c r="C147" s="19" t="s">
        <v>10</v>
      </c>
      <c r="D147" s="73"/>
      <c r="E147" s="73"/>
      <c r="F147" s="64"/>
    </row>
    <row r="148" spans="1:6" x14ac:dyDescent="0.35">
      <c r="A148" s="13">
        <v>3</v>
      </c>
      <c r="B148" s="14" t="s">
        <v>12</v>
      </c>
      <c r="C148" s="17"/>
      <c r="D148" s="72">
        <v>180</v>
      </c>
      <c r="E148" s="72"/>
      <c r="F148" s="63">
        <f t="shared" ref="F148" si="34">+E148*D148</f>
        <v>0</v>
      </c>
    </row>
    <row r="149" spans="1:6" ht="15" thickBot="1" x14ac:dyDescent="0.4">
      <c r="A149" s="18"/>
      <c r="B149" s="8" t="s">
        <v>13</v>
      </c>
      <c r="C149" s="19" t="s">
        <v>10</v>
      </c>
      <c r="D149" s="73"/>
      <c r="E149" s="73"/>
      <c r="F149" s="64"/>
    </row>
    <row r="150" spans="1:6" x14ac:dyDescent="0.35">
      <c r="A150" s="13">
        <v>4</v>
      </c>
      <c r="B150" s="14" t="s">
        <v>14</v>
      </c>
      <c r="C150" s="17"/>
      <c r="D150" s="72">
        <f>22*44</f>
        <v>968</v>
      </c>
      <c r="E150" s="72"/>
      <c r="F150" s="63">
        <f t="shared" ref="F150" si="35">+E150*D150</f>
        <v>0</v>
      </c>
    </row>
    <row r="151" spans="1:6" ht="15" thickBot="1" x14ac:dyDescent="0.4">
      <c r="A151" s="18"/>
      <c r="B151" s="8" t="s">
        <v>15</v>
      </c>
      <c r="C151" s="19" t="s">
        <v>16</v>
      </c>
      <c r="D151" s="73"/>
      <c r="E151" s="73"/>
      <c r="F151" s="64"/>
    </row>
    <row r="152" spans="1:6" x14ac:dyDescent="0.35">
      <c r="A152" s="13">
        <v>5</v>
      </c>
      <c r="B152" s="14" t="s">
        <v>17</v>
      </c>
      <c r="C152" s="17"/>
      <c r="D152" s="72">
        <f>+D150</f>
        <v>968</v>
      </c>
      <c r="E152" s="72"/>
      <c r="F152" s="63">
        <f t="shared" ref="F152" si="36">+E152*D152</f>
        <v>0</v>
      </c>
    </row>
    <row r="153" spans="1:6" ht="15" thickBot="1" x14ac:dyDescent="0.4">
      <c r="A153" s="41"/>
      <c r="B153" s="8" t="s">
        <v>18</v>
      </c>
      <c r="C153" s="19" t="s">
        <v>16</v>
      </c>
      <c r="D153" s="73"/>
      <c r="E153" s="73"/>
      <c r="F153" s="64"/>
    </row>
    <row r="154" spans="1:6" ht="15" thickBot="1" x14ac:dyDescent="0.4">
      <c r="A154" s="41" t="s">
        <v>19</v>
      </c>
      <c r="B154" s="74" t="s">
        <v>20</v>
      </c>
      <c r="C154" s="75"/>
      <c r="D154" s="75"/>
      <c r="E154" s="75"/>
      <c r="F154" s="76"/>
    </row>
    <row r="155" spans="1:6" ht="15" thickBot="1" x14ac:dyDescent="0.4">
      <c r="A155" s="41">
        <v>6</v>
      </c>
      <c r="B155" s="20" t="s">
        <v>21</v>
      </c>
      <c r="C155" s="21"/>
      <c r="D155" s="22"/>
      <c r="E155" s="22"/>
      <c r="F155" s="23"/>
    </row>
    <row r="156" spans="1:6" x14ac:dyDescent="0.35">
      <c r="A156" s="13" t="s">
        <v>22</v>
      </c>
      <c r="B156" s="14" t="s">
        <v>23</v>
      </c>
      <c r="C156" s="24"/>
      <c r="D156" s="72">
        <f>50</f>
        <v>50</v>
      </c>
      <c r="E156" s="72"/>
      <c r="F156" s="63">
        <f>+E156*D156</f>
        <v>0</v>
      </c>
    </row>
    <row r="157" spans="1:6" ht="15" thickBot="1" x14ac:dyDescent="0.4">
      <c r="A157" s="18"/>
      <c r="B157" s="8" t="s">
        <v>24</v>
      </c>
      <c r="C157" s="19" t="s">
        <v>25</v>
      </c>
      <c r="D157" s="73"/>
      <c r="E157" s="73"/>
      <c r="F157" s="64"/>
    </row>
    <row r="158" spans="1:6" ht="15" thickBot="1" x14ac:dyDescent="0.4">
      <c r="A158" s="41">
        <v>7</v>
      </c>
      <c r="B158" s="20" t="s">
        <v>26</v>
      </c>
      <c r="C158" s="21"/>
      <c r="D158" s="25"/>
      <c r="E158" s="22"/>
      <c r="F158" s="23"/>
    </row>
    <row r="159" spans="1:6" x14ac:dyDescent="0.35">
      <c r="A159" s="13" t="s">
        <v>27</v>
      </c>
      <c r="B159" s="14" t="s">
        <v>28</v>
      </c>
      <c r="C159" s="24"/>
      <c r="D159" s="72">
        <f>6</f>
        <v>6</v>
      </c>
      <c r="E159" s="72"/>
      <c r="F159" s="63">
        <f>+E159*D159</f>
        <v>0</v>
      </c>
    </row>
    <row r="160" spans="1:6" ht="15" thickBot="1" x14ac:dyDescent="0.4">
      <c r="A160" s="18"/>
      <c r="B160" s="8" t="s">
        <v>29</v>
      </c>
      <c r="C160" s="19" t="s">
        <v>30</v>
      </c>
      <c r="D160" s="73"/>
      <c r="E160" s="73"/>
      <c r="F160" s="64"/>
    </row>
    <row r="161" spans="1:6" x14ac:dyDescent="0.35">
      <c r="A161" s="13" t="s">
        <v>31</v>
      </c>
      <c r="B161" s="14" t="s">
        <v>32</v>
      </c>
      <c r="C161" s="24"/>
      <c r="D161" s="72">
        <f>2</f>
        <v>2</v>
      </c>
      <c r="E161" s="72"/>
      <c r="F161" s="63">
        <f>+E161*D161</f>
        <v>0</v>
      </c>
    </row>
    <row r="162" spans="1:6" ht="15" thickBot="1" x14ac:dyDescent="0.4">
      <c r="A162" s="18"/>
      <c r="B162" s="8" t="s">
        <v>29</v>
      </c>
      <c r="C162" s="19" t="s">
        <v>30</v>
      </c>
      <c r="D162" s="73"/>
      <c r="E162" s="73"/>
      <c r="F162" s="64"/>
    </row>
    <row r="163" spans="1:6" x14ac:dyDescent="0.35">
      <c r="A163" s="13">
        <v>8</v>
      </c>
      <c r="B163" s="14" t="s">
        <v>33</v>
      </c>
      <c r="C163" s="24"/>
      <c r="D163" s="72">
        <f>+(44)*2</f>
        <v>88</v>
      </c>
      <c r="E163" s="72"/>
      <c r="F163" s="63">
        <f>+E163*D163</f>
        <v>0</v>
      </c>
    </row>
    <row r="164" spans="1:6" ht="15" thickBot="1" x14ac:dyDescent="0.4">
      <c r="A164" s="18"/>
      <c r="B164" s="8" t="s">
        <v>24</v>
      </c>
      <c r="C164" s="19" t="s">
        <v>25</v>
      </c>
      <c r="D164" s="73"/>
      <c r="E164" s="73"/>
      <c r="F164" s="64"/>
    </row>
    <row r="165" spans="1:6" x14ac:dyDescent="0.35">
      <c r="A165" s="13">
        <v>9</v>
      </c>
      <c r="B165" s="14" t="s">
        <v>34</v>
      </c>
      <c r="C165" s="24"/>
      <c r="D165" s="72">
        <f>+D161</f>
        <v>2</v>
      </c>
      <c r="E165" s="72"/>
      <c r="F165" s="63">
        <f>+E165*D165</f>
        <v>0</v>
      </c>
    </row>
    <row r="166" spans="1:6" ht="15" thickBot="1" x14ac:dyDescent="0.4">
      <c r="A166" s="18"/>
      <c r="B166" s="8" t="s">
        <v>29</v>
      </c>
      <c r="C166" s="19" t="s">
        <v>30</v>
      </c>
      <c r="D166" s="73"/>
      <c r="E166" s="73"/>
      <c r="F166" s="64"/>
    </row>
    <row r="167" spans="1:6" x14ac:dyDescent="0.35">
      <c r="A167" s="13">
        <v>10</v>
      </c>
      <c r="B167" s="14" t="s">
        <v>35</v>
      </c>
      <c r="C167" s="24"/>
      <c r="D167" s="72">
        <v>1</v>
      </c>
      <c r="E167" s="72"/>
      <c r="F167" s="63">
        <f t="shared" ref="F167" si="37">+E167*D167</f>
        <v>0</v>
      </c>
    </row>
    <row r="168" spans="1:6" ht="15" thickBot="1" x14ac:dyDescent="0.4">
      <c r="A168" s="18"/>
      <c r="B168" s="8" t="s">
        <v>36</v>
      </c>
      <c r="C168" s="19" t="s">
        <v>37</v>
      </c>
      <c r="D168" s="73"/>
      <c r="E168" s="73"/>
      <c r="F168" s="64"/>
    </row>
    <row r="169" spans="1:6" x14ac:dyDescent="0.35">
      <c r="A169" s="13">
        <v>11</v>
      </c>
      <c r="B169" s="14" t="s">
        <v>38</v>
      </c>
      <c r="C169" s="17"/>
      <c r="D169" s="72">
        <v>1</v>
      </c>
      <c r="E169" s="72"/>
      <c r="F169" s="63">
        <f t="shared" ref="F169" si="38">+E169*D169</f>
        <v>0</v>
      </c>
    </row>
    <row r="170" spans="1:6" ht="15" thickBot="1" x14ac:dyDescent="0.4">
      <c r="A170" s="18"/>
      <c r="B170" s="8" t="s">
        <v>39</v>
      </c>
      <c r="C170" s="19" t="s">
        <v>40</v>
      </c>
      <c r="D170" s="73"/>
      <c r="E170" s="73"/>
      <c r="F170" s="64"/>
    </row>
    <row r="171" spans="1:6" ht="15" thickBot="1" x14ac:dyDescent="0.4">
      <c r="A171" s="41" t="s">
        <v>41</v>
      </c>
      <c r="B171" s="8" t="s">
        <v>42</v>
      </c>
      <c r="C171" s="21"/>
      <c r="D171" s="25"/>
      <c r="E171" s="22"/>
      <c r="F171" s="23"/>
    </row>
    <row r="172" spans="1:6" x14ac:dyDescent="0.35">
      <c r="A172" s="13">
        <v>12</v>
      </c>
      <c r="B172" s="14" t="s">
        <v>43</v>
      </c>
      <c r="C172" s="26"/>
      <c r="D172" s="72">
        <f>32*4</f>
        <v>128</v>
      </c>
      <c r="E172" s="72"/>
      <c r="F172" s="63">
        <f>+E172*D172</f>
        <v>0</v>
      </c>
    </row>
    <row r="173" spans="1:6" ht="15" thickBot="1" x14ac:dyDescent="0.4">
      <c r="A173" s="18"/>
      <c r="B173" s="8" t="s">
        <v>24</v>
      </c>
      <c r="C173" s="19" t="s">
        <v>25</v>
      </c>
      <c r="D173" s="73"/>
      <c r="E173" s="73"/>
      <c r="F173" s="64"/>
    </row>
    <row r="174" spans="1:6" x14ac:dyDescent="0.35">
      <c r="A174" s="13">
        <v>13</v>
      </c>
      <c r="B174" s="14" t="s">
        <v>44</v>
      </c>
      <c r="C174" s="17"/>
      <c r="D174" s="72">
        <f>+(22+44)*2</f>
        <v>132</v>
      </c>
      <c r="E174" s="72"/>
      <c r="F174" s="63">
        <f t="shared" ref="F174" si="39">+E174*D174</f>
        <v>0</v>
      </c>
    </row>
    <row r="175" spans="1:6" ht="15" thickBot="1" x14ac:dyDescent="0.4">
      <c r="A175" s="18"/>
      <c r="B175" s="8" t="s">
        <v>24</v>
      </c>
      <c r="C175" s="19" t="s">
        <v>25</v>
      </c>
      <c r="D175" s="73"/>
      <c r="E175" s="73"/>
      <c r="F175" s="64"/>
    </row>
    <row r="176" spans="1:6" x14ac:dyDescent="0.35">
      <c r="A176" s="13">
        <v>14</v>
      </c>
      <c r="B176" s="14" t="s">
        <v>45</v>
      </c>
      <c r="C176" s="17"/>
      <c r="D176" s="72">
        <f>22*44</f>
        <v>968</v>
      </c>
      <c r="E176" s="72"/>
      <c r="F176" s="63">
        <f t="shared" ref="F176" si="40">+E176*D176</f>
        <v>0</v>
      </c>
    </row>
    <row r="177" spans="1:6" ht="15" thickBot="1" x14ac:dyDescent="0.4">
      <c r="A177" s="18"/>
      <c r="B177" s="8" t="s">
        <v>18</v>
      </c>
      <c r="C177" s="19" t="s">
        <v>16</v>
      </c>
      <c r="D177" s="73"/>
      <c r="E177" s="73"/>
      <c r="F177" s="64"/>
    </row>
    <row r="178" spans="1:6" x14ac:dyDescent="0.35">
      <c r="A178" s="13">
        <v>15</v>
      </c>
      <c r="B178" s="14" t="s">
        <v>46</v>
      </c>
      <c r="C178" s="17"/>
      <c r="D178" s="72">
        <f>+D176</f>
        <v>968</v>
      </c>
      <c r="E178" s="72"/>
      <c r="F178" s="63">
        <f t="shared" ref="F178" si="41">+E178*D178</f>
        <v>0</v>
      </c>
    </row>
    <row r="179" spans="1:6" ht="15" thickBot="1" x14ac:dyDescent="0.4">
      <c r="A179" s="18"/>
      <c r="B179" s="8" t="s">
        <v>18</v>
      </c>
      <c r="C179" s="19" t="s">
        <v>16</v>
      </c>
      <c r="D179" s="73"/>
      <c r="E179" s="73"/>
      <c r="F179" s="64"/>
    </row>
    <row r="180" spans="1:6" ht="15" thickBot="1" x14ac:dyDescent="0.4">
      <c r="A180" s="41" t="s">
        <v>47</v>
      </c>
      <c r="B180" s="8" t="s">
        <v>48</v>
      </c>
      <c r="C180" s="19"/>
      <c r="D180" s="25"/>
      <c r="E180" s="22"/>
      <c r="F180" s="23"/>
    </row>
    <row r="181" spans="1:6" ht="25" x14ac:dyDescent="0.35">
      <c r="A181" s="13">
        <v>16</v>
      </c>
      <c r="B181" s="27" t="s">
        <v>49</v>
      </c>
      <c r="C181" s="26"/>
      <c r="D181" s="72">
        <f>+D178</f>
        <v>968</v>
      </c>
      <c r="E181" s="72"/>
      <c r="F181" s="63">
        <f t="shared" ref="F181" si="42">+E181*D181</f>
        <v>0</v>
      </c>
    </row>
    <row r="182" spans="1:6" ht="15" thickBot="1" x14ac:dyDescent="0.4">
      <c r="A182" s="18"/>
      <c r="B182" s="8" t="s">
        <v>18</v>
      </c>
      <c r="C182" s="19" t="s">
        <v>16</v>
      </c>
      <c r="D182" s="73"/>
      <c r="E182" s="73"/>
      <c r="F182" s="64"/>
    </row>
    <row r="183" spans="1:6" x14ac:dyDescent="0.35">
      <c r="A183" s="13">
        <v>17</v>
      </c>
      <c r="B183" s="14" t="s">
        <v>50</v>
      </c>
      <c r="C183" s="17"/>
      <c r="D183" s="68">
        <v>1</v>
      </c>
      <c r="E183" s="72"/>
      <c r="F183" s="63">
        <f t="shared" ref="F183" si="43">+E183*D183</f>
        <v>0</v>
      </c>
    </row>
    <row r="184" spans="1:6" ht="15" thickBot="1" x14ac:dyDescent="0.4">
      <c r="A184" s="13"/>
      <c r="B184" s="8" t="s">
        <v>51</v>
      </c>
      <c r="C184" s="17" t="s">
        <v>37</v>
      </c>
      <c r="D184" s="69"/>
      <c r="E184" s="73"/>
      <c r="F184" s="64"/>
    </row>
    <row r="185" spans="1:6" ht="15" thickBot="1" x14ac:dyDescent="0.4">
      <c r="A185" s="28" t="s">
        <v>52</v>
      </c>
      <c r="B185" s="48" t="s">
        <v>53</v>
      </c>
      <c r="C185" s="29"/>
      <c r="D185" s="30"/>
      <c r="E185" s="31"/>
      <c r="F185" s="32"/>
    </row>
    <row r="186" spans="1:6" x14ac:dyDescent="0.35">
      <c r="A186" s="33">
        <v>18</v>
      </c>
      <c r="B186" s="14" t="s">
        <v>54</v>
      </c>
      <c r="C186" s="24"/>
      <c r="D186" s="68">
        <v>1</v>
      </c>
      <c r="E186" s="61"/>
      <c r="F186" s="63">
        <f t="shared" ref="F186" si="44">+E186*D186</f>
        <v>0</v>
      </c>
    </row>
    <row r="187" spans="1:6" ht="15" thickBot="1" x14ac:dyDescent="0.4">
      <c r="A187" s="13"/>
      <c r="B187" s="8" t="s">
        <v>51</v>
      </c>
      <c r="C187" s="17" t="s">
        <v>37</v>
      </c>
      <c r="D187" s="69"/>
      <c r="E187" s="62"/>
      <c r="F187" s="64"/>
    </row>
    <row r="188" spans="1:6" x14ac:dyDescent="0.35">
      <c r="A188" s="34">
        <v>19</v>
      </c>
      <c r="B188" s="35" t="s">
        <v>55</v>
      </c>
      <c r="C188" s="36"/>
      <c r="D188" s="68">
        <f>+(26+50)*2</f>
        <v>152</v>
      </c>
      <c r="E188" s="61"/>
      <c r="F188" s="63">
        <f t="shared" ref="F188" si="45">+E188*D188</f>
        <v>0</v>
      </c>
    </row>
    <row r="189" spans="1:6" ht="15" thickBot="1" x14ac:dyDescent="0.4">
      <c r="A189" s="37"/>
      <c r="B189" s="8" t="s">
        <v>56</v>
      </c>
      <c r="C189" s="19" t="s">
        <v>25</v>
      </c>
      <c r="D189" s="69"/>
      <c r="E189" s="62"/>
      <c r="F189" s="64"/>
    </row>
    <row r="190" spans="1:6" x14ac:dyDescent="0.35">
      <c r="A190" s="33">
        <v>20</v>
      </c>
      <c r="B190" s="14" t="s">
        <v>74</v>
      </c>
      <c r="C190" s="36"/>
      <c r="D190" s="68">
        <v>280</v>
      </c>
      <c r="E190" s="61"/>
      <c r="F190" s="63">
        <f t="shared" ref="F190" si="46">+E190*D190</f>
        <v>0</v>
      </c>
    </row>
    <row r="191" spans="1:6" ht="15" thickBot="1" x14ac:dyDescent="0.4">
      <c r="A191" s="13"/>
      <c r="B191" s="8" t="s">
        <v>51</v>
      </c>
      <c r="C191" s="19" t="s">
        <v>16</v>
      </c>
      <c r="D191" s="69"/>
      <c r="E191" s="62"/>
      <c r="F191" s="64"/>
    </row>
    <row r="192" spans="1:6" x14ac:dyDescent="0.35">
      <c r="A192" s="33">
        <v>21</v>
      </c>
      <c r="B192" s="14" t="s">
        <v>57</v>
      </c>
      <c r="C192" s="17"/>
      <c r="D192" s="68">
        <f>+(22+44)*2</f>
        <v>132</v>
      </c>
      <c r="E192" s="61"/>
      <c r="F192" s="63">
        <f t="shared" ref="F192" si="47">+E192*D192</f>
        <v>0</v>
      </c>
    </row>
    <row r="193" spans="1:6" ht="15" thickBot="1" x14ac:dyDescent="0.4">
      <c r="A193" s="37"/>
      <c r="B193" s="8" t="s">
        <v>56</v>
      </c>
      <c r="C193" s="19" t="s">
        <v>25</v>
      </c>
      <c r="D193" s="69"/>
      <c r="E193" s="62"/>
      <c r="F193" s="64"/>
    </row>
    <row r="194" spans="1:6" ht="25" x14ac:dyDescent="0.35">
      <c r="A194" s="33">
        <v>22</v>
      </c>
      <c r="B194" s="27" t="s">
        <v>58</v>
      </c>
      <c r="C194" s="24"/>
      <c r="D194" s="68">
        <f>+D192</f>
        <v>132</v>
      </c>
      <c r="E194" s="61"/>
      <c r="F194" s="63">
        <f t="shared" ref="F194" si="48">+E194*D194</f>
        <v>0</v>
      </c>
    </row>
    <row r="195" spans="1:6" ht="15" thickBot="1" x14ac:dyDescent="0.4">
      <c r="A195" s="37"/>
      <c r="B195" s="8" t="s">
        <v>56</v>
      </c>
      <c r="C195" s="19" t="s">
        <v>25</v>
      </c>
      <c r="D195" s="69"/>
      <c r="E195" s="62"/>
      <c r="F195" s="64"/>
    </row>
    <row r="196" spans="1:6" x14ac:dyDescent="0.35">
      <c r="A196" s="33">
        <v>23</v>
      </c>
      <c r="B196" s="27" t="s">
        <v>59</v>
      </c>
      <c r="C196" s="17"/>
      <c r="D196" s="68">
        <v>1</v>
      </c>
      <c r="E196" s="61"/>
      <c r="F196" s="63">
        <f t="shared" ref="F196" si="49">+E196*D196</f>
        <v>0</v>
      </c>
    </row>
    <row r="197" spans="1:6" ht="15" thickBot="1" x14ac:dyDescent="0.4">
      <c r="A197" s="37"/>
      <c r="B197" s="8" t="s">
        <v>51</v>
      </c>
      <c r="C197" s="19" t="s">
        <v>37</v>
      </c>
      <c r="D197" s="69"/>
      <c r="E197" s="62"/>
      <c r="F197" s="64"/>
    </row>
    <row r="198" spans="1:6" x14ac:dyDescent="0.35">
      <c r="A198" s="34">
        <v>24</v>
      </c>
      <c r="B198" s="27" t="s">
        <v>60</v>
      </c>
      <c r="C198" s="17"/>
      <c r="D198" s="59">
        <f>+D196</f>
        <v>1</v>
      </c>
      <c r="E198" s="61"/>
      <c r="F198" s="63">
        <f t="shared" ref="F198" si="50">+E198*D198</f>
        <v>0</v>
      </c>
    </row>
    <row r="199" spans="1:6" ht="15" thickBot="1" x14ac:dyDescent="0.4">
      <c r="A199" s="37"/>
      <c r="B199" s="8" t="s">
        <v>39</v>
      </c>
      <c r="C199" s="19" t="s">
        <v>40</v>
      </c>
      <c r="D199" s="60"/>
      <c r="E199" s="62"/>
      <c r="F199" s="64"/>
    </row>
    <row r="200" spans="1:6" x14ac:dyDescent="0.35">
      <c r="A200" s="33">
        <v>25</v>
      </c>
      <c r="B200" s="14" t="s">
        <v>61</v>
      </c>
      <c r="C200" s="17"/>
      <c r="D200" s="59">
        <f>+D198</f>
        <v>1</v>
      </c>
      <c r="E200" s="61"/>
      <c r="F200" s="63">
        <f t="shared" ref="F200" si="51">+E200*D200</f>
        <v>0</v>
      </c>
    </row>
    <row r="201" spans="1:6" ht="15" thickBot="1" x14ac:dyDescent="0.4">
      <c r="A201" s="37"/>
      <c r="B201" s="8" t="s">
        <v>39</v>
      </c>
      <c r="C201" s="19" t="s">
        <v>40</v>
      </c>
      <c r="D201" s="60"/>
      <c r="E201" s="62"/>
      <c r="F201" s="64"/>
    </row>
    <row r="202" spans="1:6" ht="25" x14ac:dyDescent="0.35">
      <c r="A202" s="33">
        <v>26</v>
      </c>
      <c r="B202" s="27" t="s">
        <v>62</v>
      </c>
      <c r="C202" s="24"/>
      <c r="D202" s="68">
        <f>4</f>
        <v>4</v>
      </c>
      <c r="E202" s="70"/>
      <c r="F202" s="63">
        <f t="shared" ref="F202" si="52">+E202*D202</f>
        <v>0</v>
      </c>
    </row>
    <row r="203" spans="1:6" ht="15" thickBot="1" x14ac:dyDescent="0.4">
      <c r="A203" s="37"/>
      <c r="B203" s="8" t="s">
        <v>51</v>
      </c>
      <c r="C203" s="19" t="s">
        <v>37</v>
      </c>
      <c r="D203" s="69"/>
      <c r="E203" s="71"/>
      <c r="F203" s="64"/>
    </row>
    <row r="204" spans="1:6" x14ac:dyDescent="0.35">
      <c r="A204" s="33">
        <v>27</v>
      </c>
      <c r="B204" s="14" t="s">
        <v>63</v>
      </c>
      <c r="C204" s="24"/>
      <c r="D204" s="59">
        <f>4</f>
        <v>4</v>
      </c>
      <c r="E204" s="61"/>
      <c r="F204" s="63">
        <f t="shared" ref="F204" si="53">+E204*D204</f>
        <v>0</v>
      </c>
    </row>
    <row r="205" spans="1:6" ht="15" thickBot="1" x14ac:dyDescent="0.4">
      <c r="A205" s="37"/>
      <c r="B205" s="8" t="s">
        <v>51</v>
      </c>
      <c r="C205" s="19" t="s">
        <v>37</v>
      </c>
      <c r="D205" s="60"/>
      <c r="E205" s="62"/>
      <c r="F205" s="64"/>
    </row>
    <row r="206" spans="1:6" ht="15" thickBot="1" x14ac:dyDescent="0.4">
      <c r="A206" s="65" t="s">
        <v>66</v>
      </c>
      <c r="B206" s="66"/>
      <c r="C206" s="66"/>
      <c r="D206" s="66"/>
      <c r="E206" s="67"/>
      <c r="F206" s="38">
        <f>+SUM(F144:F205)</f>
        <v>0</v>
      </c>
    </row>
    <row r="207" spans="1:6" ht="15" thickBot="1" x14ac:dyDescent="0.4">
      <c r="A207" s="65" t="s">
        <v>64</v>
      </c>
      <c r="B207" s="66"/>
      <c r="C207" s="66"/>
      <c r="D207" s="66"/>
      <c r="E207" s="67"/>
      <c r="F207" s="38">
        <f>0.2*F206</f>
        <v>0</v>
      </c>
    </row>
    <row r="208" spans="1:6" ht="15" thickBot="1" x14ac:dyDescent="0.4">
      <c r="A208" s="65" t="s">
        <v>67</v>
      </c>
      <c r="B208" s="66"/>
      <c r="C208" s="66"/>
      <c r="D208" s="66"/>
      <c r="E208" s="67"/>
      <c r="F208" s="38">
        <f>+F207+F206</f>
        <v>0</v>
      </c>
    </row>
    <row r="210" spans="1:6" ht="15" thickBot="1" x14ac:dyDescent="0.4">
      <c r="B210" s="1" t="s">
        <v>70</v>
      </c>
    </row>
    <row r="211" spans="1:6" ht="15" thickBot="1" x14ac:dyDescent="0.4">
      <c r="A211" s="4" t="s">
        <v>0</v>
      </c>
      <c r="B211" s="5" t="s">
        <v>1</v>
      </c>
      <c r="C211" s="5" t="s">
        <v>2</v>
      </c>
      <c r="D211" s="6" t="s">
        <v>3</v>
      </c>
      <c r="E211" s="6" t="s">
        <v>4</v>
      </c>
      <c r="F211" s="7" t="s">
        <v>5</v>
      </c>
    </row>
    <row r="212" spans="1:6" ht="15" thickBot="1" x14ac:dyDescent="0.4">
      <c r="A212" s="41" t="s">
        <v>6</v>
      </c>
      <c r="B212" s="8" t="s">
        <v>7</v>
      </c>
      <c r="C212" s="9"/>
      <c r="D212" s="10"/>
      <c r="E212" s="11"/>
      <c r="F212" s="12"/>
    </row>
    <row r="213" spans="1:6" x14ac:dyDescent="0.35">
      <c r="A213" s="13">
        <v>1</v>
      </c>
      <c r="B213" s="14" t="s">
        <v>8</v>
      </c>
      <c r="C213" s="15"/>
      <c r="D213" s="72">
        <v>340</v>
      </c>
      <c r="E213" s="72"/>
      <c r="F213" s="63">
        <f>+E213*D213</f>
        <v>0</v>
      </c>
    </row>
    <row r="214" spans="1:6" ht="15" thickBot="1" x14ac:dyDescent="0.4">
      <c r="A214" s="41"/>
      <c r="B214" s="8" t="s">
        <v>9</v>
      </c>
      <c r="C214" s="16" t="s">
        <v>10</v>
      </c>
      <c r="D214" s="73"/>
      <c r="E214" s="73"/>
      <c r="F214" s="64"/>
    </row>
    <row r="215" spans="1:6" x14ac:dyDescent="0.35">
      <c r="A215" s="13">
        <v>2</v>
      </c>
      <c r="B215" s="14" t="s">
        <v>11</v>
      </c>
      <c r="C215" s="17"/>
      <c r="D215" s="72">
        <f>+D213</f>
        <v>340</v>
      </c>
      <c r="E215" s="72"/>
      <c r="F215" s="63">
        <f t="shared" ref="F215" si="54">+E215*D215</f>
        <v>0</v>
      </c>
    </row>
    <row r="216" spans="1:6" ht="15" thickBot="1" x14ac:dyDescent="0.4">
      <c r="A216" s="18"/>
      <c r="B216" s="8" t="s">
        <v>9</v>
      </c>
      <c r="C216" s="19" t="s">
        <v>10</v>
      </c>
      <c r="D216" s="73"/>
      <c r="E216" s="73"/>
      <c r="F216" s="64"/>
    </row>
    <row r="217" spans="1:6" x14ac:dyDescent="0.35">
      <c r="A217" s="13">
        <v>3</v>
      </c>
      <c r="B217" s="14" t="s">
        <v>12</v>
      </c>
      <c r="C217" s="17"/>
      <c r="D217" s="72">
        <v>180</v>
      </c>
      <c r="E217" s="72"/>
      <c r="F217" s="63">
        <f t="shared" ref="F217" si="55">+E217*D217</f>
        <v>0</v>
      </c>
    </row>
    <row r="218" spans="1:6" ht="15" thickBot="1" x14ac:dyDescent="0.4">
      <c r="A218" s="18"/>
      <c r="B218" s="8" t="s">
        <v>13</v>
      </c>
      <c r="C218" s="19" t="s">
        <v>10</v>
      </c>
      <c r="D218" s="73"/>
      <c r="E218" s="73"/>
      <c r="F218" s="64"/>
    </row>
    <row r="219" spans="1:6" x14ac:dyDescent="0.35">
      <c r="A219" s="13">
        <v>4</v>
      </c>
      <c r="B219" s="14" t="s">
        <v>14</v>
      </c>
      <c r="C219" s="17"/>
      <c r="D219" s="72">
        <f>22*44</f>
        <v>968</v>
      </c>
      <c r="E219" s="72"/>
      <c r="F219" s="63">
        <f t="shared" ref="F219" si="56">+E219*D219</f>
        <v>0</v>
      </c>
    </row>
    <row r="220" spans="1:6" ht="15" thickBot="1" x14ac:dyDescent="0.4">
      <c r="A220" s="18"/>
      <c r="B220" s="8" t="s">
        <v>15</v>
      </c>
      <c r="C220" s="19" t="s">
        <v>16</v>
      </c>
      <c r="D220" s="73"/>
      <c r="E220" s="73"/>
      <c r="F220" s="64"/>
    </row>
    <row r="221" spans="1:6" x14ac:dyDescent="0.35">
      <c r="A221" s="13">
        <v>5</v>
      </c>
      <c r="B221" s="14" t="s">
        <v>17</v>
      </c>
      <c r="C221" s="17"/>
      <c r="D221" s="72">
        <f>+D219</f>
        <v>968</v>
      </c>
      <c r="E221" s="72"/>
      <c r="F221" s="63">
        <f t="shared" ref="F221" si="57">+E221*D221</f>
        <v>0</v>
      </c>
    </row>
    <row r="222" spans="1:6" ht="15" thickBot="1" x14ac:dyDescent="0.4">
      <c r="A222" s="41"/>
      <c r="B222" s="8" t="s">
        <v>18</v>
      </c>
      <c r="C222" s="19" t="s">
        <v>16</v>
      </c>
      <c r="D222" s="73"/>
      <c r="E222" s="73"/>
      <c r="F222" s="64"/>
    </row>
    <row r="223" spans="1:6" ht="15" thickBot="1" x14ac:dyDescent="0.4">
      <c r="A223" s="41" t="s">
        <v>19</v>
      </c>
      <c r="B223" s="74" t="s">
        <v>20</v>
      </c>
      <c r="C223" s="75"/>
      <c r="D223" s="75"/>
      <c r="E223" s="75"/>
      <c r="F223" s="76"/>
    </row>
    <row r="224" spans="1:6" ht="15" thickBot="1" x14ac:dyDescent="0.4">
      <c r="A224" s="41">
        <v>6</v>
      </c>
      <c r="B224" s="20" t="s">
        <v>21</v>
      </c>
      <c r="C224" s="21"/>
      <c r="D224" s="22"/>
      <c r="E224" s="22"/>
      <c r="F224" s="23"/>
    </row>
    <row r="225" spans="1:6" x14ac:dyDescent="0.35">
      <c r="A225" s="13" t="s">
        <v>22</v>
      </c>
      <c r="B225" s="14" t="s">
        <v>23</v>
      </c>
      <c r="C225" s="24"/>
      <c r="D225" s="72">
        <f>50</f>
        <v>50</v>
      </c>
      <c r="E225" s="72"/>
      <c r="F225" s="63">
        <f>+E225*D225</f>
        <v>0</v>
      </c>
    </row>
    <row r="226" spans="1:6" ht="15" thickBot="1" x14ac:dyDescent="0.4">
      <c r="A226" s="18"/>
      <c r="B226" s="8" t="s">
        <v>24</v>
      </c>
      <c r="C226" s="19" t="s">
        <v>25</v>
      </c>
      <c r="D226" s="73"/>
      <c r="E226" s="73"/>
      <c r="F226" s="64"/>
    </row>
    <row r="227" spans="1:6" ht="15" thickBot="1" x14ac:dyDescent="0.4">
      <c r="A227" s="41">
        <v>7</v>
      </c>
      <c r="B227" s="20" t="s">
        <v>26</v>
      </c>
      <c r="C227" s="21"/>
      <c r="D227" s="25"/>
      <c r="E227" s="22"/>
      <c r="F227" s="23"/>
    </row>
    <row r="228" spans="1:6" x14ac:dyDescent="0.35">
      <c r="A228" s="13" t="s">
        <v>27</v>
      </c>
      <c r="B228" s="14" t="s">
        <v>28</v>
      </c>
      <c r="C228" s="24"/>
      <c r="D228" s="72">
        <f>6</f>
        <v>6</v>
      </c>
      <c r="E228" s="72"/>
      <c r="F228" s="63">
        <f>+E228*D228</f>
        <v>0</v>
      </c>
    </row>
    <row r="229" spans="1:6" ht="15" thickBot="1" x14ac:dyDescent="0.4">
      <c r="A229" s="18"/>
      <c r="B229" s="8" t="s">
        <v>29</v>
      </c>
      <c r="C229" s="19" t="s">
        <v>30</v>
      </c>
      <c r="D229" s="73"/>
      <c r="E229" s="73"/>
      <c r="F229" s="64"/>
    </row>
    <row r="230" spans="1:6" x14ac:dyDescent="0.35">
      <c r="A230" s="13" t="s">
        <v>31</v>
      </c>
      <c r="B230" s="14" t="s">
        <v>32</v>
      </c>
      <c r="C230" s="24"/>
      <c r="D230" s="72">
        <f>2</f>
        <v>2</v>
      </c>
      <c r="E230" s="72"/>
      <c r="F230" s="63">
        <f>+E230*D230</f>
        <v>0</v>
      </c>
    </row>
    <row r="231" spans="1:6" ht="15" thickBot="1" x14ac:dyDescent="0.4">
      <c r="A231" s="18"/>
      <c r="B231" s="8" t="s">
        <v>29</v>
      </c>
      <c r="C231" s="19" t="s">
        <v>30</v>
      </c>
      <c r="D231" s="73"/>
      <c r="E231" s="73"/>
      <c r="F231" s="64"/>
    </row>
    <row r="232" spans="1:6" x14ac:dyDescent="0.35">
      <c r="A232" s="13">
        <v>8</v>
      </c>
      <c r="B232" s="14" t="s">
        <v>33</v>
      </c>
      <c r="C232" s="24"/>
      <c r="D232" s="72">
        <f>+(44)*2</f>
        <v>88</v>
      </c>
      <c r="E232" s="72"/>
      <c r="F232" s="63">
        <f>+E232*D232</f>
        <v>0</v>
      </c>
    </row>
    <row r="233" spans="1:6" ht="15" thickBot="1" x14ac:dyDescent="0.4">
      <c r="A233" s="18"/>
      <c r="B233" s="8" t="s">
        <v>24</v>
      </c>
      <c r="C233" s="19" t="s">
        <v>25</v>
      </c>
      <c r="D233" s="73"/>
      <c r="E233" s="73"/>
      <c r="F233" s="64"/>
    </row>
    <row r="234" spans="1:6" x14ac:dyDescent="0.35">
      <c r="A234" s="13">
        <v>9</v>
      </c>
      <c r="B234" s="14" t="s">
        <v>34</v>
      </c>
      <c r="C234" s="24"/>
      <c r="D234" s="72">
        <f>+D230</f>
        <v>2</v>
      </c>
      <c r="E234" s="72"/>
      <c r="F234" s="63">
        <f>+E234*D234</f>
        <v>0</v>
      </c>
    </row>
    <row r="235" spans="1:6" ht="15" thickBot="1" x14ac:dyDescent="0.4">
      <c r="A235" s="18"/>
      <c r="B235" s="8" t="s">
        <v>29</v>
      </c>
      <c r="C235" s="19" t="s">
        <v>30</v>
      </c>
      <c r="D235" s="73"/>
      <c r="E235" s="73"/>
      <c r="F235" s="64"/>
    </row>
    <row r="236" spans="1:6" x14ac:dyDescent="0.35">
      <c r="A236" s="13">
        <v>10</v>
      </c>
      <c r="B236" s="14" t="s">
        <v>35</v>
      </c>
      <c r="C236" s="24"/>
      <c r="D236" s="72">
        <v>1</v>
      </c>
      <c r="E236" s="72"/>
      <c r="F236" s="63">
        <f t="shared" ref="F236" si="58">+E236*D236</f>
        <v>0</v>
      </c>
    </row>
    <row r="237" spans="1:6" ht="15" thickBot="1" x14ac:dyDescent="0.4">
      <c r="A237" s="18"/>
      <c r="B237" s="8" t="s">
        <v>36</v>
      </c>
      <c r="C237" s="19" t="s">
        <v>37</v>
      </c>
      <c r="D237" s="73"/>
      <c r="E237" s="73"/>
      <c r="F237" s="64"/>
    </row>
    <row r="238" spans="1:6" x14ac:dyDescent="0.35">
      <c r="A238" s="13">
        <v>11</v>
      </c>
      <c r="B238" s="14" t="s">
        <v>38</v>
      </c>
      <c r="C238" s="17"/>
      <c r="D238" s="72">
        <v>1</v>
      </c>
      <c r="E238" s="72"/>
      <c r="F238" s="63">
        <f t="shared" ref="F238" si="59">+E238*D238</f>
        <v>0</v>
      </c>
    </row>
    <row r="239" spans="1:6" ht="15" thickBot="1" x14ac:dyDescent="0.4">
      <c r="A239" s="18"/>
      <c r="B239" s="8" t="s">
        <v>39</v>
      </c>
      <c r="C239" s="19" t="s">
        <v>40</v>
      </c>
      <c r="D239" s="73"/>
      <c r="E239" s="73"/>
      <c r="F239" s="64"/>
    </row>
    <row r="240" spans="1:6" ht="15" thickBot="1" x14ac:dyDescent="0.4">
      <c r="A240" s="41" t="s">
        <v>41</v>
      </c>
      <c r="B240" s="8" t="s">
        <v>42</v>
      </c>
      <c r="C240" s="21"/>
      <c r="D240" s="25"/>
      <c r="E240" s="22"/>
      <c r="F240" s="23"/>
    </row>
    <row r="241" spans="1:6" x14ac:dyDescent="0.35">
      <c r="A241" s="13">
        <v>12</v>
      </c>
      <c r="B241" s="14" t="s">
        <v>43</v>
      </c>
      <c r="C241" s="26"/>
      <c r="D241" s="72">
        <f>32*4</f>
        <v>128</v>
      </c>
      <c r="E241" s="72"/>
      <c r="F241" s="63">
        <f>+E241*D241</f>
        <v>0</v>
      </c>
    </row>
    <row r="242" spans="1:6" ht="15" thickBot="1" x14ac:dyDescent="0.4">
      <c r="A242" s="18"/>
      <c r="B242" s="8" t="s">
        <v>24</v>
      </c>
      <c r="C242" s="19" t="s">
        <v>25</v>
      </c>
      <c r="D242" s="73"/>
      <c r="E242" s="73"/>
      <c r="F242" s="64"/>
    </row>
    <row r="243" spans="1:6" x14ac:dyDescent="0.35">
      <c r="A243" s="13">
        <v>13</v>
      </c>
      <c r="B243" s="14" t="s">
        <v>44</v>
      </c>
      <c r="C243" s="17"/>
      <c r="D243" s="72">
        <f>+(22+44)*2</f>
        <v>132</v>
      </c>
      <c r="E243" s="72"/>
      <c r="F243" s="63">
        <f t="shared" ref="F243" si="60">+E243*D243</f>
        <v>0</v>
      </c>
    </row>
    <row r="244" spans="1:6" ht="15" thickBot="1" x14ac:dyDescent="0.4">
      <c r="A244" s="18"/>
      <c r="B244" s="8" t="s">
        <v>24</v>
      </c>
      <c r="C244" s="19" t="s">
        <v>25</v>
      </c>
      <c r="D244" s="73"/>
      <c r="E244" s="73"/>
      <c r="F244" s="64"/>
    </row>
    <row r="245" spans="1:6" x14ac:dyDescent="0.35">
      <c r="A245" s="13">
        <v>14</v>
      </c>
      <c r="B245" s="14" t="s">
        <v>45</v>
      </c>
      <c r="C245" s="17"/>
      <c r="D245" s="72">
        <f>22*44</f>
        <v>968</v>
      </c>
      <c r="E245" s="72"/>
      <c r="F245" s="63">
        <f t="shared" ref="F245" si="61">+E245*D245</f>
        <v>0</v>
      </c>
    </row>
    <row r="246" spans="1:6" ht="15" thickBot="1" x14ac:dyDescent="0.4">
      <c r="A246" s="18"/>
      <c r="B246" s="8" t="s">
        <v>18</v>
      </c>
      <c r="C246" s="19" t="s">
        <v>16</v>
      </c>
      <c r="D246" s="73"/>
      <c r="E246" s="73"/>
      <c r="F246" s="64"/>
    </row>
    <row r="247" spans="1:6" x14ac:dyDescent="0.35">
      <c r="A247" s="13">
        <v>15</v>
      </c>
      <c r="B247" s="14" t="s">
        <v>46</v>
      </c>
      <c r="C247" s="17"/>
      <c r="D247" s="72">
        <f>+D245</f>
        <v>968</v>
      </c>
      <c r="E247" s="72"/>
      <c r="F247" s="63">
        <f t="shared" ref="F247" si="62">+E247*D247</f>
        <v>0</v>
      </c>
    </row>
    <row r="248" spans="1:6" ht="15" thickBot="1" x14ac:dyDescent="0.4">
      <c r="A248" s="18"/>
      <c r="B248" s="8" t="s">
        <v>18</v>
      </c>
      <c r="C248" s="19" t="s">
        <v>16</v>
      </c>
      <c r="D248" s="73"/>
      <c r="E248" s="73"/>
      <c r="F248" s="64"/>
    </row>
    <row r="249" spans="1:6" ht="15" thickBot="1" x14ac:dyDescent="0.4">
      <c r="A249" s="41" t="s">
        <v>47</v>
      </c>
      <c r="B249" s="8" t="s">
        <v>48</v>
      </c>
      <c r="C249" s="19"/>
      <c r="D249" s="25"/>
      <c r="E249" s="22"/>
      <c r="F249" s="23"/>
    </row>
    <row r="250" spans="1:6" ht="25" x14ac:dyDescent="0.35">
      <c r="A250" s="13">
        <v>16</v>
      </c>
      <c r="B250" s="27" t="s">
        <v>49</v>
      </c>
      <c r="C250" s="26"/>
      <c r="D250" s="72">
        <f>+D247</f>
        <v>968</v>
      </c>
      <c r="E250" s="72"/>
      <c r="F250" s="63">
        <f t="shared" ref="F250" si="63">+E250*D250</f>
        <v>0</v>
      </c>
    </row>
    <row r="251" spans="1:6" ht="15" thickBot="1" x14ac:dyDescent="0.4">
      <c r="A251" s="18"/>
      <c r="B251" s="8" t="s">
        <v>18</v>
      </c>
      <c r="C251" s="19" t="s">
        <v>16</v>
      </c>
      <c r="D251" s="73"/>
      <c r="E251" s="73"/>
      <c r="F251" s="64"/>
    </row>
    <row r="252" spans="1:6" x14ac:dyDescent="0.35">
      <c r="A252" s="13">
        <v>17</v>
      </c>
      <c r="B252" s="14" t="s">
        <v>50</v>
      </c>
      <c r="C252" s="17"/>
      <c r="D252" s="68">
        <v>1</v>
      </c>
      <c r="E252" s="72"/>
      <c r="F252" s="63">
        <f t="shared" ref="F252" si="64">+E252*D252</f>
        <v>0</v>
      </c>
    </row>
    <row r="253" spans="1:6" ht="15" thickBot="1" x14ac:dyDescent="0.4">
      <c r="A253" s="13"/>
      <c r="B253" s="8" t="s">
        <v>51</v>
      </c>
      <c r="C253" s="17" t="s">
        <v>37</v>
      </c>
      <c r="D253" s="69"/>
      <c r="E253" s="73"/>
      <c r="F253" s="64"/>
    </row>
    <row r="254" spans="1:6" ht="15" thickBot="1" x14ac:dyDescent="0.4">
      <c r="A254" s="28" t="s">
        <v>52</v>
      </c>
      <c r="B254" s="48" t="s">
        <v>53</v>
      </c>
      <c r="C254" s="29"/>
      <c r="D254" s="30"/>
      <c r="E254" s="31"/>
      <c r="F254" s="32"/>
    </row>
    <row r="255" spans="1:6" x14ac:dyDescent="0.35">
      <c r="A255" s="33">
        <v>18</v>
      </c>
      <c r="B255" s="14" t="s">
        <v>54</v>
      </c>
      <c r="C255" s="24"/>
      <c r="D255" s="68">
        <v>1</v>
      </c>
      <c r="E255" s="61"/>
      <c r="F255" s="63">
        <f t="shared" ref="F255" si="65">+E255*D255</f>
        <v>0</v>
      </c>
    </row>
    <row r="256" spans="1:6" ht="15" thickBot="1" x14ac:dyDescent="0.4">
      <c r="A256" s="13"/>
      <c r="B256" s="8" t="s">
        <v>51</v>
      </c>
      <c r="C256" s="17" t="s">
        <v>37</v>
      </c>
      <c r="D256" s="69"/>
      <c r="E256" s="62"/>
      <c r="F256" s="64"/>
    </row>
    <row r="257" spans="1:6" ht="18.75" customHeight="1" x14ac:dyDescent="0.35">
      <c r="A257" s="34">
        <v>19</v>
      </c>
      <c r="B257" s="35" t="s">
        <v>55</v>
      </c>
      <c r="C257" s="36"/>
      <c r="D257" s="68">
        <f>+(26+50)*2</f>
        <v>152</v>
      </c>
      <c r="E257" s="61"/>
      <c r="F257" s="63">
        <f t="shared" ref="F257" si="66">+E257*D257</f>
        <v>0</v>
      </c>
    </row>
    <row r="258" spans="1:6" ht="15" thickBot="1" x14ac:dyDescent="0.4">
      <c r="A258" s="37"/>
      <c r="B258" s="8" t="s">
        <v>56</v>
      </c>
      <c r="C258" s="19" t="s">
        <v>25</v>
      </c>
      <c r="D258" s="69"/>
      <c r="E258" s="62"/>
      <c r="F258" s="64"/>
    </row>
    <row r="259" spans="1:6" x14ac:dyDescent="0.35">
      <c r="A259" s="33">
        <v>20</v>
      </c>
      <c r="B259" s="14" t="s">
        <v>74</v>
      </c>
      <c r="C259" s="36"/>
      <c r="D259" s="68">
        <v>280</v>
      </c>
      <c r="E259" s="61"/>
      <c r="F259" s="63">
        <f t="shared" ref="F259" si="67">+E259*D259</f>
        <v>0</v>
      </c>
    </row>
    <row r="260" spans="1:6" ht="15" thickBot="1" x14ac:dyDescent="0.4">
      <c r="A260" s="13"/>
      <c r="B260" s="8" t="s">
        <v>51</v>
      </c>
      <c r="C260" s="19" t="s">
        <v>16</v>
      </c>
      <c r="D260" s="69"/>
      <c r="E260" s="62"/>
      <c r="F260" s="64"/>
    </row>
    <row r="261" spans="1:6" x14ac:dyDescent="0.35">
      <c r="A261" s="33">
        <v>21</v>
      </c>
      <c r="B261" s="14" t="s">
        <v>57</v>
      </c>
      <c r="C261" s="17"/>
      <c r="D261" s="68">
        <f>+(22+44)*2</f>
        <v>132</v>
      </c>
      <c r="E261" s="61"/>
      <c r="F261" s="63">
        <f t="shared" ref="F261" si="68">+E261*D261</f>
        <v>0</v>
      </c>
    </row>
    <row r="262" spans="1:6" ht="15" thickBot="1" x14ac:dyDescent="0.4">
      <c r="A262" s="37"/>
      <c r="B262" s="8" t="s">
        <v>56</v>
      </c>
      <c r="C262" s="19" t="s">
        <v>25</v>
      </c>
      <c r="D262" s="69"/>
      <c r="E262" s="62"/>
      <c r="F262" s="64"/>
    </row>
    <row r="263" spans="1:6" ht="25" x14ac:dyDescent="0.35">
      <c r="A263" s="33">
        <v>22</v>
      </c>
      <c r="B263" s="27" t="s">
        <v>58</v>
      </c>
      <c r="C263" s="24"/>
      <c r="D263" s="68">
        <f>+D261</f>
        <v>132</v>
      </c>
      <c r="E263" s="61"/>
      <c r="F263" s="63">
        <f t="shared" ref="F263" si="69">+E263*D263</f>
        <v>0</v>
      </c>
    </row>
    <row r="264" spans="1:6" ht="15" thickBot="1" x14ac:dyDescent="0.4">
      <c r="A264" s="37"/>
      <c r="B264" s="8" t="s">
        <v>56</v>
      </c>
      <c r="C264" s="19" t="s">
        <v>25</v>
      </c>
      <c r="D264" s="69"/>
      <c r="E264" s="62"/>
      <c r="F264" s="64"/>
    </row>
    <row r="265" spans="1:6" x14ac:dyDescent="0.35">
      <c r="A265" s="33">
        <v>23</v>
      </c>
      <c r="B265" s="27" t="s">
        <v>59</v>
      </c>
      <c r="C265" s="17"/>
      <c r="D265" s="68">
        <v>1</v>
      </c>
      <c r="E265" s="61"/>
      <c r="F265" s="63">
        <f t="shared" ref="F265" si="70">+E265*D265</f>
        <v>0</v>
      </c>
    </row>
    <row r="266" spans="1:6" ht="15" thickBot="1" x14ac:dyDescent="0.4">
      <c r="A266" s="37"/>
      <c r="B266" s="8" t="s">
        <v>51</v>
      </c>
      <c r="C266" s="19" t="s">
        <v>37</v>
      </c>
      <c r="D266" s="69"/>
      <c r="E266" s="62"/>
      <c r="F266" s="64"/>
    </row>
    <row r="267" spans="1:6" x14ac:dyDescent="0.35">
      <c r="A267" s="34">
        <v>24</v>
      </c>
      <c r="B267" s="27" t="s">
        <v>60</v>
      </c>
      <c r="C267" s="17"/>
      <c r="D267" s="59">
        <f>+D265</f>
        <v>1</v>
      </c>
      <c r="E267" s="61"/>
      <c r="F267" s="63">
        <f t="shared" ref="F267" si="71">+E267*D267</f>
        <v>0</v>
      </c>
    </row>
    <row r="268" spans="1:6" ht="15" thickBot="1" x14ac:dyDescent="0.4">
      <c r="A268" s="37"/>
      <c r="B268" s="8" t="s">
        <v>39</v>
      </c>
      <c r="C268" s="19" t="s">
        <v>40</v>
      </c>
      <c r="D268" s="60"/>
      <c r="E268" s="62"/>
      <c r="F268" s="64"/>
    </row>
    <row r="269" spans="1:6" x14ac:dyDescent="0.35">
      <c r="A269" s="33">
        <v>25</v>
      </c>
      <c r="B269" s="14" t="s">
        <v>61</v>
      </c>
      <c r="C269" s="17"/>
      <c r="D269" s="59">
        <f>+D267</f>
        <v>1</v>
      </c>
      <c r="E269" s="61"/>
      <c r="F269" s="63">
        <f t="shared" ref="F269" si="72">+E269*D269</f>
        <v>0</v>
      </c>
    </row>
    <row r="270" spans="1:6" ht="15" thickBot="1" x14ac:dyDescent="0.4">
      <c r="A270" s="37"/>
      <c r="B270" s="8" t="s">
        <v>39</v>
      </c>
      <c r="C270" s="19" t="s">
        <v>40</v>
      </c>
      <c r="D270" s="60"/>
      <c r="E270" s="62"/>
      <c r="F270" s="64"/>
    </row>
    <row r="271" spans="1:6" ht="25" x14ac:dyDescent="0.35">
      <c r="A271" s="33">
        <v>26</v>
      </c>
      <c r="B271" s="27" t="s">
        <v>62</v>
      </c>
      <c r="C271" s="24"/>
      <c r="D271" s="68">
        <f>4</f>
        <v>4</v>
      </c>
      <c r="E271" s="70"/>
      <c r="F271" s="63">
        <f t="shared" ref="F271" si="73">+E271*D271</f>
        <v>0</v>
      </c>
    </row>
    <row r="272" spans="1:6" ht="15" thickBot="1" x14ac:dyDescent="0.4">
      <c r="A272" s="37"/>
      <c r="B272" s="8" t="s">
        <v>51</v>
      </c>
      <c r="C272" s="19" t="s">
        <v>37</v>
      </c>
      <c r="D272" s="69"/>
      <c r="E272" s="71"/>
      <c r="F272" s="64"/>
    </row>
    <row r="273" spans="1:6" x14ac:dyDescent="0.35">
      <c r="A273" s="33">
        <v>27</v>
      </c>
      <c r="B273" s="14" t="s">
        <v>63</v>
      </c>
      <c r="C273" s="24"/>
      <c r="D273" s="59">
        <f>4</f>
        <v>4</v>
      </c>
      <c r="E273" s="61"/>
      <c r="F273" s="63">
        <f t="shared" ref="F273" si="74">+E273*D273</f>
        <v>0</v>
      </c>
    </row>
    <row r="274" spans="1:6" ht="15" thickBot="1" x14ac:dyDescent="0.4">
      <c r="A274" s="37"/>
      <c r="B274" s="8" t="s">
        <v>51</v>
      </c>
      <c r="C274" s="19" t="s">
        <v>37</v>
      </c>
      <c r="D274" s="60"/>
      <c r="E274" s="62"/>
      <c r="F274" s="64"/>
    </row>
    <row r="275" spans="1:6" ht="15" thickBot="1" x14ac:dyDescent="0.4">
      <c r="A275" s="65" t="s">
        <v>66</v>
      </c>
      <c r="B275" s="66"/>
      <c r="C275" s="66"/>
      <c r="D275" s="66"/>
      <c r="E275" s="67"/>
      <c r="F275" s="38">
        <f>+SUM(F213:F274)</f>
        <v>0</v>
      </c>
    </row>
    <row r="276" spans="1:6" ht="15" thickBot="1" x14ac:dyDescent="0.4">
      <c r="A276" s="65" t="s">
        <v>64</v>
      </c>
      <c r="B276" s="66"/>
      <c r="C276" s="66"/>
      <c r="D276" s="66"/>
      <c r="E276" s="67"/>
      <c r="F276" s="38">
        <f>0.2*F275</f>
        <v>0</v>
      </c>
    </row>
    <row r="277" spans="1:6" ht="15" thickBot="1" x14ac:dyDescent="0.4">
      <c r="A277" s="65" t="s">
        <v>67</v>
      </c>
      <c r="B277" s="66"/>
      <c r="C277" s="66"/>
      <c r="D277" s="66"/>
      <c r="E277" s="67"/>
      <c r="F277" s="38">
        <f>+F276+F275</f>
        <v>0</v>
      </c>
    </row>
    <row r="281" spans="1:6" ht="15" thickBot="1" x14ac:dyDescent="0.4"/>
    <row r="282" spans="1:6" ht="15.5" thickBot="1" x14ac:dyDescent="0.4">
      <c r="A282" s="50" t="s">
        <v>75</v>
      </c>
      <c r="B282" s="51"/>
      <c r="C282" s="51"/>
      <c r="D282" s="51"/>
      <c r="E282" s="52"/>
      <c r="F282" s="45">
        <f>F275*4</f>
        <v>0</v>
      </c>
    </row>
    <row r="283" spans="1:6" ht="15.5" thickBot="1" x14ac:dyDescent="0.4">
      <c r="A283" s="53" t="s">
        <v>71</v>
      </c>
      <c r="B283" s="54"/>
      <c r="C283" s="54"/>
      <c r="D283" s="54"/>
      <c r="E283" s="55"/>
      <c r="F283" s="46">
        <f>F282*20%</f>
        <v>0</v>
      </c>
    </row>
    <row r="284" spans="1:6" ht="18" thickBot="1" x14ac:dyDescent="0.4">
      <c r="A284" s="56" t="s">
        <v>72</v>
      </c>
      <c r="B284" s="57"/>
      <c r="C284" s="57"/>
      <c r="D284" s="57"/>
      <c r="E284" s="58"/>
      <c r="F284" s="47">
        <f>+F283+F282</f>
        <v>0</v>
      </c>
    </row>
  </sheetData>
  <mergeCells count="356">
    <mergeCell ref="B1:E1"/>
    <mergeCell ref="D6:D7"/>
    <mergeCell ref="E6:E7"/>
    <mergeCell ref="F6:F7"/>
    <mergeCell ref="D8:D9"/>
    <mergeCell ref="E8:E9"/>
    <mergeCell ref="F8:F9"/>
    <mergeCell ref="D14:D15"/>
    <mergeCell ref="E14:E15"/>
    <mergeCell ref="F14:F15"/>
    <mergeCell ref="B16:F16"/>
    <mergeCell ref="D18:D19"/>
    <mergeCell ref="E18:E19"/>
    <mergeCell ref="F18:F19"/>
    <mergeCell ref="D10:D11"/>
    <mergeCell ref="E10:E11"/>
    <mergeCell ref="F10:F11"/>
    <mergeCell ref="D12:D13"/>
    <mergeCell ref="E12:E13"/>
    <mergeCell ref="F12:F13"/>
    <mergeCell ref="D25:D26"/>
    <mergeCell ref="E25:E26"/>
    <mergeCell ref="F25:F26"/>
    <mergeCell ref="D27:D28"/>
    <mergeCell ref="E27:E28"/>
    <mergeCell ref="F27:F28"/>
    <mergeCell ref="D21:D22"/>
    <mergeCell ref="E21:E22"/>
    <mergeCell ref="F21:F22"/>
    <mergeCell ref="D23:D24"/>
    <mergeCell ref="E23:E24"/>
    <mergeCell ref="F23:F24"/>
    <mergeCell ref="D34:D35"/>
    <mergeCell ref="E34:E35"/>
    <mergeCell ref="F34:F35"/>
    <mergeCell ref="D36:D37"/>
    <mergeCell ref="E36:E37"/>
    <mergeCell ref="F36:F37"/>
    <mergeCell ref="D29:D30"/>
    <mergeCell ref="E29:E30"/>
    <mergeCell ref="F29:F30"/>
    <mergeCell ref="D31:D32"/>
    <mergeCell ref="E31:E32"/>
    <mergeCell ref="F31:F32"/>
    <mergeCell ref="D43:D44"/>
    <mergeCell ref="E43:E44"/>
    <mergeCell ref="F43:F44"/>
    <mergeCell ref="D45:D46"/>
    <mergeCell ref="E45:E46"/>
    <mergeCell ref="F45:F46"/>
    <mergeCell ref="D38:D39"/>
    <mergeCell ref="E38:E39"/>
    <mergeCell ref="F38:F39"/>
    <mergeCell ref="D40:D41"/>
    <mergeCell ref="E40:E41"/>
    <mergeCell ref="F40:F41"/>
    <mergeCell ref="D52:D53"/>
    <mergeCell ref="E52:E53"/>
    <mergeCell ref="F52:F53"/>
    <mergeCell ref="D54:D55"/>
    <mergeCell ref="E54:E55"/>
    <mergeCell ref="F54:F55"/>
    <mergeCell ref="D48:D49"/>
    <mergeCell ref="E48:E49"/>
    <mergeCell ref="F48:F49"/>
    <mergeCell ref="D50:D51"/>
    <mergeCell ref="E50:E51"/>
    <mergeCell ref="F50:F51"/>
    <mergeCell ref="D60:D61"/>
    <mergeCell ref="E60:E61"/>
    <mergeCell ref="F60:F61"/>
    <mergeCell ref="D62:D63"/>
    <mergeCell ref="E62:E63"/>
    <mergeCell ref="F62:F63"/>
    <mergeCell ref="D56:D57"/>
    <mergeCell ref="E56:E57"/>
    <mergeCell ref="F56:F57"/>
    <mergeCell ref="D58:D59"/>
    <mergeCell ref="E58:E59"/>
    <mergeCell ref="F58:F59"/>
    <mergeCell ref="A68:E68"/>
    <mergeCell ref="A69:E69"/>
    <mergeCell ref="A70:E70"/>
    <mergeCell ref="D75:D76"/>
    <mergeCell ref="E75:E76"/>
    <mergeCell ref="F75:F76"/>
    <mergeCell ref="D64:D65"/>
    <mergeCell ref="E64:E65"/>
    <mergeCell ref="F64:F65"/>
    <mergeCell ref="D66:D67"/>
    <mergeCell ref="E66:E67"/>
    <mergeCell ref="F66:F67"/>
    <mergeCell ref="D81:D82"/>
    <mergeCell ref="E81:E82"/>
    <mergeCell ref="F81:F82"/>
    <mergeCell ref="D83:D84"/>
    <mergeCell ref="E83:E84"/>
    <mergeCell ref="F83:F84"/>
    <mergeCell ref="D77:D78"/>
    <mergeCell ref="E77:E78"/>
    <mergeCell ref="F77:F78"/>
    <mergeCell ref="D79:D80"/>
    <mergeCell ref="E79:E80"/>
    <mergeCell ref="F79:F80"/>
    <mergeCell ref="D92:D93"/>
    <mergeCell ref="E92:E93"/>
    <mergeCell ref="F92:F93"/>
    <mergeCell ref="D94:D95"/>
    <mergeCell ref="E94:E95"/>
    <mergeCell ref="F94:F95"/>
    <mergeCell ref="B85:F85"/>
    <mergeCell ref="D87:D88"/>
    <mergeCell ref="E87:E88"/>
    <mergeCell ref="F87:F88"/>
    <mergeCell ref="D90:D91"/>
    <mergeCell ref="E90:E91"/>
    <mergeCell ref="F90:F91"/>
    <mergeCell ref="D100:D101"/>
    <mergeCell ref="E100:E101"/>
    <mergeCell ref="F100:F101"/>
    <mergeCell ref="D103:D104"/>
    <mergeCell ref="E103:E104"/>
    <mergeCell ref="F103:F104"/>
    <mergeCell ref="D96:D97"/>
    <mergeCell ref="E96:E97"/>
    <mergeCell ref="F96:F97"/>
    <mergeCell ref="D98:D99"/>
    <mergeCell ref="E98:E99"/>
    <mergeCell ref="F98:F99"/>
    <mergeCell ref="D109:D110"/>
    <mergeCell ref="E109:E110"/>
    <mergeCell ref="F109:F110"/>
    <mergeCell ref="D112:D113"/>
    <mergeCell ref="E112:E113"/>
    <mergeCell ref="F112:F113"/>
    <mergeCell ref="D105:D106"/>
    <mergeCell ref="E105:E106"/>
    <mergeCell ref="F105:F106"/>
    <mergeCell ref="D107:D108"/>
    <mergeCell ref="E107:E108"/>
    <mergeCell ref="F107:F108"/>
    <mergeCell ref="D119:D120"/>
    <mergeCell ref="E119:E120"/>
    <mergeCell ref="F119:F120"/>
    <mergeCell ref="D121:D122"/>
    <mergeCell ref="E121:E122"/>
    <mergeCell ref="F121:F122"/>
    <mergeCell ref="D114:D115"/>
    <mergeCell ref="E114:E115"/>
    <mergeCell ref="F114:F115"/>
    <mergeCell ref="D117:D118"/>
    <mergeCell ref="E117:E118"/>
    <mergeCell ref="F117:F118"/>
    <mergeCell ref="D127:D128"/>
    <mergeCell ref="E127:E128"/>
    <mergeCell ref="F127:F128"/>
    <mergeCell ref="D129:D130"/>
    <mergeCell ref="E129:E130"/>
    <mergeCell ref="F129:F130"/>
    <mergeCell ref="D123:D124"/>
    <mergeCell ref="E123:E124"/>
    <mergeCell ref="F123:F124"/>
    <mergeCell ref="D125:D126"/>
    <mergeCell ref="E125:E126"/>
    <mergeCell ref="F125:F126"/>
    <mergeCell ref="D135:D136"/>
    <mergeCell ref="E135:E136"/>
    <mergeCell ref="F135:F136"/>
    <mergeCell ref="A137:E137"/>
    <mergeCell ref="A138:E138"/>
    <mergeCell ref="A139:E139"/>
    <mergeCell ref="D131:D132"/>
    <mergeCell ref="E131:E132"/>
    <mergeCell ref="F131:F132"/>
    <mergeCell ref="D133:D134"/>
    <mergeCell ref="E133:E134"/>
    <mergeCell ref="F133:F134"/>
    <mergeCell ref="D148:D149"/>
    <mergeCell ref="E148:E149"/>
    <mergeCell ref="F148:F149"/>
    <mergeCell ref="D150:D151"/>
    <mergeCell ref="E150:E151"/>
    <mergeCell ref="F150:F151"/>
    <mergeCell ref="D144:D145"/>
    <mergeCell ref="E144:E145"/>
    <mergeCell ref="F144:F145"/>
    <mergeCell ref="D146:D147"/>
    <mergeCell ref="E146:E147"/>
    <mergeCell ref="F146:F147"/>
    <mergeCell ref="D159:D160"/>
    <mergeCell ref="E159:E160"/>
    <mergeCell ref="F159:F160"/>
    <mergeCell ref="D161:D162"/>
    <mergeCell ref="E161:E162"/>
    <mergeCell ref="F161:F162"/>
    <mergeCell ref="D152:D153"/>
    <mergeCell ref="E152:E153"/>
    <mergeCell ref="F152:F153"/>
    <mergeCell ref="B154:F154"/>
    <mergeCell ref="D156:D157"/>
    <mergeCell ref="E156:E157"/>
    <mergeCell ref="F156:F157"/>
    <mergeCell ref="D167:D168"/>
    <mergeCell ref="E167:E168"/>
    <mergeCell ref="F167:F168"/>
    <mergeCell ref="D169:D170"/>
    <mergeCell ref="E169:E170"/>
    <mergeCell ref="F169:F170"/>
    <mergeCell ref="D163:D164"/>
    <mergeCell ref="E163:E164"/>
    <mergeCell ref="F163:F164"/>
    <mergeCell ref="D165:D166"/>
    <mergeCell ref="E165:E166"/>
    <mergeCell ref="F165:F166"/>
    <mergeCell ref="D176:D177"/>
    <mergeCell ref="E176:E177"/>
    <mergeCell ref="F176:F177"/>
    <mergeCell ref="D178:D179"/>
    <mergeCell ref="E178:E179"/>
    <mergeCell ref="F178:F179"/>
    <mergeCell ref="D172:D173"/>
    <mergeCell ref="E172:E173"/>
    <mergeCell ref="F172:F173"/>
    <mergeCell ref="D174:D175"/>
    <mergeCell ref="E174:E175"/>
    <mergeCell ref="F174:F175"/>
    <mergeCell ref="D186:D187"/>
    <mergeCell ref="E186:E187"/>
    <mergeCell ref="F186:F187"/>
    <mergeCell ref="D188:D189"/>
    <mergeCell ref="E188:E189"/>
    <mergeCell ref="F188:F189"/>
    <mergeCell ref="D181:D182"/>
    <mergeCell ref="E181:E182"/>
    <mergeCell ref="F181:F182"/>
    <mergeCell ref="D183:D184"/>
    <mergeCell ref="E183:E184"/>
    <mergeCell ref="F183:F184"/>
    <mergeCell ref="D194:D195"/>
    <mergeCell ref="E194:E195"/>
    <mergeCell ref="F194:F195"/>
    <mergeCell ref="D196:D197"/>
    <mergeCell ref="E196:E197"/>
    <mergeCell ref="F196:F197"/>
    <mergeCell ref="D190:D191"/>
    <mergeCell ref="E190:E191"/>
    <mergeCell ref="F190:F191"/>
    <mergeCell ref="D192:D193"/>
    <mergeCell ref="E192:E193"/>
    <mergeCell ref="F192:F193"/>
    <mergeCell ref="D202:D203"/>
    <mergeCell ref="E202:E203"/>
    <mergeCell ref="F202:F203"/>
    <mergeCell ref="D204:D205"/>
    <mergeCell ref="E204:E205"/>
    <mergeCell ref="F204:F205"/>
    <mergeCell ref="D198:D199"/>
    <mergeCell ref="E198:E199"/>
    <mergeCell ref="F198:F199"/>
    <mergeCell ref="D200:D201"/>
    <mergeCell ref="E200:E201"/>
    <mergeCell ref="F200:F201"/>
    <mergeCell ref="D215:D216"/>
    <mergeCell ref="E215:E216"/>
    <mergeCell ref="F215:F216"/>
    <mergeCell ref="D217:D218"/>
    <mergeCell ref="E217:E218"/>
    <mergeCell ref="F217:F218"/>
    <mergeCell ref="A206:E206"/>
    <mergeCell ref="A207:E207"/>
    <mergeCell ref="A208:E208"/>
    <mergeCell ref="D213:D214"/>
    <mergeCell ref="E213:E214"/>
    <mergeCell ref="F213:F214"/>
    <mergeCell ref="B223:F223"/>
    <mergeCell ref="D225:D226"/>
    <mergeCell ref="E225:E226"/>
    <mergeCell ref="F225:F226"/>
    <mergeCell ref="D228:D229"/>
    <mergeCell ref="E228:E229"/>
    <mergeCell ref="F228:F229"/>
    <mergeCell ref="D219:D220"/>
    <mergeCell ref="E219:E220"/>
    <mergeCell ref="F219:F220"/>
    <mergeCell ref="D221:D222"/>
    <mergeCell ref="E221:E222"/>
    <mergeCell ref="F221:F222"/>
    <mergeCell ref="D234:D235"/>
    <mergeCell ref="E234:E235"/>
    <mergeCell ref="F234:F235"/>
    <mergeCell ref="D236:D237"/>
    <mergeCell ref="E236:E237"/>
    <mergeCell ref="F236:F237"/>
    <mergeCell ref="D230:D231"/>
    <mergeCell ref="E230:E231"/>
    <mergeCell ref="F230:F231"/>
    <mergeCell ref="D232:D233"/>
    <mergeCell ref="E232:E233"/>
    <mergeCell ref="F232:F233"/>
    <mergeCell ref="D243:D244"/>
    <mergeCell ref="E243:E244"/>
    <mergeCell ref="F243:F244"/>
    <mergeCell ref="D245:D246"/>
    <mergeCell ref="E245:E246"/>
    <mergeCell ref="F245:F246"/>
    <mergeCell ref="D238:D239"/>
    <mergeCell ref="E238:E239"/>
    <mergeCell ref="F238:F239"/>
    <mergeCell ref="D241:D242"/>
    <mergeCell ref="E241:E242"/>
    <mergeCell ref="F241:F242"/>
    <mergeCell ref="D252:D253"/>
    <mergeCell ref="E252:E253"/>
    <mergeCell ref="F252:F253"/>
    <mergeCell ref="D255:D256"/>
    <mergeCell ref="E255:E256"/>
    <mergeCell ref="F255:F256"/>
    <mergeCell ref="D247:D248"/>
    <mergeCell ref="E247:E248"/>
    <mergeCell ref="F247:F248"/>
    <mergeCell ref="D250:D251"/>
    <mergeCell ref="E250:E251"/>
    <mergeCell ref="F250:F251"/>
    <mergeCell ref="D261:D262"/>
    <mergeCell ref="E261:E262"/>
    <mergeCell ref="F261:F262"/>
    <mergeCell ref="D263:D264"/>
    <mergeCell ref="E263:E264"/>
    <mergeCell ref="F263:F264"/>
    <mergeCell ref="D257:D258"/>
    <mergeCell ref="E257:E258"/>
    <mergeCell ref="F257:F258"/>
    <mergeCell ref="D259:D260"/>
    <mergeCell ref="E259:E260"/>
    <mergeCell ref="F259:F260"/>
    <mergeCell ref="D269:D270"/>
    <mergeCell ref="E269:E270"/>
    <mergeCell ref="F269:F270"/>
    <mergeCell ref="D271:D272"/>
    <mergeCell ref="E271:E272"/>
    <mergeCell ref="F271:F272"/>
    <mergeCell ref="D265:D266"/>
    <mergeCell ref="E265:E266"/>
    <mergeCell ref="F265:F266"/>
    <mergeCell ref="D267:D268"/>
    <mergeCell ref="E267:E268"/>
    <mergeCell ref="F267:F268"/>
    <mergeCell ref="A282:E282"/>
    <mergeCell ref="A283:E283"/>
    <mergeCell ref="A284:E284"/>
    <mergeCell ref="D273:D274"/>
    <mergeCell ref="E273:E274"/>
    <mergeCell ref="F273:F274"/>
    <mergeCell ref="A275:E275"/>
    <mergeCell ref="A276:E276"/>
    <mergeCell ref="A277:E277"/>
  </mergeCells>
  <pageMargins left="0.7" right="0.7" top="0.75" bottom="0.75" header="0.3" footer="0.3"/>
  <pageSetup paperSize="9" scale="5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91BA3-BF48-458A-BB5A-3E5D8FE7C8D0}">
  <sheetPr>
    <pageSetUpPr fitToPage="1"/>
  </sheetPr>
  <dimension ref="A1:H284"/>
  <sheetViews>
    <sheetView topLeftCell="A274" zoomScale="80" zoomScaleNormal="80" workbookViewId="0">
      <selection activeCell="G291" sqref="G291"/>
    </sheetView>
  </sheetViews>
  <sheetFormatPr baseColWidth="10" defaultColWidth="9.1796875" defaultRowHeight="14.5" x14ac:dyDescent="0.35"/>
  <cols>
    <col min="1" max="1" width="9.1796875" style="1"/>
    <col min="2" max="2" width="69.453125" customWidth="1"/>
    <col min="3" max="3" width="9.453125" customWidth="1"/>
    <col min="4" max="4" width="16.7265625" style="2" customWidth="1"/>
    <col min="5" max="5" width="18.81640625" style="2" customWidth="1"/>
    <col min="6" max="6" width="24.7265625" style="1" customWidth="1"/>
    <col min="7" max="7" width="9.1796875" style="3"/>
    <col min="8" max="8" width="23.1796875" customWidth="1"/>
  </cols>
  <sheetData>
    <row r="1" spans="1:8" ht="65.25" customHeight="1" x14ac:dyDescent="0.35">
      <c r="B1" s="77" t="s">
        <v>73</v>
      </c>
      <c r="C1" s="77"/>
      <c r="D1" s="77"/>
      <c r="E1" s="77"/>
    </row>
    <row r="2" spans="1:8" ht="65.25" customHeight="1" x14ac:dyDescent="0.35">
      <c r="B2" s="42" t="s">
        <v>78</v>
      </c>
      <c r="C2" s="43"/>
      <c r="D2" s="43"/>
      <c r="E2" s="43"/>
    </row>
    <row r="3" spans="1:8" ht="15" thickBot="1" x14ac:dyDescent="0.4">
      <c r="B3" s="1" t="s">
        <v>65</v>
      </c>
    </row>
    <row r="4" spans="1:8" s="3" customFormat="1" ht="15" thickBot="1" x14ac:dyDescent="0.4">
      <c r="A4" s="4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7" t="s">
        <v>5</v>
      </c>
      <c r="H4"/>
    </row>
    <row r="5" spans="1:8" s="3" customFormat="1" ht="15" thickBot="1" x14ac:dyDescent="0.4">
      <c r="A5" s="41" t="s">
        <v>6</v>
      </c>
      <c r="B5" s="8" t="s">
        <v>7</v>
      </c>
      <c r="C5" s="9"/>
      <c r="D5" s="10"/>
      <c r="E5" s="11"/>
      <c r="F5" s="12"/>
      <c r="H5"/>
    </row>
    <row r="6" spans="1:8" s="3" customFormat="1" x14ac:dyDescent="0.35">
      <c r="A6" s="13">
        <v>1</v>
      </c>
      <c r="B6" s="14" t="s">
        <v>8</v>
      </c>
      <c r="C6" s="15"/>
      <c r="D6" s="72">
        <v>340</v>
      </c>
      <c r="E6" s="72"/>
      <c r="F6" s="63">
        <f>+E6*D6</f>
        <v>0</v>
      </c>
      <c r="H6"/>
    </row>
    <row r="7" spans="1:8" s="3" customFormat="1" ht="15" thickBot="1" x14ac:dyDescent="0.4">
      <c r="A7" s="41"/>
      <c r="B7" s="8" t="s">
        <v>9</v>
      </c>
      <c r="C7" s="16" t="s">
        <v>10</v>
      </c>
      <c r="D7" s="73"/>
      <c r="E7" s="73"/>
      <c r="F7" s="64"/>
      <c r="H7"/>
    </row>
    <row r="8" spans="1:8" s="3" customFormat="1" x14ac:dyDescent="0.35">
      <c r="A8" s="13">
        <v>2</v>
      </c>
      <c r="B8" s="14" t="s">
        <v>11</v>
      </c>
      <c r="C8" s="17"/>
      <c r="D8" s="72">
        <f>+D6</f>
        <v>340</v>
      </c>
      <c r="E8" s="72"/>
      <c r="F8" s="63">
        <f t="shared" ref="F8" si="0">+E8*D8</f>
        <v>0</v>
      </c>
      <c r="H8"/>
    </row>
    <row r="9" spans="1:8" s="3" customFormat="1" ht="15" thickBot="1" x14ac:dyDescent="0.4">
      <c r="A9" s="18"/>
      <c r="B9" s="8" t="s">
        <v>9</v>
      </c>
      <c r="C9" s="19" t="s">
        <v>10</v>
      </c>
      <c r="D9" s="73"/>
      <c r="E9" s="73"/>
      <c r="F9" s="64"/>
      <c r="H9"/>
    </row>
    <row r="10" spans="1:8" s="3" customFormat="1" x14ac:dyDescent="0.35">
      <c r="A10" s="13">
        <v>3</v>
      </c>
      <c r="B10" s="14" t="s">
        <v>12</v>
      </c>
      <c r="C10" s="17"/>
      <c r="D10" s="72">
        <v>180</v>
      </c>
      <c r="E10" s="72"/>
      <c r="F10" s="63">
        <f t="shared" ref="F10" si="1">+E10*D10</f>
        <v>0</v>
      </c>
      <c r="H10"/>
    </row>
    <row r="11" spans="1:8" s="3" customFormat="1" ht="15" thickBot="1" x14ac:dyDescent="0.4">
      <c r="A11" s="18"/>
      <c r="B11" s="8" t="s">
        <v>13</v>
      </c>
      <c r="C11" s="19" t="s">
        <v>10</v>
      </c>
      <c r="D11" s="73"/>
      <c r="E11" s="73"/>
      <c r="F11" s="64"/>
      <c r="H11"/>
    </row>
    <row r="12" spans="1:8" s="3" customFormat="1" x14ac:dyDescent="0.35">
      <c r="A12" s="13">
        <v>4</v>
      </c>
      <c r="B12" s="14" t="s">
        <v>14</v>
      </c>
      <c r="C12" s="17"/>
      <c r="D12" s="72">
        <f>22*44</f>
        <v>968</v>
      </c>
      <c r="E12" s="72"/>
      <c r="F12" s="63">
        <f t="shared" ref="F12" si="2">+E12*D12</f>
        <v>0</v>
      </c>
      <c r="H12"/>
    </row>
    <row r="13" spans="1:8" s="3" customFormat="1" ht="15" thickBot="1" x14ac:dyDescent="0.4">
      <c r="A13" s="18"/>
      <c r="B13" s="8" t="s">
        <v>15</v>
      </c>
      <c r="C13" s="19" t="s">
        <v>16</v>
      </c>
      <c r="D13" s="73"/>
      <c r="E13" s="73"/>
      <c r="F13" s="64"/>
      <c r="H13"/>
    </row>
    <row r="14" spans="1:8" s="3" customFormat="1" x14ac:dyDescent="0.35">
      <c r="A14" s="13">
        <v>5</v>
      </c>
      <c r="B14" s="14" t="s">
        <v>17</v>
      </c>
      <c r="C14" s="17"/>
      <c r="D14" s="72">
        <f>+D12</f>
        <v>968</v>
      </c>
      <c r="E14" s="72"/>
      <c r="F14" s="63">
        <f t="shared" ref="F14" si="3">+E14*D14</f>
        <v>0</v>
      </c>
      <c r="H14"/>
    </row>
    <row r="15" spans="1:8" s="3" customFormat="1" ht="15" thickBot="1" x14ac:dyDescent="0.4">
      <c r="A15" s="41"/>
      <c r="B15" s="8" t="s">
        <v>18</v>
      </c>
      <c r="C15" s="19" t="s">
        <v>16</v>
      </c>
      <c r="D15" s="73"/>
      <c r="E15" s="73"/>
      <c r="F15" s="64"/>
      <c r="H15"/>
    </row>
    <row r="16" spans="1:8" s="3" customFormat="1" ht="15" thickBot="1" x14ac:dyDescent="0.4">
      <c r="A16" s="41" t="s">
        <v>19</v>
      </c>
      <c r="B16" s="74" t="s">
        <v>20</v>
      </c>
      <c r="C16" s="75"/>
      <c r="D16" s="75"/>
      <c r="E16" s="75"/>
      <c r="F16" s="76"/>
      <c r="H16"/>
    </row>
    <row r="17" spans="1:8" s="3" customFormat="1" ht="15" thickBot="1" x14ac:dyDescent="0.4">
      <c r="A17" s="41">
        <v>6</v>
      </c>
      <c r="B17" s="20" t="s">
        <v>21</v>
      </c>
      <c r="C17" s="21"/>
      <c r="D17" s="22"/>
      <c r="E17" s="22"/>
      <c r="F17" s="23"/>
      <c r="H17"/>
    </row>
    <row r="18" spans="1:8" s="3" customFormat="1" x14ac:dyDescent="0.35">
      <c r="A18" s="13" t="s">
        <v>22</v>
      </c>
      <c r="B18" s="14" t="s">
        <v>23</v>
      </c>
      <c r="C18" s="24"/>
      <c r="D18" s="72">
        <f>50</f>
        <v>50</v>
      </c>
      <c r="E18" s="72"/>
      <c r="F18" s="63">
        <f>+E18*D18</f>
        <v>0</v>
      </c>
      <c r="H18"/>
    </row>
    <row r="19" spans="1:8" s="3" customFormat="1" ht="15" thickBot="1" x14ac:dyDescent="0.4">
      <c r="A19" s="18"/>
      <c r="B19" s="8" t="s">
        <v>24</v>
      </c>
      <c r="C19" s="19" t="s">
        <v>25</v>
      </c>
      <c r="D19" s="73"/>
      <c r="E19" s="73"/>
      <c r="F19" s="64"/>
      <c r="H19"/>
    </row>
    <row r="20" spans="1:8" s="3" customFormat="1" ht="15" thickBot="1" x14ac:dyDescent="0.4">
      <c r="A20" s="41">
        <v>7</v>
      </c>
      <c r="B20" s="20" t="s">
        <v>26</v>
      </c>
      <c r="C20" s="21"/>
      <c r="D20" s="25"/>
      <c r="E20" s="22"/>
      <c r="F20" s="23"/>
      <c r="H20"/>
    </row>
    <row r="21" spans="1:8" s="3" customFormat="1" x14ac:dyDescent="0.35">
      <c r="A21" s="13" t="s">
        <v>27</v>
      </c>
      <c r="B21" s="14" t="s">
        <v>28</v>
      </c>
      <c r="C21" s="24"/>
      <c r="D21" s="72">
        <f>6</f>
        <v>6</v>
      </c>
      <c r="E21" s="72"/>
      <c r="F21" s="63">
        <f>+E21*D21</f>
        <v>0</v>
      </c>
      <c r="H21"/>
    </row>
    <row r="22" spans="1:8" s="3" customFormat="1" ht="15" thickBot="1" x14ac:dyDescent="0.4">
      <c r="A22" s="18"/>
      <c r="B22" s="8" t="s">
        <v>29</v>
      </c>
      <c r="C22" s="19" t="s">
        <v>30</v>
      </c>
      <c r="D22" s="73"/>
      <c r="E22" s="73"/>
      <c r="F22" s="64"/>
      <c r="H22"/>
    </row>
    <row r="23" spans="1:8" s="3" customFormat="1" x14ac:dyDescent="0.35">
      <c r="A23" s="13" t="s">
        <v>31</v>
      </c>
      <c r="B23" s="14" t="s">
        <v>32</v>
      </c>
      <c r="C23" s="24"/>
      <c r="D23" s="72">
        <f>2</f>
        <v>2</v>
      </c>
      <c r="E23" s="72"/>
      <c r="F23" s="63">
        <f>+E23*D23</f>
        <v>0</v>
      </c>
      <c r="H23"/>
    </row>
    <row r="24" spans="1:8" s="3" customFormat="1" ht="15" thickBot="1" x14ac:dyDescent="0.4">
      <c r="A24" s="18"/>
      <c r="B24" s="8" t="s">
        <v>29</v>
      </c>
      <c r="C24" s="19" t="s">
        <v>30</v>
      </c>
      <c r="D24" s="73"/>
      <c r="E24" s="73"/>
      <c r="F24" s="64"/>
      <c r="H24"/>
    </row>
    <row r="25" spans="1:8" s="3" customFormat="1" x14ac:dyDescent="0.35">
      <c r="A25" s="13">
        <v>8</v>
      </c>
      <c r="B25" s="14" t="s">
        <v>33</v>
      </c>
      <c r="C25" s="24"/>
      <c r="D25" s="72">
        <f>+(44)*2</f>
        <v>88</v>
      </c>
      <c r="E25" s="72"/>
      <c r="F25" s="63">
        <f>+E25*D25</f>
        <v>0</v>
      </c>
      <c r="H25"/>
    </row>
    <row r="26" spans="1:8" s="3" customFormat="1" ht="15" thickBot="1" x14ac:dyDescent="0.4">
      <c r="A26" s="18"/>
      <c r="B26" s="8" t="s">
        <v>24</v>
      </c>
      <c r="C26" s="19" t="s">
        <v>25</v>
      </c>
      <c r="D26" s="73"/>
      <c r="E26" s="73"/>
      <c r="F26" s="64"/>
      <c r="H26"/>
    </row>
    <row r="27" spans="1:8" s="3" customFormat="1" x14ac:dyDescent="0.35">
      <c r="A27" s="13">
        <v>9</v>
      </c>
      <c r="B27" s="14" t="s">
        <v>34</v>
      </c>
      <c r="C27" s="24"/>
      <c r="D27" s="72">
        <f>+D23</f>
        <v>2</v>
      </c>
      <c r="E27" s="72"/>
      <c r="F27" s="63">
        <f>+E27*D27</f>
        <v>0</v>
      </c>
      <c r="H27"/>
    </row>
    <row r="28" spans="1:8" s="3" customFormat="1" ht="15" thickBot="1" x14ac:dyDescent="0.4">
      <c r="A28" s="18"/>
      <c r="B28" s="8" t="s">
        <v>29</v>
      </c>
      <c r="C28" s="19" t="s">
        <v>30</v>
      </c>
      <c r="D28" s="73"/>
      <c r="E28" s="73"/>
      <c r="F28" s="64"/>
      <c r="H28"/>
    </row>
    <row r="29" spans="1:8" s="3" customFormat="1" x14ac:dyDescent="0.35">
      <c r="A29" s="13">
        <v>10</v>
      </c>
      <c r="B29" s="14" t="s">
        <v>35</v>
      </c>
      <c r="C29" s="24"/>
      <c r="D29" s="72">
        <v>1</v>
      </c>
      <c r="E29" s="72"/>
      <c r="F29" s="63">
        <f t="shared" ref="F29" si="4">+E29*D29</f>
        <v>0</v>
      </c>
      <c r="H29"/>
    </row>
    <row r="30" spans="1:8" s="3" customFormat="1" ht="15" thickBot="1" x14ac:dyDescent="0.4">
      <c r="A30" s="18"/>
      <c r="B30" s="8" t="s">
        <v>36</v>
      </c>
      <c r="C30" s="19" t="s">
        <v>37</v>
      </c>
      <c r="D30" s="73"/>
      <c r="E30" s="73"/>
      <c r="F30" s="64"/>
      <c r="H30"/>
    </row>
    <row r="31" spans="1:8" s="3" customFormat="1" x14ac:dyDescent="0.35">
      <c r="A31" s="13">
        <v>11</v>
      </c>
      <c r="B31" s="14" t="s">
        <v>38</v>
      </c>
      <c r="C31" s="17"/>
      <c r="D31" s="72">
        <v>1</v>
      </c>
      <c r="E31" s="72"/>
      <c r="F31" s="63">
        <f t="shared" ref="F31" si="5">+E31*D31</f>
        <v>0</v>
      </c>
      <c r="H31"/>
    </row>
    <row r="32" spans="1:8" s="3" customFormat="1" ht="15" thickBot="1" x14ac:dyDescent="0.4">
      <c r="A32" s="18"/>
      <c r="B32" s="8" t="s">
        <v>39</v>
      </c>
      <c r="C32" s="19" t="s">
        <v>40</v>
      </c>
      <c r="D32" s="73"/>
      <c r="E32" s="73"/>
      <c r="F32" s="64"/>
      <c r="H32"/>
    </row>
    <row r="33" spans="1:8" s="3" customFormat="1" ht="15" thickBot="1" x14ac:dyDescent="0.4">
      <c r="A33" s="41" t="s">
        <v>41</v>
      </c>
      <c r="B33" s="8" t="s">
        <v>42</v>
      </c>
      <c r="C33" s="21"/>
      <c r="D33" s="25"/>
      <c r="E33" s="22"/>
      <c r="F33" s="23"/>
      <c r="H33"/>
    </row>
    <row r="34" spans="1:8" s="3" customFormat="1" x14ac:dyDescent="0.35">
      <c r="A34" s="13">
        <v>12</v>
      </c>
      <c r="B34" s="14" t="s">
        <v>43</v>
      </c>
      <c r="C34" s="26"/>
      <c r="D34" s="72">
        <f>32*4</f>
        <v>128</v>
      </c>
      <c r="E34" s="72"/>
      <c r="F34" s="63">
        <f>+E34*D34</f>
        <v>0</v>
      </c>
      <c r="H34"/>
    </row>
    <row r="35" spans="1:8" s="3" customFormat="1" ht="15" thickBot="1" x14ac:dyDescent="0.4">
      <c r="A35" s="18"/>
      <c r="B35" s="8" t="s">
        <v>24</v>
      </c>
      <c r="C35" s="19" t="s">
        <v>25</v>
      </c>
      <c r="D35" s="73"/>
      <c r="E35" s="73"/>
      <c r="F35" s="64"/>
      <c r="H35"/>
    </row>
    <row r="36" spans="1:8" s="3" customFormat="1" x14ac:dyDescent="0.35">
      <c r="A36" s="13">
        <v>13</v>
      </c>
      <c r="B36" s="14" t="s">
        <v>44</v>
      </c>
      <c r="C36" s="17"/>
      <c r="D36" s="72">
        <f>+(22+44)*2</f>
        <v>132</v>
      </c>
      <c r="E36" s="72"/>
      <c r="F36" s="63">
        <f t="shared" ref="F36" si="6">+E36*D36</f>
        <v>0</v>
      </c>
      <c r="H36"/>
    </row>
    <row r="37" spans="1:8" s="3" customFormat="1" ht="15" thickBot="1" x14ac:dyDescent="0.4">
      <c r="A37" s="18"/>
      <c r="B37" s="8" t="s">
        <v>24</v>
      </c>
      <c r="C37" s="19" t="s">
        <v>25</v>
      </c>
      <c r="D37" s="73"/>
      <c r="E37" s="73"/>
      <c r="F37" s="64"/>
      <c r="H37"/>
    </row>
    <row r="38" spans="1:8" s="3" customFormat="1" x14ac:dyDescent="0.35">
      <c r="A38" s="13">
        <v>14</v>
      </c>
      <c r="B38" s="14" t="s">
        <v>45</v>
      </c>
      <c r="C38" s="17"/>
      <c r="D38" s="72">
        <f>22*44</f>
        <v>968</v>
      </c>
      <c r="E38" s="72"/>
      <c r="F38" s="63">
        <f t="shared" ref="F38" si="7">+E38*D38</f>
        <v>0</v>
      </c>
      <c r="H38"/>
    </row>
    <row r="39" spans="1:8" s="3" customFormat="1" ht="15" thickBot="1" x14ac:dyDescent="0.4">
      <c r="A39" s="18"/>
      <c r="B39" s="8" t="s">
        <v>18</v>
      </c>
      <c r="C39" s="19" t="s">
        <v>16</v>
      </c>
      <c r="D39" s="73"/>
      <c r="E39" s="73"/>
      <c r="F39" s="64"/>
      <c r="H39"/>
    </row>
    <row r="40" spans="1:8" s="3" customFormat="1" x14ac:dyDescent="0.35">
      <c r="A40" s="13">
        <v>15</v>
      </c>
      <c r="B40" s="14" t="s">
        <v>46</v>
      </c>
      <c r="C40" s="17"/>
      <c r="D40" s="72">
        <f>+D38</f>
        <v>968</v>
      </c>
      <c r="E40" s="72"/>
      <c r="F40" s="63">
        <f t="shared" ref="F40" si="8">+E40*D40</f>
        <v>0</v>
      </c>
      <c r="H40"/>
    </row>
    <row r="41" spans="1:8" s="3" customFormat="1" ht="15" thickBot="1" x14ac:dyDescent="0.4">
      <c r="A41" s="18"/>
      <c r="B41" s="8" t="s">
        <v>18</v>
      </c>
      <c r="C41" s="19" t="s">
        <v>16</v>
      </c>
      <c r="D41" s="73"/>
      <c r="E41" s="73"/>
      <c r="F41" s="64"/>
      <c r="H41"/>
    </row>
    <row r="42" spans="1:8" s="3" customFormat="1" ht="15" thickBot="1" x14ac:dyDescent="0.4">
      <c r="A42" s="41" t="s">
        <v>47</v>
      </c>
      <c r="B42" s="8" t="s">
        <v>48</v>
      </c>
      <c r="C42" s="19"/>
      <c r="D42" s="25"/>
      <c r="E42" s="22"/>
      <c r="F42" s="23"/>
      <c r="H42"/>
    </row>
    <row r="43" spans="1:8" s="3" customFormat="1" ht="28.5" customHeight="1" x14ac:dyDescent="0.35">
      <c r="A43" s="13">
        <v>16</v>
      </c>
      <c r="B43" s="27" t="s">
        <v>49</v>
      </c>
      <c r="C43" s="26"/>
      <c r="D43" s="72">
        <f>+D40</f>
        <v>968</v>
      </c>
      <c r="E43" s="72"/>
      <c r="F43" s="63">
        <f t="shared" ref="F43:F45" si="9">+E43*D43</f>
        <v>0</v>
      </c>
      <c r="H43"/>
    </row>
    <row r="44" spans="1:8" s="3" customFormat="1" ht="15" thickBot="1" x14ac:dyDescent="0.4">
      <c r="A44" s="18"/>
      <c r="B44" s="8" t="s">
        <v>18</v>
      </c>
      <c r="C44" s="19" t="s">
        <v>16</v>
      </c>
      <c r="D44" s="73"/>
      <c r="E44" s="73"/>
      <c r="F44" s="64"/>
      <c r="H44"/>
    </row>
    <row r="45" spans="1:8" s="3" customFormat="1" ht="18" customHeight="1" x14ac:dyDescent="0.35">
      <c r="A45" s="13">
        <v>17</v>
      </c>
      <c r="B45" s="14" t="s">
        <v>50</v>
      </c>
      <c r="C45" s="17"/>
      <c r="D45" s="68">
        <v>1</v>
      </c>
      <c r="E45" s="72"/>
      <c r="F45" s="63">
        <f t="shared" si="9"/>
        <v>0</v>
      </c>
      <c r="H45"/>
    </row>
    <row r="46" spans="1:8" s="3" customFormat="1" ht="18" customHeight="1" thickBot="1" x14ac:dyDescent="0.4">
      <c r="A46" s="13"/>
      <c r="B46" s="8" t="s">
        <v>51</v>
      </c>
      <c r="C46" s="17" t="s">
        <v>37</v>
      </c>
      <c r="D46" s="69"/>
      <c r="E46" s="73"/>
      <c r="F46" s="64"/>
      <c r="H46"/>
    </row>
    <row r="47" spans="1:8" s="3" customFormat="1" ht="15" thickBot="1" x14ac:dyDescent="0.4">
      <c r="A47" s="28" t="s">
        <v>52</v>
      </c>
      <c r="B47" s="44" t="s">
        <v>53</v>
      </c>
      <c r="C47" s="29"/>
      <c r="D47" s="30"/>
      <c r="E47" s="31"/>
      <c r="F47" s="32"/>
      <c r="H47"/>
    </row>
    <row r="48" spans="1:8" s="3" customFormat="1" ht="19.5" customHeight="1" x14ac:dyDescent="0.35">
      <c r="A48" s="33">
        <v>18</v>
      </c>
      <c r="B48" s="14" t="s">
        <v>54</v>
      </c>
      <c r="C48" s="24"/>
      <c r="D48" s="68">
        <v>1</v>
      </c>
      <c r="E48" s="61"/>
      <c r="F48" s="63">
        <f t="shared" ref="F48:F66" si="10">+E48*D48</f>
        <v>0</v>
      </c>
      <c r="H48"/>
    </row>
    <row r="49" spans="1:8" s="3" customFormat="1" ht="18" customHeight="1" thickBot="1" x14ac:dyDescent="0.4">
      <c r="A49" s="13"/>
      <c r="B49" s="8" t="s">
        <v>51</v>
      </c>
      <c r="C49" s="17" t="s">
        <v>37</v>
      </c>
      <c r="D49" s="69"/>
      <c r="E49" s="62"/>
      <c r="F49" s="64"/>
      <c r="H49"/>
    </row>
    <row r="50" spans="1:8" s="3" customFormat="1" x14ac:dyDescent="0.35">
      <c r="A50" s="34">
        <v>19</v>
      </c>
      <c r="B50" s="35" t="s">
        <v>55</v>
      </c>
      <c r="C50" s="36"/>
      <c r="D50" s="68">
        <f>+(26+50)*2</f>
        <v>152</v>
      </c>
      <c r="E50" s="61"/>
      <c r="F50" s="63">
        <f t="shared" si="10"/>
        <v>0</v>
      </c>
      <c r="H50"/>
    </row>
    <row r="51" spans="1:8" s="3" customFormat="1" ht="15" thickBot="1" x14ac:dyDescent="0.4">
      <c r="A51" s="37"/>
      <c r="B51" s="8" t="s">
        <v>56</v>
      </c>
      <c r="C51" s="19" t="s">
        <v>25</v>
      </c>
      <c r="D51" s="69"/>
      <c r="E51" s="62"/>
      <c r="F51" s="64"/>
      <c r="H51"/>
    </row>
    <row r="52" spans="1:8" s="3" customFormat="1" x14ac:dyDescent="0.35">
      <c r="A52" s="33">
        <v>20</v>
      </c>
      <c r="B52" s="14" t="s">
        <v>74</v>
      </c>
      <c r="C52" s="36"/>
      <c r="D52" s="68">
        <v>280</v>
      </c>
      <c r="E52" s="61"/>
      <c r="F52" s="63">
        <f t="shared" ref="F52" si="11">+E52*D52</f>
        <v>0</v>
      </c>
      <c r="H52"/>
    </row>
    <row r="53" spans="1:8" s="3" customFormat="1" ht="15" thickBot="1" x14ac:dyDescent="0.4">
      <c r="A53" s="13"/>
      <c r="B53" s="8" t="s">
        <v>51</v>
      </c>
      <c r="C53" s="19" t="s">
        <v>16</v>
      </c>
      <c r="D53" s="69"/>
      <c r="E53" s="62"/>
      <c r="F53" s="64"/>
      <c r="H53"/>
    </row>
    <row r="54" spans="1:8" s="3" customFormat="1" x14ac:dyDescent="0.35">
      <c r="A54" s="33">
        <v>21</v>
      </c>
      <c r="B54" s="14" t="s">
        <v>57</v>
      </c>
      <c r="C54" s="17"/>
      <c r="D54" s="68">
        <f>+(22+44)*2</f>
        <v>132</v>
      </c>
      <c r="E54" s="61"/>
      <c r="F54" s="63">
        <f t="shared" si="10"/>
        <v>0</v>
      </c>
      <c r="H54"/>
    </row>
    <row r="55" spans="1:8" s="3" customFormat="1" ht="15" thickBot="1" x14ac:dyDescent="0.4">
      <c r="A55" s="37"/>
      <c r="B55" s="8" t="s">
        <v>56</v>
      </c>
      <c r="C55" s="19" t="s">
        <v>25</v>
      </c>
      <c r="D55" s="69"/>
      <c r="E55" s="62"/>
      <c r="F55" s="64"/>
      <c r="H55"/>
    </row>
    <row r="56" spans="1:8" s="3" customFormat="1" ht="32.25" customHeight="1" x14ac:dyDescent="0.35">
      <c r="A56" s="33">
        <v>22</v>
      </c>
      <c r="B56" s="27" t="s">
        <v>58</v>
      </c>
      <c r="C56" s="24"/>
      <c r="D56" s="68">
        <f>+D54</f>
        <v>132</v>
      </c>
      <c r="E56" s="61"/>
      <c r="F56" s="63">
        <f t="shared" si="10"/>
        <v>0</v>
      </c>
      <c r="H56"/>
    </row>
    <row r="57" spans="1:8" s="3" customFormat="1" ht="15" thickBot="1" x14ac:dyDescent="0.4">
      <c r="A57" s="37"/>
      <c r="B57" s="8" t="s">
        <v>56</v>
      </c>
      <c r="C57" s="19" t="s">
        <v>25</v>
      </c>
      <c r="D57" s="69"/>
      <c r="E57" s="62"/>
      <c r="F57" s="64"/>
      <c r="H57"/>
    </row>
    <row r="58" spans="1:8" s="3" customFormat="1" x14ac:dyDescent="0.35">
      <c r="A58" s="33">
        <v>23</v>
      </c>
      <c r="B58" s="27" t="s">
        <v>59</v>
      </c>
      <c r="C58" s="17"/>
      <c r="D58" s="68">
        <v>1</v>
      </c>
      <c r="E58" s="61"/>
      <c r="F58" s="63">
        <f t="shared" si="10"/>
        <v>0</v>
      </c>
      <c r="H58"/>
    </row>
    <row r="59" spans="1:8" s="3" customFormat="1" ht="15" thickBot="1" x14ac:dyDescent="0.4">
      <c r="A59" s="37"/>
      <c r="B59" s="8" t="s">
        <v>51</v>
      </c>
      <c r="C59" s="19" t="s">
        <v>37</v>
      </c>
      <c r="D59" s="69"/>
      <c r="E59" s="62"/>
      <c r="F59" s="64"/>
      <c r="H59"/>
    </row>
    <row r="60" spans="1:8" s="3" customFormat="1" x14ac:dyDescent="0.35">
      <c r="A60" s="34">
        <v>24</v>
      </c>
      <c r="B60" s="27" t="s">
        <v>60</v>
      </c>
      <c r="C60" s="17"/>
      <c r="D60" s="59">
        <f>+D58</f>
        <v>1</v>
      </c>
      <c r="E60" s="61"/>
      <c r="F60" s="63">
        <f t="shared" si="10"/>
        <v>0</v>
      </c>
      <c r="H60"/>
    </row>
    <row r="61" spans="1:8" s="3" customFormat="1" ht="15" thickBot="1" x14ac:dyDescent="0.4">
      <c r="A61" s="37"/>
      <c r="B61" s="8" t="s">
        <v>39</v>
      </c>
      <c r="C61" s="19" t="s">
        <v>40</v>
      </c>
      <c r="D61" s="60"/>
      <c r="E61" s="62"/>
      <c r="F61" s="64"/>
      <c r="H61"/>
    </row>
    <row r="62" spans="1:8" s="3" customFormat="1" x14ac:dyDescent="0.35">
      <c r="A62" s="33">
        <v>25</v>
      </c>
      <c r="B62" s="14" t="s">
        <v>61</v>
      </c>
      <c r="C62" s="17"/>
      <c r="D62" s="59">
        <f>+D60</f>
        <v>1</v>
      </c>
      <c r="E62" s="61"/>
      <c r="F62" s="63">
        <f t="shared" si="10"/>
        <v>0</v>
      </c>
      <c r="H62"/>
    </row>
    <row r="63" spans="1:8" s="3" customFormat="1" ht="15" thickBot="1" x14ac:dyDescent="0.4">
      <c r="A63" s="37"/>
      <c r="B63" s="8" t="s">
        <v>39</v>
      </c>
      <c r="C63" s="19" t="s">
        <v>40</v>
      </c>
      <c r="D63" s="60"/>
      <c r="E63" s="62"/>
      <c r="F63" s="64"/>
      <c r="H63"/>
    </row>
    <row r="64" spans="1:8" s="3" customFormat="1" ht="42" customHeight="1" x14ac:dyDescent="0.35">
      <c r="A64" s="33">
        <v>26</v>
      </c>
      <c r="B64" s="27" t="s">
        <v>62</v>
      </c>
      <c r="C64" s="24"/>
      <c r="D64" s="68">
        <f>4</f>
        <v>4</v>
      </c>
      <c r="E64" s="70"/>
      <c r="F64" s="63">
        <f t="shared" si="10"/>
        <v>0</v>
      </c>
      <c r="H64"/>
    </row>
    <row r="65" spans="1:8" s="3" customFormat="1" ht="15" thickBot="1" x14ac:dyDescent="0.4">
      <c r="A65" s="37"/>
      <c r="B65" s="8" t="s">
        <v>51</v>
      </c>
      <c r="C65" s="19" t="s">
        <v>37</v>
      </c>
      <c r="D65" s="69"/>
      <c r="E65" s="71"/>
      <c r="F65" s="64"/>
      <c r="H65"/>
    </row>
    <row r="66" spans="1:8" s="3" customFormat="1" ht="21.75" customHeight="1" x14ac:dyDescent="0.35">
      <c r="A66" s="33">
        <v>27</v>
      </c>
      <c r="B66" s="14" t="s">
        <v>63</v>
      </c>
      <c r="C66" s="24"/>
      <c r="D66" s="59">
        <f>4</f>
        <v>4</v>
      </c>
      <c r="E66" s="61"/>
      <c r="F66" s="63">
        <f t="shared" si="10"/>
        <v>0</v>
      </c>
      <c r="H66"/>
    </row>
    <row r="67" spans="1:8" s="3" customFormat="1" ht="15" thickBot="1" x14ac:dyDescent="0.4">
      <c r="A67" s="37"/>
      <c r="B67" s="8" t="s">
        <v>51</v>
      </c>
      <c r="C67" s="19" t="s">
        <v>37</v>
      </c>
      <c r="D67" s="60"/>
      <c r="E67" s="62"/>
      <c r="F67" s="64"/>
      <c r="H67"/>
    </row>
    <row r="68" spans="1:8" ht="15" thickBot="1" x14ac:dyDescent="0.4">
      <c r="A68" s="65" t="s">
        <v>66</v>
      </c>
      <c r="B68" s="66"/>
      <c r="C68" s="66"/>
      <c r="D68" s="66"/>
      <c r="E68" s="67"/>
      <c r="F68" s="38">
        <f>+SUM(F6:F67)</f>
        <v>0</v>
      </c>
      <c r="H68" s="39"/>
    </row>
    <row r="69" spans="1:8" ht="15" thickBot="1" x14ac:dyDescent="0.4">
      <c r="A69" s="65" t="s">
        <v>64</v>
      </c>
      <c r="B69" s="66"/>
      <c r="C69" s="66"/>
      <c r="D69" s="66"/>
      <c r="E69" s="67"/>
      <c r="F69" s="38">
        <f>0.2*F68</f>
        <v>0</v>
      </c>
      <c r="H69" s="39"/>
    </row>
    <row r="70" spans="1:8" ht="15" thickBot="1" x14ac:dyDescent="0.4">
      <c r="A70" s="65" t="s">
        <v>67</v>
      </c>
      <c r="B70" s="66"/>
      <c r="C70" s="66"/>
      <c r="D70" s="66"/>
      <c r="E70" s="67"/>
      <c r="F70" s="38">
        <f>+F69+F68</f>
        <v>0</v>
      </c>
      <c r="H70" s="39"/>
    </row>
    <row r="71" spans="1:8" ht="27" customHeight="1" x14ac:dyDescent="0.35">
      <c r="A71" s="40"/>
    </row>
    <row r="72" spans="1:8" ht="15" thickBot="1" x14ac:dyDescent="0.4">
      <c r="B72" s="1" t="s">
        <v>68</v>
      </c>
    </row>
    <row r="73" spans="1:8" ht="15" thickBot="1" x14ac:dyDescent="0.4">
      <c r="A73" s="4" t="s">
        <v>0</v>
      </c>
      <c r="B73" s="5" t="s">
        <v>1</v>
      </c>
      <c r="C73" s="5" t="s">
        <v>2</v>
      </c>
      <c r="D73" s="6" t="s">
        <v>3</v>
      </c>
      <c r="E73" s="6" t="s">
        <v>4</v>
      </c>
      <c r="F73" s="7" t="s">
        <v>5</v>
      </c>
    </row>
    <row r="74" spans="1:8" ht="15" thickBot="1" x14ac:dyDescent="0.4">
      <c r="A74" s="41" t="s">
        <v>6</v>
      </c>
      <c r="B74" s="8" t="s">
        <v>7</v>
      </c>
      <c r="C74" s="9"/>
      <c r="D74" s="10"/>
      <c r="E74" s="11"/>
      <c r="F74" s="12"/>
    </row>
    <row r="75" spans="1:8" x14ac:dyDescent="0.35">
      <c r="A75" s="13">
        <v>1</v>
      </c>
      <c r="B75" s="14" t="s">
        <v>8</v>
      </c>
      <c r="C75" s="15"/>
      <c r="D75" s="72">
        <v>340</v>
      </c>
      <c r="E75" s="72"/>
      <c r="F75" s="63">
        <f>+E75*D75</f>
        <v>0</v>
      </c>
    </row>
    <row r="76" spans="1:8" ht="15" thickBot="1" x14ac:dyDescent="0.4">
      <c r="A76" s="41"/>
      <c r="B76" s="8" t="s">
        <v>9</v>
      </c>
      <c r="C76" s="16" t="s">
        <v>10</v>
      </c>
      <c r="D76" s="73"/>
      <c r="E76" s="73"/>
      <c r="F76" s="64"/>
    </row>
    <row r="77" spans="1:8" x14ac:dyDescent="0.35">
      <c r="A77" s="13">
        <v>2</v>
      </c>
      <c r="B77" s="14" t="s">
        <v>11</v>
      </c>
      <c r="C77" s="17"/>
      <c r="D77" s="72">
        <f>+D75</f>
        <v>340</v>
      </c>
      <c r="E77" s="72"/>
      <c r="F77" s="63">
        <f t="shared" ref="F77" si="12">+E77*D77</f>
        <v>0</v>
      </c>
    </row>
    <row r="78" spans="1:8" ht="15" thickBot="1" x14ac:dyDescent="0.4">
      <c r="A78" s="18"/>
      <c r="B78" s="8" t="s">
        <v>9</v>
      </c>
      <c r="C78" s="19" t="s">
        <v>10</v>
      </c>
      <c r="D78" s="73"/>
      <c r="E78" s="73"/>
      <c r="F78" s="64"/>
    </row>
    <row r="79" spans="1:8" x14ac:dyDescent="0.35">
      <c r="A79" s="13">
        <v>3</v>
      </c>
      <c r="B79" s="14" t="s">
        <v>12</v>
      </c>
      <c r="C79" s="17"/>
      <c r="D79" s="72">
        <v>180</v>
      </c>
      <c r="E79" s="72"/>
      <c r="F79" s="63">
        <f t="shared" ref="F79" si="13">+E79*D79</f>
        <v>0</v>
      </c>
    </row>
    <row r="80" spans="1:8" ht="15" thickBot="1" x14ac:dyDescent="0.4">
      <c r="A80" s="18"/>
      <c r="B80" s="8" t="s">
        <v>13</v>
      </c>
      <c r="C80" s="19" t="s">
        <v>10</v>
      </c>
      <c r="D80" s="73"/>
      <c r="E80" s="73"/>
      <c r="F80" s="64"/>
    </row>
    <row r="81" spans="1:6" x14ac:dyDescent="0.35">
      <c r="A81" s="13">
        <v>4</v>
      </c>
      <c r="B81" s="14" t="s">
        <v>14</v>
      </c>
      <c r="C81" s="17"/>
      <c r="D81" s="72">
        <f>22*44</f>
        <v>968</v>
      </c>
      <c r="E81" s="72"/>
      <c r="F81" s="63">
        <f t="shared" ref="F81" si="14">+E81*D81</f>
        <v>0</v>
      </c>
    </row>
    <row r="82" spans="1:6" ht="15" thickBot="1" x14ac:dyDescent="0.4">
      <c r="A82" s="18"/>
      <c r="B82" s="8" t="s">
        <v>15</v>
      </c>
      <c r="C82" s="19" t="s">
        <v>16</v>
      </c>
      <c r="D82" s="73"/>
      <c r="E82" s="73"/>
      <c r="F82" s="64"/>
    </row>
    <row r="83" spans="1:6" x14ac:dyDescent="0.35">
      <c r="A83" s="13">
        <v>5</v>
      </c>
      <c r="B83" s="14" t="s">
        <v>17</v>
      </c>
      <c r="C83" s="17"/>
      <c r="D83" s="72">
        <f>+D81</f>
        <v>968</v>
      </c>
      <c r="E83" s="72"/>
      <c r="F83" s="63">
        <f t="shared" ref="F83" si="15">+E83*D83</f>
        <v>0</v>
      </c>
    </row>
    <row r="84" spans="1:6" ht="15" thickBot="1" x14ac:dyDescent="0.4">
      <c r="A84" s="41"/>
      <c r="B84" s="8" t="s">
        <v>18</v>
      </c>
      <c r="C84" s="19" t="s">
        <v>16</v>
      </c>
      <c r="D84" s="73"/>
      <c r="E84" s="73"/>
      <c r="F84" s="64"/>
    </row>
    <row r="85" spans="1:6" ht="15" thickBot="1" x14ac:dyDescent="0.4">
      <c r="A85" s="41" t="s">
        <v>19</v>
      </c>
      <c r="B85" s="74" t="s">
        <v>20</v>
      </c>
      <c r="C85" s="75"/>
      <c r="D85" s="75"/>
      <c r="E85" s="75"/>
      <c r="F85" s="76"/>
    </row>
    <row r="86" spans="1:6" ht="15" thickBot="1" x14ac:dyDescent="0.4">
      <c r="A86" s="41">
        <v>6</v>
      </c>
      <c r="B86" s="20" t="s">
        <v>21</v>
      </c>
      <c r="C86" s="21"/>
      <c r="D86" s="22"/>
      <c r="E86" s="22"/>
      <c r="F86" s="23"/>
    </row>
    <row r="87" spans="1:6" x14ac:dyDescent="0.35">
      <c r="A87" s="13" t="s">
        <v>22</v>
      </c>
      <c r="B87" s="14" t="s">
        <v>23</v>
      </c>
      <c r="C87" s="24"/>
      <c r="D87" s="72">
        <f>50</f>
        <v>50</v>
      </c>
      <c r="E87" s="72"/>
      <c r="F87" s="63">
        <f>+E87*D87</f>
        <v>0</v>
      </c>
    </row>
    <row r="88" spans="1:6" ht="15" thickBot="1" x14ac:dyDescent="0.4">
      <c r="A88" s="18"/>
      <c r="B88" s="8" t="s">
        <v>24</v>
      </c>
      <c r="C88" s="19" t="s">
        <v>25</v>
      </c>
      <c r="D88" s="73"/>
      <c r="E88" s="73"/>
      <c r="F88" s="64"/>
    </row>
    <row r="89" spans="1:6" ht="15" thickBot="1" x14ac:dyDescent="0.4">
      <c r="A89" s="41">
        <v>7</v>
      </c>
      <c r="B89" s="20" t="s">
        <v>26</v>
      </c>
      <c r="C89" s="21"/>
      <c r="D89" s="25"/>
      <c r="E89" s="22"/>
      <c r="F89" s="23"/>
    </row>
    <row r="90" spans="1:6" x14ac:dyDescent="0.35">
      <c r="A90" s="13" t="s">
        <v>27</v>
      </c>
      <c r="B90" s="14" t="s">
        <v>28</v>
      </c>
      <c r="C90" s="24"/>
      <c r="D90" s="72">
        <f>6</f>
        <v>6</v>
      </c>
      <c r="E90" s="72"/>
      <c r="F90" s="63">
        <f>+E90*D90</f>
        <v>0</v>
      </c>
    </row>
    <row r="91" spans="1:6" ht="15" thickBot="1" x14ac:dyDescent="0.4">
      <c r="A91" s="18"/>
      <c r="B91" s="8" t="s">
        <v>29</v>
      </c>
      <c r="C91" s="19" t="s">
        <v>30</v>
      </c>
      <c r="D91" s="73"/>
      <c r="E91" s="73"/>
      <c r="F91" s="64"/>
    </row>
    <row r="92" spans="1:6" x14ac:dyDescent="0.35">
      <c r="A92" s="13" t="s">
        <v>31</v>
      </c>
      <c r="B92" s="14" t="s">
        <v>32</v>
      </c>
      <c r="C92" s="24"/>
      <c r="D92" s="72">
        <f>2</f>
        <v>2</v>
      </c>
      <c r="E92" s="72"/>
      <c r="F92" s="63">
        <f>+E92*D92</f>
        <v>0</v>
      </c>
    </row>
    <row r="93" spans="1:6" ht="15" thickBot="1" x14ac:dyDescent="0.4">
      <c r="A93" s="18"/>
      <c r="B93" s="8" t="s">
        <v>29</v>
      </c>
      <c r="C93" s="19" t="s">
        <v>30</v>
      </c>
      <c r="D93" s="73"/>
      <c r="E93" s="73"/>
      <c r="F93" s="64"/>
    </row>
    <row r="94" spans="1:6" x14ac:dyDescent="0.35">
      <c r="A94" s="13">
        <v>8</v>
      </c>
      <c r="B94" s="14" t="s">
        <v>33</v>
      </c>
      <c r="C94" s="24"/>
      <c r="D94" s="72">
        <f>+(44)*2</f>
        <v>88</v>
      </c>
      <c r="E94" s="72"/>
      <c r="F94" s="63">
        <f>+E94*D94</f>
        <v>0</v>
      </c>
    </row>
    <row r="95" spans="1:6" ht="15" thickBot="1" x14ac:dyDescent="0.4">
      <c r="A95" s="18"/>
      <c r="B95" s="8" t="s">
        <v>24</v>
      </c>
      <c r="C95" s="19" t="s">
        <v>25</v>
      </c>
      <c r="D95" s="73"/>
      <c r="E95" s="73"/>
      <c r="F95" s="64"/>
    </row>
    <row r="96" spans="1:6" x14ac:dyDescent="0.35">
      <c r="A96" s="13">
        <v>9</v>
      </c>
      <c r="B96" s="14" t="s">
        <v>34</v>
      </c>
      <c r="C96" s="24"/>
      <c r="D96" s="72">
        <f>+D92</f>
        <v>2</v>
      </c>
      <c r="E96" s="72"/>
      <c r="F96" s="63">
        <f>+E96*D96</f>
        <v>0</v>
      </c>
    </row>
    <row r="97" spans="1:6" ht="15" thickBot="1" x14ac:dyDescent="0.4">
      <c r="A97" s="18"/>
      <c r="B97" s="8" t="s">
        <v>29</v>
      </c>
      <c r="C97" s="19" t="s">
        <v>30</v>
      </c>
      <c r="D97" s="73"/>
      <c r="E97" s="73"/>
      <c r="F97" s="64"/>
    </row>
    <row r="98" spans="1:6" x14ac:dyDescent="0.35">
      <c r="A98" s="13">
        <v>10</v>
      </c>
      <c r="B98" s="14" t="s">
        <v>35</v>
      </c>
      <c r="C98" s="24"/>
      <c r="D98" s="72">
        <v>1</v>
      </c>
      <c r="E98" s="72"/>
      <c r="F98" s="63">
        <f t="shared" ref="F98" si="16">+E98*D98</f>
        <v>0</v>
      </c>
    </row>
    <row r="99" spans="1:6" ht="15" thickBot="1" x14ac:dyDescent="0.4">
      <c r="A99" s="18"/>
      <c r="B99" s="8" t="s">
        <v>36</v>
      </c>
      <c r="C99" s="19" t="s">
        <v>37</v>
      </c>
      <c r="D99" s="73"/>
      <c r="E99" s="73"/>
      <c r="F99" s="64"/>
    </row>
    <row r="100" spans="1:6" x14ac:dyDescent="0.35">
      <c r="A100" s="13">
        <v>11</v>
      </c>
      <c r="B100" s="14" t="s">
        <v>38</v>
      </c>
      <c r="C100" s="17"/>
      <c r="D100" s="72">
        <v>1</v>
      </c>
      <c r="E100" s="72"/>
      <c r="F100" s="63">
        <f t="shared" ref="F100" si="17">+E100*D100</f>
        <v>0</v>
      </c>
    </row>
    <row r="101" spans="1:6" ht="15" thickBot="1" x14ac:dyDescent="0.4">
      <c r="A101" s="18"/>
      <c r="B101" s="8" t="s">
        <v>39</v>
      </c>
      <c r="C101" s="19" t="s">
        <v>40</v>
      </c>
      <c r="D101" s="73"/>
      <c r="E101" s="73"/>
      <c r="F101" s="64"/>
    </row>
    <row r="102" spans="1:6" ht="15" thickBot="1" x14ac:dyDescent="0.4">
      <c r="A102" s="41" t="s">
        <v>41</v>
      </c>
      <c r="B102" s="8" t="s">
        <v>42</v>
      </c>
      <c r="C102" s="21"/>
      <c r="D102" s="25"/>
      <c r="E102" s="22"/>
      <c r="F102" s="23"/>
    </row>
    <row r="103" spans="1:6" x14ac:dyDescent="0.35">
      <c r="A103" s="13">
        <v>12</v>
      </c>
      <c r="B103" s="14" t="s">
        <v>43</v>
      </c>
      <c r="C103" s="26"/>
      <c r="D103" s="72">
        <f>32*4</f>
        <v>128</v>
      </c>
      <c r="E103" s="72"/>
      <c r="F103" s="63">
        <f>+E103*D103</f>
        <v>0</v>
      </c>
    </row>
    <row r="104" spans="1:6" ht="15" thickBot="1" x14ac:dyDescent="0.4">
      <c r="A104" s="18"/>
      <c r="B104" s="8" t="s">
        <v>24</v>
      </c>
      <c r="C104" s="19" t="s">
        <v>25</v>
      </c>
      <c r="D104" s="73"/>
      <c r="E104" s="73"/>
      <c r="F104" s="64"/>
    </row>
    <row r="105" spans="1:6" x14ac:dyDescent="0.35">
      <c r="A105" s="13">
        <v>13</v>
      </c>
      <c r="B105" s="14" t="s">
        <v>44</v>
      </c>
      <c r="C105" s="17"/>
      <c r="D105" s="72">
        <f>+(22+44)*2</f>
        <v>132</v>
      </c>
      <c r="E105" s="72"/>
      <c r="F105" s="63">
        <f t="shared" ref="F105" si="18">+E105*D105</f>
        <v>0</v>
      </c>
    </row>
    <row r="106" spans="1:6" ht="15" thickBot="1" x14ac:dyDescent="0.4">
      <c r="A106" s="18"/>
      <c r="B106" s="8" t="s">
        <v>24</v>
      </c>
      <c r="C106" s="19" t="s">
        <v>25</v>
      </c>
      <c r="D106" s="73"/>
      <c r="E106" s="73"/>
      <c r="F106" s="64"/>
    </row>
    <row r="107" spans="1:6" x14ac:dyDescent="0.35">
      <c r="A107" s="13">
        <v>14</v>
      </c>
      <c r="B107" s="14" t="s">
        <v>45</v>
      </c>
      <c r="C107" s="17"/>
      <c r="D107" s="72">
        <f>22*44</f>
        <v>968</v>
      </c>
      <c r="E107" s="72"/>
      <c r="F107" s="63">
        <f t="shared" ref="F107" si="19">+E107*D107</f>
        <v>0</v>
      </c>
    </row>
    <row r="108" spans="1:6" ht="15" thickBot="1" x14ac:dyDescent="0.4">
      <c r="A108" s="18"/>
      <c r="B108" s="8" t="s">
        <v>18</v>
      </c>
      <c r="C108" s="19" t="s">
        <v>16</v>
      </c>
      <c r="D108" s="73"/>
      <c r="E108" s="73"/>
      <c r="F108" s="64"/>
    </row>
    <row r="109" spans="1:6" x14ac:dyDescent="0.35">
      <c r="A109" s="13">
        <v>15</v>
      </c>
      <c r="B109" s="14" t="s">
        <v>46</v>
      </c>
      <c r="C109" s="17"/>
      <c r="D109" s="72">
        <f>+D107</f>
        <v>968</v>
      </c>
      <c r="E109" s="72"/>
      <c r="F109" s="63">
        <f t="shared" ref="F109" si="20">+E109*D109</f>
        <v>0</v>
      </c>
    </row>
    <row r="110" spans="1:6" ht="15" thickBot="1" x14ac:dyDescent="0.4">
      <c r="A110" s="18"/>
      <c r="B110" s="8" t="s">
        <v>18</v>
      </c>
      <c r="C110" s="19" t="s">
        <v>16</v>
      </c>
      <c r="D110" s="73"/>
      <c r="E110" s="73"/>
      <c r="F110" s="64"/>
    </row>
    <row r="111" spans="1:6" ht="15" thickBot="1" x14ac:dyDescent="0.4">
      <c r="A111" s="41" t="s">
        <v>47</v>
      </c>
      <c r="B111" s="8" t="s">
        <v>48</v>
      </c>
      <c r="C111" s="19"/>
      <c r="D111" s="25"/>
      <c r="E111" s="22"/>
      <c r="F111" s="23"/>
    </row>
    <row r="112" spans="1:6" ht="25" x14ac:dyDescent="0.35">
      <c r="A112" s="13">
        <v>16</v>
      </c>
      <c r="B112" s="27" t="s">
        <v>49</v>
      </c>
      <c r="C112" s="26"/>
      <c r="D112" s="72">
        <f>+D109</f>
        <v>968</v>
      </c>
      <c r="E112" s="72"/>
      <c r="F112" s="63">
        <f t="shared" ref="F112" si="21">+E112*D112</f>
        <v>0</v>
      </c>
    </row>
    <row r="113" spans="1:6" ht="15" thickBot="1" x14ac:dyDescent="0.4">
      <c r="A113" s="18"/>
      <c r="B113" s="8" t="s">
        <v>18</v>
      </c>
      <c r="C113" s="19" t="s">
        <v>16</v>
      </c>
      <c r="D113" s="73"/>
      <c r="E113" s="73"/>
      <c r="F113" s="64"/>
    </row>
    <row r="114" spans="1:6" x14ac:dyDescent="0.35">
      <c r="A114" s="13">
        <v>17</v>
      </c>
      <c r="B114" s="14" t="s">
        <v>50</v>
      </c>
      <c r="C114" s="17"/>
      <c r="D114" s="68">
        <v>1</v>
      </c>
      <c r="E114" s="72"/>
      <c r="F114" s="63">
        <f t="shared" ref="F114" si="22">+E114*D114</f>
        <v>0</v>
      </c>
    </row>
    <row r="115" spans="1:6" ht="15" thickBot="1" x14ac:dyDescent="0.4">
      <c r="A115" s="13"/>
      <c r="B115" s="8" t="s">
        <v>51</v>
      </c>
      <c r="C115" s="17" t="s">
        <v>37</v>
      </c>
      <c r="D115" s="69"/>
      <c r="E115" s="73"/>
      <c r="F115" s="64"/>
    </row>
    <row r="116" spans="1:6" ht="15" thickBot="1" x14ac:dyDescent="0.4">
      <c r="A116" s="28" t="s">
        <v>52</v>
      </c>
      <c r="B116" s="44" t="s">
        <v>53</v>
      </c>
      <c r="C116" s="29"/>
      <c r="D116" s="30"/>
      <c r="E116" s="31"/>
      <c r="F116" s="32"/>
    </row>
    <row r="117" spans="1:6" x14ac:dyDescent="0.35">
      <c r="A117" s="33">
        <v>18</v>
      </c>
      <c r="B117" s="14" t="s">
        <v>54</v>
      </c>
      <c r="C117" s="24"/>
      <c r="D117" s="68">
        <v>1</v>
      </c>
      <c r="E117" s="61"/>
      <c r="F117" s="63">
        <f t="shared" ref="F117" si="23">+E117*D117</f>
        <v>0</v>
      </c>
    </row>
    <row r="118" spans="1:6" ht="15" thickBot="1" x14ac:dyDescent="0.4">
      <c r="A118" s="13"/>
      <c r="B118" s="8" t="s">
        <v>51</v>
      </c>
      <c r="C118" s="17" t="s">
        <v>37</v>
      </c>
      <c r="D118" s="69"/>
      <c r="E118" s="62"/>
      <c r="F118" s="64"/>
    </row>
    <row r="119" spans="1:6" x14ac:dyDescent="0.35">
      <c r="A119" s="34">
        <v>19</v>
      </c>
      <c r="B119" s="35" t="s">
        <v>55</v>
      </c>
      <c r="C119" s="36"/>
      <c r="D119" s="68">
        <f>+(26+50)*2</f>
        <v>152</v>
      </c>
      <c r="E119" s="61"/>
      <c r="F119" s="63">
        <f t="shared" ref="F119" si="24">+E119*D119</f>
        <v>0</v>
      </c>
    </row>
    <row r="120" spans="1:6" ht="15" thickBot="1" x14ac:dyDescent="0.4">
      <c r="A120" s="37"/>
      <c r="B120" s="8" t="s">
        <v>56</v>
      </c>
      <c r="C120" s="19" t="s">
        <v>25</v>
      </c>
      <c r="D120" s="69"/>
      <c r="E120" s="62"/>
      <c r="F120" s="64"/>
    </row>
    <row r="121" spans="1:6" x14ac:dyDescent="0.35">
      <c r="A121" s="33">
        <v>20</v>
      </c>
      <c r="B121" s="14" t="s">
        <v>74</v>
      </c>
      <c r="C121" s="36"/>
      <c r="D121" s="68">
        <v>280</v>
      </c>
      <c r="E121" s="61"/>
      <c r="F121" s="63">
        <f t="shared" ref="F121" si="25">+E121*D121</f>
        <v>0</v>
      </c>
    </row>
    <row r="122" spans="1:6" ht="15" thickBot="1" x14ac:dyDescent="0.4">
      <c r="A122" s="13"/>
      <c r="B122" s="8" t="s">
        <v>51</v>
      </c>
      <c r="C122" s="19" t="s">
        <v>16</v>
      </c>
      <c r="D122" s="69"/>
      <c r="E122" s="62"/>
      <c r="F122" s="64"/>
    </row>
    <row r="123" spans="1:6" x14ac:dyDescent="0.35">
      <c r="A123" s="33">
        <v>21</v>
      </c>
      <c r="B123" s="14" t="s">
        <v>57</v>
      </c>
      <c r="C123" s="17"/>
      <c r="D123" s="68">
        <f>+(22+44)*2</f>
        <v>132</v>
      </c>
      <c r="E123" s="61"/>
      <c r="F123" s="63">
        <f t="shared" ref="F123" si="26">+E123*D123</f>
        <v>0</v>
      </c>
    </row>
    <row r="124" spans="1:6" ht="15" thickBot="1" x14ac:dyDescent="0.4">
      <c r="A124" s="37"/>
      <c r="B124" s="8" t="s">
        <v>56</v>
      </c>
      <c r="C124" s="19" t="s">
        <v>25</v>
      </c>
      <c r="D124" s="69"/>
      <c r="E124" s="62"/>
      <c r="F124" s="64"/>
    </row>
    <row r="125" spans="1:6" ht="25" x14ac:dyDescent="0.35">
      <c r="A125" s="33">
        <v>22</v>
      </c>
      <c r="B125" s="27" t="s">
        <v>58</v>
      </c>
      <c r="C125" s="24"/>
      <c r="D125" s="68">
        <f>+D123</f>
        <v>132</v>
      </c>
      <c r="E125" s="61"/>
      <c r="F125" s="63">
        <f t="shared" ref="F125" si="27">+E125*D125</f>
        <v>0</v>
      </c>
    </row>
    <row r="126" spans="1:6" ht="15" thickBot="1" x14ac:dyDescent="0.4">
      <c r="A126" s="37"/>
      <c r="B126" s="8" t="s">
        <v>56</v>
      </c>
      <c r="C126" s="19" t="s">
        <v>25</v>
      </c>
      <c r="D126" s="69"/>
      <c r="E126" s="62"/>
      <c r="F126" s="64"/>
    </row>
    <row r="127" spans="1:6" x14ac:dyDescent="0.35">
      <c r="A127" s="33">
        <v>23</v>
      </c>
      <c r="B127" s="27" t="s">
        <v>59</v>
      </c>
      <c r="C127" s="17"/>
      <c r="D127" s="68">
        <v>1</v>
      </c>
      <c r="E127" s="61"/>
      <c r="F127" s="63">
        <f t="shared" ref="F127" si="28">+E127*D127</f>
        <v>0</v>
      </c>
    </row>
    <row r="128" spans="1:6" ht="15" thickBot="1" x14ac:dyDescent="0.4">
      <c r="A128" s="37"/>
      <c r="B128" s="8" t="s">
        <v>51</v>
      </c>
      <c r="C128" s="19" t="s">
        <v>37</v>
      </c>
      <c r="D128" s="69"/>
      <c r="E128" s="62"/>
      <c r="F128" s="64"/>
    </row>
    <row r="129" spans="1:6" x14ac:dyDescent="0.35">
      <c r="A129" s="34">
        <v>24</v>
      </c>
      <c r="B129" s="27" t="s">
        <v>60</v>
      </c>
      <c r="C129" s="17"/>
      <c r="D129" s="59">
        <f>+D127</f>
        <v>1</v>
      </c>
      <c r="E129" s="61"/>
      <c r="F129" s="63">
        <f t="shared" ref="F129" si="29">+E129*D129</f>
        <v>0</v>
      </c>
    </row>
    <row r="130" spans="1:6" ht="15" thickBot="1" x14ac:dyDescent="0.4">
      <c r="A130" s="37"/>
      <c r="B130" s="8" t="s">
        <v>39</v>
      </c>
      <c r="C130" s="19" t="s">
        <v>40</v>
      </c>
      <c r="D130" s="60"/>
      <c r="E130" s="62"/>
      <c r="F130" s="64"/>
    </row>
    <row r="131" spans="1:6" x14ac:dyDescent="0.35">
      <c r="A131" s="33">
        <v>25</v>
      </c>
      <c r="B131" s="14" t="s">
        <v>61</v>
      </c>
      <c r="C131" s="17"/>
      <c r="D131" s="59">
        <f>+D129</f>
        <v>1</v>
      </c>
      <c r="E131" s="61"/>
      <c r="F131" s="63">
        <f t="shared" ref="F131" si="30">+E131*D131</f>
        <v>0</v>
      </c>
    </row>
    <row r="132" spans="1:6" ht="15" thickBot="1" x14ac:dyDescent="0.4">
      <c r="A132" s="37"/>
      <c r="B132" s="8" t="s">
        <v>39</v>
      </c>
      <c r="C132" s="19" t="s">
        <v>40</v>
      </c>
      <c r="D132" s="60"/>
      <c r="E132" s="62"/>
      <c r="F132" s="64"/>
    </row>
    <row r="133" spans="1:6" ht="25" x14ac:dyDescent="0.35">
      <c r="A133" s="33">
        <v>26</v>
      </c>
      <c r="B133" s="27" t="s">
        <v>62</v>
      </c>
      <c r="C133" s="24"/>
      <c r="D133" s="68">
        <f>4</f>
        <v>4</v>
      </c>
      <c r="E133" s="70"/>
      <c r="F133" s="63">
        <f t="shared" ref="F133" si="31">+E133*D133</f>
        <v>0</v>
      </c>
    </row>
    <row r="134" spans="1:6" ht="15" thickBot="1" x14ac:dyDescent="0.4">
      <c r="A134" s="37"/>
      <c r="B134" s="8" t="s">
        <v>51</v>
      </c>
      <c r="C134" s="19" t="s">
        <v>37</v>
      </c>
      <c r="D134" s="69"/>
      <c r="E134" s="71"/>
      <c r="F134" s="64"/>
    </row>
    <row r="135" spans="1:6" x14ac:dyDescent="0.35">
      <c r="A135" s="33">
        <v>27</v>
      </c>
      <c r="B135" s="14" t="s">
        <v>63</v>
      </c>
      <c r="C135" s="24"/>
      <c r="D135" s="59">
        <f>4</f>
        <v>4</v>
      </c>
      <c r="E135" s="61"/>
      <c r="F135" s="63">
        <f t="shared" ref="F135" si="32">+E135*D135</f>
        <v>0</v>
      </c>
    </row>
    <row r="136" spans="1:6" ht="15" thickBot="1" x14ac:dyDescent="0.4">
      <c r="A136" s="37"/>
      <c r="B136" s="8" t="s">
        <v>51</v>
      </c>
      <c r="C136" s="19" t="s">
        <v>37</v>
      </c>
      <c r="D136" s="60"/>
      <c r="E136" s="62"/>
      <c r="F136" s="64"/>
    </row>
    <row r="137" spans="1:6" ht="15" thickBot="1" x14ac:dyDescent="0.4">
      <c r="A137" s="65" t="s">
        <v>66</v>
      </c>
      <c r="B137" s="66"/>
      <c r="C137" s="66"/>
      <c r="D137" s="66"/>
      <c r="E137" s="67"/>
      <c r="F137" s="38">
        <f>+SUM(F75:F136)</f>
        <v>0</v>
      </c>
    </row>
    <row r="138" spans="1:6" ht="15" thickBot="1" x14ac:dyDescent="0.4">
      <c r="A138" s="65" t="s">
        <v>64</v>
      </c>
      <c r="B138" s="66"/>
      <c r="C138" s="66"/>
      <c r="D138" s="66"/>
      <c r="E138" s="67"/>
      <c r="F138" s="38">
        <f>0.2*F137</f>
        <v>0</v>
      </c>
    </row>
    <row r="139" spans="1:6" ht="15" thickBot="1" x14ac:dyDescent="0.4">
      <c r="A139" s="65" t="s">
        <v>67</v>
      </c>
      <c r="B139" s="66"/>
      <c r="C139" s="66"/>
      <c r="D139" s="66"/>
      <c r="E139" s="67"/>
      <c r="F139" s="38">
        <f>+F138+F137</f>
        <v>0</v>
      </c>
    </row>
    <row r="141" spans="1:6" ht="15" thickBot="1" x14ac:dyDescent="0.4">
      <c r="B141" s="1" t="s">
        <v>69</v>
      </c>
    </row>
    <row r="142" spans="1:6" ht="15" thickBot="1" x14ac:dyDescent="0.4">
      <c r="A142" s="4" t="s">
        <v>0</v>
      </c>
      <c r="B142" s="5" t="s">
        <v>1</v>
      </c>
      <c r="C142" s="5" t="s">
        <v>2</v>
      </c>
      <c r="D142" s="6" t="s">
        <v>3</v>
      </c>
      <c r="E142" s="6" t="s">
        <v>4</v>
      </c>
      <c r="F142" s="7" t="s">
        <v>5</v>
      </c>
    </row>
    <row r="143" spans="1:6" ht="15" thickBot="1" x14ac:dyDescent="0.4">
      <c r="A143" s="41" t="s">
        <v>6</v>
      </c>
      <c r="B143" s="8" t="s">
        <v>7</v>
      </c>
      <c r="C143" s="9"/>
      <c r="D143" s="10"/>
      <c r="E143" s="11"/>
      <c r="F143" s="12"/>
    </row>
    <row r="144" spans="1:6" x14ac:dyDescent="0.35">
      <c r="A144" s="13">
        <v>1</v>
      </c>
      <c r="B144" s="14" t="s">
        <v>8</v>
      </c>
      <c r="C144" s="15"/>
      <c r="D144" s="72">
        <v>340</v>
      </c>
      <c r="E144" s="72"/>
      <c r="F144" s="63">
        <f>+E144*D144</f>
        <v>0</v>
      </c>
    </row>
    <row r="145" spans="1:6" ht="15" thickBot="1" x14ac:dyDescent="0.4">
      <c r="A145" s="41"/>
      <c r="B145" s="8" t="s">
        <v>9</v>
      </c>
      <c r="C145" s="16" t="s">
        <v>10</v>
      </c>
      <c r="D145" s="73"/>
      <c r="E145" s="73"/>
      <c r="F145" s="64"/>
    </row>
    <row r="146" spans="1:6" x14ac:dyDescent="0.35">
      <c r="A146" s="13">
        <v>2</v>
      </c>
      <c r="B146" s="14" t="s">
        <v>11</v>
      </c>
      <c r="C146" s="17"/>
      <c r="D146" s="72">
        <f>+D144</f>
        <v>340</v>
      </c>
      <c r="E146" s="72"/>
      <c r="F146" s="63">
        <f t="shared" ref="F146" si="33">+E146*D146</f>
        <v>0</v>
      </c>
    </row>
    <row r="147" spans="1:6" ht="15" thickBot="1" x14ac:dyDescent="0.4">
      <c r="A147" s="18"/>
      <c r="B147" s="8" t="s">
        <v>9</v>
      </c>
      <c r="C147" s="19" t="s">
        <v>10</v>
      </c>
      <c r="D147" s="73"/>
      <c r="E147" s="73"/>
      <c r="F147" s="64"/>
    </row>
    <row r="148" spans="1:6" x14ac:dyDescent="0.35">
      <c r="A148" s="13">
        <v>3</v>
      </c>
      <c r="B148" s="14" t="s">
        <v>12</v>
      </c>
      <c r="C148" s="17"/>
      <c r="D148" s="72">
        <v>180</v>
      </c>
      <c r="E148" s="72"/>
      <c r="F148" s="63">
        <f t="shared" ref="F148" si="34">+E148*D148</f>
        <v>0</v>
      </c>
    </row>
    <row r="149" spans="1:6" ht="15" thickBot="1" x14ac:dyDescent="0.4">
      <c r="A149" s="18"/>
      <c r="B149" s="8" t="s">
        <v>13</v>
      </c>
      <c r="C149" s="19" t="s">
        <v>10</v>
      </c>
      <c r="D149" s="73"/>
      <c r="E149" s="73"/>
      <c r="F149" s="64"/>
    </row>
    <row r="150" spans="1:6" x14ac:dyDescent="0.35">
      <c r="A150" s="13">
        <v>4</v>
      </c>
      <c r="B150" s="14" t="s">
        <v>14</v>
      </c>
      <c r="C150" s="17"/>
      <c r="D150" s="72">
        <f>22*44</f>
        <v>968</v>
      </c>
      <c r="E150" s="72"/>
      <c r="F150" s="63">
        <f t="shared" ref="F150" si="35">+E150*D150</f>
        <v>0</v>
      </c>
    </row>
    <row r="151" spans="1:6" ht="15" thickBot="1" x14ac:dyDescent="0.4">
      <c r="A151" s="18"/>
      <c r="B151" s="8" t="s">
        <v>15</v>
      </c>
      <c r="C151" s="19" t="s">
        <v>16</v>
      </c>
      <c r="D151" s="73"/>
      <c r="E151" s="73"/>
      <c r="F151" s="64"/>
    </row>
    <row r="152" spans="1:6" x14ac:dyDescent="0.35">
      <c r="A152" s="13">
        <v>5</v>
      </c>
      <c r="B152" s="14" t="s">
        <v>17</v>
      </c>
      <c r="C152" s="17"/>
      <c r="D152" s="72">
        <f>+D150</f>
        <v>968</v>
      </c>
      <c r="E152" s="72"/>
      <c r="F152" s="63">
        <f t="shared" ref="F152" si="36">+E152*D152</f>
        <v>0</v>
      </c>
    </row>
    <row r="153" spans="1:6" ht="15" thickBot="1" x14ac:dyDescent="0.4">
      <c r="A153" s="41"/>
      <c r="B153" s="8" t="s">
        <v>18</v>
      </c>
      <c r="C153" s="19" t="s">
        <v>16</v>
      </c>
      <c r="D153" s="73"/>
      <c r="E153" s="73"/>
      <c r="F153" s="64"/>
    </row>
    <row r="154" spans="1:6" ht="15" thickBot="1" x14ac:dyDescent="0.4">
      <c r="A154" s="41" t="s">
        <v>19</v>
      </c>
      <c r="B154" s="74" t="s">
        <v>20</v>
      </c>
      <c r="C154" s="75"/>
      <c r="D154" s="75"/>
      <c r="E154" s="75"/>
      <c r="F154" s="76"/>
    </row>
    <row r="155" spans="1:6" ht="15" thickBot="1" x14ac:dyDescent="0.4">
      <c r="A155" s="41">
        <v>6</v>
      </c>
      <c r="B155" s="20" t="s">
        <v>21</v>
      </c>
      <c r="C155" s="21"/>
      <c r="D155" s="22"/>
      <c r="E155" s="22"/>
      <c r="F155" s="23"/>
    </row>
    <row r="156" spans="1:6" x14ac:dyDescent="0.35">
      <c r="A156" s="13" t="s">
        <v>22</v>
      </c>
      <c r="B156" s="14" t="s">
        <v>23</v>
      </c>
      <c r="C156" s="24"/>
      <c r="D156" s="72">
        <f>50</f>
        <v>50</v>
      </c>
      <c r="E156" s="72"/>
      <c r="F156" s="63">
        <f>+E156*D156</f>
        <v>0</v>
      </c>
    </row>
    <row r="157" spans="1:6" ht="15" thickBot="1" x14ac:dyDescent="0.4">
      <c r="A157" s="18"/>
      <c r="B157" s="8" t="s">
        <v>24</v>
      </c>
      <c r="C157" s="19" t="s">
        <v>25</v>
      </c>
      <c r="D157" s="73"/>
      <c r="E157" s="73"/>
      <c r="F157" s="64"/>
    </row>
    <row r="158" spans="1:6" ht="15" thickBot="1" x14ac:dyDescent="0.4">
      <c r="A158" s="41">
        <v>7</v>
      </c>
      <c r="B158" s="20" t="s">
        <v>26</v>
      </c>
      <c r="C158" s="21"/>
      <c r="D158" s="25"/>
      <c r="E158" s="22"/>
      <c r="F158" s="23"/>
    </row>
    <row r="159" spans="1:6" x14ac:dyDescent="0.35">
      <c r="A159" s="13" t="s">
        <v>27</v>
      </c>
      <c r="B159" s="14" t="s">
        <v>28</v>
      </c>
      <c r="C159" s="24"/>
      <c r="D159" s="72">
        <f>6</f>
        <v>6</v>
      </c>
      <c r="E159" s="72"/>
      <c r="F159" s="63">
        <f>+E159*D159</f>
        <v>0</v>
      </c>
    </row>
    <row r="160" spans="1:6" ht="15" thickBot="1" x14ac:dyDescent="0.4">
      <c r="A160" s="18"/>
      <c r="B160" s="8" t="s">
        <v>29</v>
      </c>
      <c r="C160" s="19" t="s">
        <v>30</v>
      </c>
      <c r="D160" s="73"/>
      <c r="E160" s="73"/>
      <c r="F160" s="64"/>
    </row>
    <row r="161" spans="1:6" x14ac:dyDescent="0.35">
      <c r="A161" s="13" t="s">
        <v>31</v>
      </c>
      <c r="B161" s="14" t="s">
        <v>32</v>
      </c>
      <c r="C161" s="24"/>
      <c r="D161" s="72">
        <f>2</f>
        <v>2</v>
      </c>
      <c r="E161" s="72"/>
      <c r="F161" s="63">
        <f>+E161*D161</f>
        <v>0</v>
      </c>
    </row>
    <row r="162" spans="1:6" ht="15" thickBot="1" x14ac:dyDescent="0.4">
      <c r="A162" s="18"/>
      <c r="B162" s="8" t="s">
        <v>29</v>
      </c>
      <c r="C162" s="19" t="s">
        <v>30</v>
      </c>
      <c r="D162" s="73"/>
      <c r="E162" s="73"/>
      <c r="F162" s="64"/>
    </row>
    <row r="163" spans="1:6" x14ac:dyDescent="0.35">
      <c r="A163" s="13">
        <v>8</v>
      </c>
      <c r="B163" s="14" t="s">
        <v>33</v>
      </c>
      <c r="C163" s="24"/>
      <c r="D163" s="72">
        <f>+(44)*2</f>
        <v>88</v>
      </c>
      <c r="E163" s="72"/>
      <c r="F163" s="63">
        <f>+E163*D163</f>
        <v>0</v>
      </c>
    </row>
    <row r="164" spans="1:6" ht="15" thickBot="1" x14ac:dyDescent="0.4">
      <c r="A164" s="18"/>
      <c r="B164" s="8" t="s">
        <v>24</v>
      </c>
      <c r="C164" s="19" t="s">
        <v>25</v>
      </c>
      <c r="D164" s="73"/>
      <c r="E164" s="73"/>
      <c r="F164" s="64"/>
    </row>
    <row r="165" spans="1:6" x14ac:dyDescent="0.35">
      <c r="A165" s="13">
        <v>9</v>
      </c>
      <c r="B165" s="14" t="s">
        <v>34</v>
      </c>
      <c r="C165" s="24"/>
      <c r="D165" s="72">
        <f>+D161</f>
        <v>2</v>
      </c>
      <c r="E165" s="72"/>
      <c r="F165" s="63">
        <f>+E165*D165</f>
        <v>0</v>
      </c>
    </row>
    <row r="166" spans="1:6" ht="15" thickBot="1" x14ac:dyDescent="0.4">
      <c r="A166" s="18"/>
      <c r="B166" s="8" t="s">
        <v>29</v>
      </c>
      <c r="C166" s="19" t="s">
        <v>30</v>
      </c>
      <c r="D166" s="73"/>
      <c r="E166" s="73"/>
      <c r="F166" s="64"/>
    </row>
    <row r="167" spans="1:6" x14ac:dyDescent="0.35">
      <c r="A167" s="13">
        <v>10</v>
      </c>
      <c r="B167" s="14" t="s">
        <v>35</v>
      </c>
      <c r="C167" s="24"/>
      <c r="D167" s="72">
        <v>1</v>
      </c>
      <c r="E167" s="72"/>
      <c r="F167" s="63">
        <f t="shared" ref="F167" si="37">+E167*D167</f>
        <v>0</v>
      </c>
    </row>
    <row r="168" spans="1:6" ht="15" thickBot="1" x14ac:dyDescent="0.4">
      <c r="A168" s="18"/>
      <c r="B168" s="8" t="s">
        <v>36</v>
      </c>
      <c r="C168" s="19" t="s">
        <v>37</v>
      </c>
      <c r="D168" s="73"/>
      <c r="E168" s="73"/>
      <c r="F168" s="64"/>
    </row>
    <row r="169" spans="1:6" x14ac:dyDescent="0.35">
      <c r="A169" s="13">
        <v>11</v>
      </c>
      <c r="B169" s="14" t="s">
        <v>38</v>
      </c>
      <c r="C169" s="17"/>
      <c r="D169" s="72">
        <v>1</v>
      </c>
      <c r="E169" s="72"/>
      <c r="F169" s="63">
        <f t="shared" ref="F169" si="38">+E169*D169</f>
        <v>0</v>
      </c>
    </row>
    <row r="170" spans="1:6" ht="15" thickBot="1" x14ac:dyDescent="0.4">
      <c r="A170" s="18"/>
      <c r="B170" s="8" t="s">
        <v>39</v>
      </c>
      <c r="C170" s="19" t="s">
        <v>40</v>
      </c>
      <c r="D170" s="73"/>
      <c r="E170" s="73"/>
      <c r="F170" s="64"/>
    </row>
    <row r="171" spans="1:6" ht="15" thickBot="1" x14ac:dyDescent="0.4">
      <c r="A171" s="41" t="s">
        <v>41</v>
      </c>
      <c r="B171" s="8" t="s">
        <v>42</v>
      </c>
      <c r="C171" s="21"/>
      <c r="D171" s="25"/>
      <c r="E171" s="22"/>
      <c r="F171" s="23"/>
    </row>
    <row r="172" spans="1:6" x14ac:dyDescent="0.35">
      <c r="A172" s="13">
        <v>12</v>
      </c>
      <c r="B172" s="14" t="s">
        <v>43</v>
      </c>
      <c r="C172" s="26"/>
      <c r="D172" s="72">
        <f>32*4</f>
        <v>128</v>
      </c>
      <c r="E172" s="72"/>
      <c r="F172" s="63">
        <f>+E172*D172</f>
        <v>0</v>
      </c>
    </row>
    <row r="173" spans="1:6" ht="15" thickBot="1" x14ac:dyDescent="0.4">
      <c r="A173" s="18"/>
      <c r="B173" s="8" t="s">
        <v>24</v>
      </c>
      <c r="C173" s="19" t="s">
        <v>25</v>
      </c>
      <c r="D173" s="73"/>
      <c r="E173" s="73"/>
      <c r="F173" s="64"/>
    </row>
    <row r="174" spans="1:6" x14ac:dyDescent="0.35">
      <c r="A174" s="13">
        <v>13</v>
      </c>
      <c r="B174" s="14" t="s">
        <v>44</v>
      </c>
      <c r="C174" s="17"/>
      <c r="D174" s="72">
        <f>+(22+44)*2</f>
        <v>132</v>
      </c>
      <c r="E174" s="72"/>
      <c r="F174" s="63">
        <f t="shared" ref="F174" si="39">+E174*D174</f>
        <v>0</v>
      </c>
    </row>
    <row r="175" spans="1:6" ht="15" thickBot="1" x14ac:dyDescent="0.4">
      <c r="A175" s="18"/>
      <c r="B175" s="8" t="s">
        <v>24</v>
      </c>
      <c r="C175" s="19" t="s">
        <v>25</v>
      </c>
      <c r="D175" s="73"/>
      <c r="E175" s="73"/>
      <c r="F175" s="64"/>
    </row>
    <row r="176" spans="1:6" x14ac:dyDescent="0.35">
      <c r="A176" s="13">
        <v>14</v>
      </c>
      <c r="B176" s="14" t="s">
        <v>45</v>
      </c>
      <c r="C176" s="17"/>
      <c r="D176" s="72">
        <f>22*44</f>
        <v>968</v>
      </c>
      <c r="E176" s="72"/>
      <c r="F176" s="63">
        <f t="shared" ref="F176" si="40">+E176*D176</f>
        <v>0</v>
      </c>
    </row>
    <row r="177" spans="1:6" ht="15" thickBot="1" x14ac:dyDescent="0.4">
      <c r="A177" s="18"/>
      <c r="B177" s="8" t="s">
        <v>18</v>
      </c>
      <c r="C177" s="19" t="s">
        <v>16</v>
      </c>
      <c r="D177" s="73"/>
      <c r="E177" s="73"/>
      <c r="F177" s="64"/>
    </row>
    <row r="178" spans="1:6" x14ac:dyDescent="0.35">
      <c r="A178" s="13">
        <v>15</v>
      </c>
      <c r="B178" s="14" t="s">
        <v>46</v>
      </c>
      <c r="C178" s="17"/>
      <c r="D178" s="72">
        <f>+D176</f>
        <v>968</v>
      </c>
      <c r="E178" s="72"/>
      <c r="F178" s="63">
        <f t="shared" ref="F178" si="41">+E178*D178</f>
        <v>0</v>
      </c>
    </row>
    <row r="179" spans="1:6" ht="15" thickBot="1" x14ac:dyDescent="0.4">
      <c r="A179" s="18"/>
      <c r="B179" s="8" t="s">
        <v>18</v>
      </c>
      <c r="C179" s="19" t="s">
        <v>16</v>
      </c>
      <c r="D179" s="73"/>
      <c r="E179" s="73"/>
      <c r="F179" s="64"/>
    </row>
    <row r="180" spans="1:6" ht="15" thickBot="1" x14ac:dyDescent="0.4">
      <c r="A180" s="41" t="s">
        <v>47</v>
      </c>
      <c r="B180" s="8" t="s">
        <v>48</v>
      </c>
      <c r="C180" s="19"/>
      <c r="D180" s="25"/>
      <c r="E180" s="22"/>
      <c r="F180" s="23"/>
    </row>
    <row r="181" spans="1:6" ht="25" x14ac:dyDescent="0.35">
      <c r="A181" s="13">
        <v>16</v>
      </c>
      <c r="B181" s="27" t="s">
        <v>49</v>
      </c>
      <c r="C181" s="26"/>
      <c r="D181" s="72">
        <f>+D178</f>
        <v>968</v>
      </c>
      <c r="E181" s="72"/>
      <c r="F181" s="63">
        <f t="shared" ref="F181" si="42">+E181*D181</f>
        <v>0</v>
      </c>
    </row>
    <row r="182" spans="1:6" ht="15" thickBot="1" x14ac:dyDescent="0.4">
      <c r="A182" s="18"/>
      <c r="B182" s="8" t="s">
        <v>18</v>
      </c>
      <c r="C182" s="19" t="s">
        <v>16</v>
      </c>
      <c r="D182" s="73"/>
      <c r="E182" s="73"/>
      <c r="F182" s="64"/>
    </row>
    <row r="183" spans="1:6" x14ac:dyDescent="0.35">
      <c r="A183" s="13">
        <v>17</v>
      </c>
      <c r="B183" s="14" t="s">
        <v>50</v>
      </c>
      <c r="C183" s="17"/>
      <c r="D183" s="68">
        <v>1</v>
      </c>
      <c r="E183" s="72"/>
      <c r="F183" s="63">
        <f t="shared" ref="F183" si="43">+E183*D183</f>
        <v>0</v>
      </c>
    </row>
    <row r="184" spans="1:6" ht="15" thickBot="1" x14ac:dyDescent="0.4">
      <c r="A184" s="13"/>
      <c r="B184" s="8" t="s">
        <v>51</v>
      </c>
      <c r="C184" s="17" t="s">
        <v>37</v>
      </c>
      <c r="D184" s="69"/>
      <c r="E184" s="73"/>
      <c r="F184" s="64"/>
    </row>
    <row r="185" spans="1:6" ht="15" thickBot="1" x14ac:dyDescent="0.4">
      <c r="A185" s="28" t="s">
        <v>52</v>
      </c>
      <c r="B185" s="44" t="s">
        <v>53</v>
      </c>
      <c r="C185" s="29"/>
      <c r="D185" s="30"/>
      <c r="E185" s="31"/>
      <c r="F185" s="32"/>
    </row>
    <row r="186" spans="1:6" x14ac:dyDescent="0.35">
      <c r="A186" s="33">
        <v>18</v>
      </c>
      <c r="B186" s="14" t="s">
        <v>54</v>
      </c>
      <c r="C186" s="24"/>
      <c r="D186" s="68">
        <v>1</v>
      </c>
      <c r="E186" s="61"/>
      <c r="F186" s="63">
        <f t="shared" ref="F186" si="44">+E186*D186</f>
        <v>0</v>
      </c>
    </row>
    <row r="187" spans="1:6" ht="15" thickBot="1" x14ac:dyDescent="0.4">
      <c r="A187" s="13"/>
      <c r="B187" s="8" t="s">
        <v>51</v>
      </c>
      <c r="C187" s="17" t="s">
        <v>37</v>
      </c>
      <c r="D187" s="69"/>
      <c r="E187" s="62"/>
      <c r="F187" s="64"/>
    </row>
    <row r="188" spans="1:6" x14ac:dyDescent="0.35">
      <c r="A188" s="34">
        <v>19</v>
      </c>
      <c r="B188" s="35" t="s">
        <v>55</v>
      </c>
      <c r="C188" s="36"/>
      <c r="D188" s="68">
        <f>+(26+50)*2</f>
        <v>152</v>
      </c>
      <c r="E188" s="61"/>
      <c r="F188" s="63">
        <f t="shared" ref="F188" si="45">+E188*D188</f>
        <v>0</v>
      </c>
    </row>
    <row r="189" spans="1:6" ht="15" thickBot="1" x14ac:dyDescent="0.4">
      <c r="A189" s="37"/>
      <c r="B189" s="8" t="s">
        <v>56</v>
      </c>
      <c r="C189" s="19" t="s">
        <v>25</v>
      </c>
      <c r="D189" s="69"/>
      <c r="E189" s="62"/>
      <c r="F189" s="64"/>
    </row>
    <row r="190" spans="1:6" x14ac:dyDescent="0.35">
      <c r="A190" s="33">
        <v>20</v>
      </c>
      <c r="B190" s="14" t="s">
        <v>74</v>
      </c>
      <c r="C190" s="36"/>
      <c r="D190" s="68">
        <v>280</v>
      </c>
      <c r="E190" s="61"/>
      <c r="F190" s="63">
        <f t="shared" ref="F190" si="46">+E190*D190</f>
        <v>0</v>
      </c>
    </row>
    <row r="191" spans="1:6" ht="15" thickBot="1" x14ac:dyDescent="0.4">
      <c r="A191" s="13"/>
      <c r="B191" s="8" t="s">
        <v>51</v>
      </c>
      <c r="C191" s="19" t="s">
        <v>16</v>
      </c>
      <c r="D191" s="69"/>
      <c r="E191" s="62"/>
      <c r="F191" s="64"/>
    </row>
    <row r="192" spans="1:6" x14ac:dyDescent="0.35">
      <c r="A192" s="33">
        <v>21</v>
      </c>
      <c r="B192" s="14" t="s">
        <v>57</v>
      </c>
      <c r="C192" s="17"/>
      <c r="D192" s="68">
        <f>+(22+44)*2</f>
        <v>132</v>
      </c>
      <c r="E192" s="61"/>
      <c r="F192" s="63">
        <f t="shared" ref="F192" si="47">+E192*D192</f>
        <v>0</v>
      </c>
    </row>
    <row r="193" spans="1:6" ht="15" thickBot="1" x14ac:dyDescent="0.4">
      <c r="A193" s="37"/>
      <c r="B193" s="8" t="s">
        <v>56</v>
      </c>
      <c r="C193" s="19" t="s">
        <v>25</v>
      </c>
      <c r="D193" s="69"/>
      <c r="E193" s="62"/>
      <c r="F193" s="64"/>
    </row>
    <row r="194" spans="1:6" ht="25" x14ac:dyDescent="0.35">
      <c r="A194" s="33">
        <v>22</v>
      </c>
      <c r="B194" s="27" t="s">
        <v>58</v>
      </c>
      <c r="C194" s="24"/>
      <c r="D194" s="68">
        <f>+D192</f>
        <v>132</v>
      </c>
      <c r="E194" s="61"/>
      <c r="F194" s="63">
        <f t="shared" ref="F194" si="48">+E194*D194</f>
        <v>0</v>
      </c>
    </row>
    <row r="195" spans="1:6" ht="15" thickBot="1" x14ac:dyDescent="0.4">
      <c r="A195" s="37"/>
      <c r="B195" s="8" t="s">
        <v>56</v>
      </c>
      <c r="C195" s="19" t="s">
        <v>25</v>
      </c>
      <c r="D195" s="69"/>
      <c r="E195" s="62"/>
      <c r="F195" s="64"/>
    </row>
    <row r="196" spans="1:6" x14ac:dyDescent="0.35">
      <c r="A196" s="33">
        <v>23</v>
      </c>
      <c r="B196" s="27" t="s">
        <v>59</v>
      </c>
      <c r="C196" s="17"/>
      <c r="D196" s="68">
        <v>1</v>
      </c>
      <c r="E196" s="61"/>
      <c r="F196" s="63">
        <f t="shared" ref="F196" si="49">+E196*D196</f>
        <v>0</v>
      </c>
    </row>
    <row r="197" spans="1:6" ht="15" thickBot="1" x14ac:dyDescent="0.4">
      <c r="A197" s="37"/>
      <c r="B197" s="8" t="s">
        <v>51</v>
      </c>
      <c r="C197" s="19" t="s">
        <v>37</v>
      </c>
      <c r="D197" s="69"/>
      <c r="E197" s="62"/>
      <c r="F197" s="64"/>
    </row>
    <row r="198" spans="1:6" x14ac:dyDescent="0.35">
      <c r="A198" s="34">
        <v>24</v>
      </c>
      <c r="B198" s="27" t="s">
        <v>60</v>
      </c>
      <c r="C198" s="17"/>
      <c r="D198" s="59">
        <f>+D196</f>
        <v>1</v>
      </c>
      <c r="E198" s="61"/>
      <c r="F198" s="63">
        <f t="shared" ref="F198" si="50">+E198*D198</f>
        <v>0</v>
      </c>
    </row>
    <row r="199" spans="1:6" ht="15" thickBot="1" x14ac:dyDescent="0.4">
      <c r="A199" s="37"/>
      <c r="B199" s="8" t="s">
        <v>39</v>
      </c>
      <c r="C199" s="19" t="s">
        <v>40</v>
      </c>
      <c r="D199" s="60"/>
      <c r="E199" s="62"/>
      <c r="F199" s="64"/>
    </row>
    <row r="200" spans="1:6" x14ac:dyDescent="0.35">
      <c r="A200" s="33">
        <v>25</v>
      </c>
      <c r="B200" s="14" t="s">
        <v>61</v>
      </c>
      <c r="C200" s="17"/>
      <c r="D200" s="59">
        <f>+D198</f>
        <v>1</v>
      </c>
      <c r="E200" s="61"/>
      <c r="F200" s="63">
        <f t="shared" ref="F200" si="51">+E200*D200</f>
        <v>0</v>
      </c>
    </row>
    <row r="201" spans="1:6" ht="15" thickBot="1" x14ac:dyDescent="0.4">
      <c r="A201" s="37"/>
      <c r="B201" s="8" t="s">
        <v>39</v>
      </c>
      <c r="C201" s="19" t="s">
        <v>40</v>
      </c>
      <c r="D201" s="60"/>
      <c r="E201" s="62"/>
      <c r="F201" s="64"/>
    </row>
    <row r="202" spans="1:6" ht="25" x14ac:dyDescent="0.35">
      <c r="A202" s="33">
        <v>26</v>
      </c>
      <c r="B202" s="27" t="s">
        <v>62</v>
      </c>
      <c r="C202" s="24"/>
      <c r="D202" s="68">
        <f>4</f>
        <v>4</v>
      </c>
      <c r="E202" s="70"/>
      <c r="F202" s="63">
        <f t="shared" ref="F202" si="52">+E202*D202</f>
        <v>0</v>
      </c>
    </row>
    <row r="203" spans="1:6" ht="15" thickBot="1" x14ac:dyDescent="0.4">
      <c r="A203" s="37"/>
      <c r="B203" s="8" t="s">
        <v>51</v>
      </c>
      <c r="C203" s="19" t="s">
        <v>37</v>
      </c>
      <c r="D203" s="69"/>
      <c r="E203" s="71"/>
      <c r="F203" s="64"/>
    </row>
    <row r="204" spans="1:6" x14ac:dyDescent="0.35">
      <c r="A204" s="33">
        <v>27</v>
      </c>
      <c r="B204" s="14" t="s">
        <v>63</v>
      </c>
      <c r="C204" s="24"/>
      <c r="D204" s="59">
        <f>4</f>
        <v>4</v>
      </c>
      <c r="E204" s="61"/>
      <c r="F204" s="63">
        <f t="shared" ref="F204" si="53">+E204*D204</f>
        <v>0</v>
      </c>
    </row>
    <row r="205" spans="1:6" ht="15" thickBot="1" x14ac:dyDescent="0.4">
      <c r="A205" s="37"/>
      <c r="B205" s="8" t="s">
        <v>51</v>
      </c>
      <c r="C205" s="19" t="s">
        <v>37</v>
      </c>
      <c r="D205" s="60"/>
      <c r="E205" s="62"/>
      <c r="F205" s="64"/>
    </row>
    <row r="206" spans="1:6" ht="15" thickBot="1" x14ac:dyDescent="0.4">
      <c r="A206" s="65" t="s">
        <v>66</v>
      </c>
      <c r="B206" s="66"/>
      <c r="C206" s="66"/>
      <c r="D206" s="66"/>
      <c r="E206" s="67"/>
      <c r="F206" s="38">
        <f>+SUM(F144:F205)</f>
        <v>0</v>
      </c>
    </row>
    <row r="207" spans="1:6" ht="15" thickBot="1" x14ac:dyDescent="0.4">
      <c r="A207" s="65" t="s">
        <v>64</v>
      </c>
      <c r="B207" s="66"/>
      <c r="C207" s="66"/>
      <c r="D207" s="66"/>
      <c r="E207" s="67"/>
      <c r="F207" s="38">
        <f>0.2*F206</f>
        <v>0</v>
      </c>
    </row>
    <row r="208" spans="1:6" ht="15" thickBot="1" x14ac:dyDescent="0.4">
      <c r="A208" s="65" t="s">
        <v>67</v>
      </c>
      <c r="B208" s="66"/>
      <c r="C208" s="66"/>
      <c r="D208" s="66"/>
      <c r="E208" s="67"/>
      <c r="F208" s="38">
        <f>+F207+F206</f>
        <v>0</v>
      </c>
    </row>
    <row r="210" spans="1:6" ht="15" thickBot="1" x14ac:dyDescent="0.4">
      <c r="B210" s="1" t="s">
        <v>70</v>
      </c>
    </row>
    <row r="211" spans="1:6" ht="15" thickBot="1" x14ac:dyDescent="0.4">
      <c r="A211" s="4" t="s">
        <v>0</v>
      </c>
      <c r="B211" s="5" t="s">
        <v>1</v>
      </c>
      <c r="C211" s="5" t="s">
        <v>2</v>
      </c>
      <c r="D211" s="6" t="s">
        <v>3</v>
      </c>
      <c r="E211" s="6" t="s">
        <v>4</v>
      </c>
      <c r="F211" s="7" t="s">
        <v>5</v>
      </c>
    </row>
    <row r="212" spans="1:6" ht="15" thickBot="1" x14ac:dyDescent="0.4">
      <c r="A212" s="41" t="s">
        <v>6</v>
      </c>
      <c r="B212" s="8" t="s">
        <v>7</v>
      </c>
      <c r="C212" s="9"/>
      <c r="D212" s="10"/>
      <c r="E212" s="11"/>
      <c r="F212" s="12"/>
    </row>
    <row r="213" spans="1:6" x14ac:dyDescent="0.35">
      <c r="A213" s="13">
        <v>1</v>
      </c>
      <c r="B213" s="14" t="s">
        <v>8</v>
      </c>
      <c r="C213" s="15"/>
      <c r="D213" s="72">
        <v>340</v>
      </c>
      <c r="E213" s="72"/>
      <c r="F213" s="63">
        <f>+E213*D213</f>
        <v>0</v>
      </c>
    </row>
    <row r="214" spans="1:6" ht="15" thickBot="1" x14ac:dyDescent="0.4">
      <c r="A214" s="41"/>
      <c r="B214" s="8" t="s">
        <v>9</v>
      </c>
      <c r="C214" s="16" t="s">
        <v>10</v>
      </c>
      <c r="D214" s="73"/>
      <c r="E214" s="73"/>
      <c r="F214" s="64"/>
    </row>
    <row r="215" spans="1:6" x14ac:dyDescent="0.35">
      <c r="A215" s="13">
        <v>2</v>
      </c>
      <c r="B215" s="14" t="s">
        <v>11</v>
      </c>
      <c r="C215" s="17"/>
      <c r="D215" s="72">
        <f>+D213</f>
        <v>340</v>
      </c>
      <c r="E215" s="72"/>
      <c r="F215" s="63">
        <f t="shared" ref="F215" si="54">+E215*D215</f>
        <v>0</v>
      </c>
    </row>
    <row r="216" spans="1:6" ht="15" thickBot="1" x14ac:dyDescent="0.4">
      <c r="A216" s="18"/>
      <c r="B216" s="8" t="s">
        <v>9</v>
      </c>
      <c r="C216" s="19" t="s">
        <v>10</v>
      </c>
      <c r="D216" s="73"/>
      <c r="E216" s="73"/>
      <c r="F216" s="64"/>
    </row>
    <row r="217" spans="1:6" x14ac:dyDescent="0.35">
      <c r="A217" s="13">
        <v>3</v>
      </c>
      <c r="B217" s="14" t="s">
        <v>12</v>
      </c>
      <c r="C217" s="17"/>
      <c r="D217" s="72">
        <v>180</v>
      </c>
      <c r="E217" s="72"/>
      <c r="F217" s="63">
        <f t="shared" ref="F217" si="55">+E217*D217</f>
        <v>0</v>
      </c>
    </row>
    <row r="218" spans="1:6" ht="15" thickBot="1" x14ac:dyDescent="0.4">
      <c r="A218" s="18"/>
      <c r="B218" s="8" t="s">
        <v>13</v>
      </c>
      <c r="C218" s="19" t="s">
        <v>10</v>
      </c>
      <c r="D218" s="73"/>
      <c r="E218" s="73"/>
      <c r="F218" s="64"/>
    </row>
    <row r="219" spans="1:6" x14ac:dyDescent="0.35">
      <c r="A219" s="13">
        <v>4</v>
      </c>
      <c r="B219" s="14" t="s">
        <v>14</v>
      </c>
      <c r="C219" s="17"/>
      <c r="D219" s="72">
        <f>22*44</f>
        <v>968</v>
      </c>
      <c r="E219" s="72"/>
      <c r="F219" s="63">
        <f t="shared" ref="F219" si="56">+E219*D219</f>
        <v>0</v>
      </c>
    </row>
    <row r="220" spans="1:6" ht="15" thickBot="1" x14ac:dyDescent="0.4">
      <c r="A220" s="18"/>
      <c r="B220" s="8" t="s">
        <v>15</v>
      </c>
      <c r="C220" s="19" t="s">
        <v>16</v>
      </c>
      <c r="D220" s="73"/>
      <c r="E220" s="73"/>
      <c r="F220" s="64"/>
    </row>
    <row r="221" spans="1:6" x14ac:dyDescent="0.35">
      <c r="A221" s="13">
        <v>5</v>
      </c>
      <c r="B221" s="14" t="s">
        <v>17</v>
      </c>
      <c r="C221" s="17"/>
      <c r="D221" s="72">
        <f>+D219</f>
        <v>968</v>
      </c>
      <c r="E221" s="72"/>
      <c r="F221" s="63">
        <f t="shared" ref="F221" si="57">+E221*D221</f>
        <v>0</v>
      </c>
    </row>
    <row r="222" spans="1:6" ht="15" thickBot="1" x14ac:dyDescent="0.4">
      <c r="A222" s="41"/>
      <c r="B222" s="8" t="s">
        <v>18</v>
      </c>
      <c r="C222" s="19" t="s">
        <v>16</v>
      </c>
      <c r="D222" s="73"/>
      <c r="E222" s="73"/>
      <c r="F222" s="64"/>
    </row>
    <row r="223" spans="1:6" ht="15" thickBot="1" x14ac:dyDescent="0.4">
      <c r="A223" s="41" t="s">
        <v>19</v>
      </c>
      <c r="B223" s="74" t="s">
        <v>20</v>
      </c>
      <c r="C223" s="75"/>
      <c r="D223" s="75"/>
      <c r="E223" s="75"/>
      <c r="F223" s="76"/>
    </row>
    <row r="224" spans="1:6" ht="15" thickBot="1" x14ac:dyDescent="0.4">
      <c r="A224" s="41">
        <v>6</v>
      </c>
      <c r="B224" s="20" t="s">
        <v>21</v>
      </c>
      <c r="C224" s="21"/>
      <c r="D224" s="22"/>
      <c r="E224" s="22"/>
      <c r="F224" s="23"/>
    </row>
    <row r="225" spans="1:6" x14ac:dyDescent="0.35">
      <c r="A225" s="13" t="s">
        <v>22</v>
      </c>
      <c r="B225" s="14" t="s">
        <v>23</v>
      </c>
      <c r="C225" s="24"/>
      <c r="D225" s="72">
        <f>50</f>
        <v>50</v>
      </c>
      <c r="E225" s="72"/>
      <c r="F225" s="63">
        <f>+E225*D225</f>
        <v>0</v>
      </c>
    </row>
    <row r="226" spans="1:6" ht="15" thickBot="1" x14ac:dyDescent="0.4">
      <c r="A226" s="18"/>
      <c r="B226" s="8" t="s">
        <v>24</v>
      </c>
      <c r="C226" s="19" t="s">
        <v>25</v>
      </c>
      <c r="D226" s="73"/>
      <c r="E226" s="73"/>
      <c r="F226" s="64"/>
    </row>
    <row r="227" spans="1:6" ht="15" thickBot="1" x14ac:dyDescent="0.4">
      <c r="A227" s="41">
        <v>7</v>
      </c>
      <c r="B227" s="20" t="s">
        <v>26</v>
      </c>
      <c r="C227" s="21"/>
      <c r="D227" s="25"/>
      <c r="E227" s="22"/>
      <c r="F227" s="23"/>
    </row>
    <row r="228" spans="1:6" x14ac:dyDescent="0.35">
      <c r="A228" s="13" t="s">
        <v>27</v>
      </c>
      <c r="B228" s="14" t="s">
        <v>28</v>
      </c>
      <c r="C228" s="24"/>
      <c r="D228" s="72">
        <f>6</f>
        <v>6</v>
      </c>
      <c r="E228" s="72"/>
      <c r="F228" s="63">
        <f>+E228*D228</f>
        <v>0</v>
      </c>
    </row>
    <row r="229" spans="1:6" ht="15" thickBot="1" x14ac:dyDescent="0.4">
      <c r="A229" s="18"/>
      <c r="B229" s="8" t="s">
        <v>29</v>
      </c>
      <c r="C229" s="19" t="s">
        <v>30</v>
      </c>
      <c r="D229" s="73"/>
      <c r="E229" s="73"/>
      <c r="F229" s="64"/>
    </row>
    <row r="230" spans="1:6" x14ac:dyDescent="0.35">
      <c r="A230" s="13" t="s">
        <v>31</v>
      </c>
      <c r="B230" s="14" t="s">
        <v>32</v>
      </c>
      <c r="C230" s="24"/>
      <c r="D230" s="72">
        <f>2</f>
        <v>2</v>
      </c>
      <c r="E230" s="72"/>
      <c r="F230" s="63">
        <f>+E230*D230</f>
        <v>0</v>
      </c>
    </row>
    <row r="231" spans="1:6" ht="15" thickBot="1" x14ac:dyDescent="0.4">
      <c r="A231" s="18"/>
      <c r="B231" s="8" t="s">
        <v>29</v>
      </c>
      <c r="C231" s="19" t="s">
        <v>30</v>
      </c>
      <c r="D231" s="73"/>
      <c r="E231" s="73"/>
      <c r="F231" s="64"/>
    </row>
    <row r="232" spans="1:6" x14ac:dyDescent="0.35">
      <c r="A232" s="13">
        <v>8</v>
      </c>
      <c r="B232" s="14" t="s">
        <v>33</v>
      </c>
      <c r="C232" s="24"/>
      <c r="D232" s="72">
        <f>+(44)*2</f>
        <v>88</v>
      </c>
      <c r="E232" s="72"/>
      <c r="F232" s="63">
        <f>+E232*D232</f>
        <v>0</v>
      </c>
    </row>
    <row r="233" spans="1:6" ht="15" thickBot="1" x14ac:dyDescent="0.4">
      <c r="A233" s="18"/>
      <c r="B233" s="8" t="s">
        <v>24</v>
      </c>
      <c r="C233" s="19" t="s">
        <v>25</v>
      </c>
      <c r="D233" s="73"/>
      <c r="E233" s="73"/>
      <c r="F233" s="64"/>
    </row>
    <row r="234" spans="1:6" x14ac:dyDescent="0.35">
      <c r="A234" s="13">
        <v>9</v>
      </c>
      <c r="B234" s="14" t="s">
        <v>34</v>
      </c>
      <c r="C234" s="24"/>
      <c r="D234" s="72">
        <f>+D230</f>
        <v>2</v>
      </c>
      <c r="E234" s="72"/>
      <c r="F234" s="63">
        <f>+E234*D234</f>
        <v>0</v>
      </c>
    </row>
    <row r="235" spans="1:6" ht="15" thickBot="1" x14ac:dyDescent="0.4">
      <c r="A235" s="18"/>
      <c r="B235" s="8" t="s">
        <v>29</v>
      </c>
      <c r="C235" s="19" t="s">
        <v>30</v>
      </c>
      <c r="D235" s="73"/>
      <c r="E235" s="73"/>
      <c r="F235" s="64"/>
    </row>
    <row r="236" spans="1:6" x14ac:dyDescent="0.35">
      <c r="A236" s="13">
        <v>10</v>
      </c>
      <c r="B236" s="14" t="s">
        <v>35</v>
      </c>
      <c r="C236" s="24"/>
      <c r="D236" s="72">
        <v>1</v>
      </c>
      <c r="E236" s="72"/>
      <c r="F236" s="63">
        <f t="shared" ref="F236" si="58">+E236*D236</f>
        <v>0</v>
      </c>
    </row>
    <row r="237" spans="1:6" ht="15" thickBot="1" x14ac:dyDescent="0.4">
      <c r="A237" s="18"/>
      <c r="B237" s="8" t="s">
        <v>36</v>
      </c>
      <c r="C237" s="19" t="s">
        <v>37</v>
      </c>
      <c r="D237" s="73"/>
      <c r="E237" s="73"/>
      <c r="F237" s="64"/>
    </row>
    <row r="238" spans="1:6" x14ac:dyDescent="0.35">
      <c r="A238" s="13">
        <v>11</v>
      </c>
      <c r="B238" s="14" t="s">
        <v>38</v>
      </c>
      <c r="C238" s="17"/>
      <c r="D238" s="72">
        <v>1</v>
      </c>
      <c r="E238" s="72"/>
      <c r="F238" s="63">
        <f t="shared" ref="F238" si="59">+E238*D238</f>
        <v>0</v>
      </c>
    </row>
    <row r="239" spans="1:6" ht="15" thickBot="1" x14ac:dyDescent="0.4">
      <c r="A239" s="18"/>
      <c r="B239" s="8" t="s">
        <v>39</v>
      </c>
      <c r="C239" s="19" t="s">
        <v>40</v>
      </c>
      <c r="D239" s="73"/>
      <c r="E239" s="73"/>
      <c r="F239" s="64"/>
    </row>
    <row r="240" spans="1:6" ht="15" thickBot="1" x14ac:dyDescent="0.4">
      <c r="A240" s="41" t="s">
        <v>41</v>
      </c>
      <c r="B240" s="8" t="s">
        <v>42</v>
      </c>
      <c r="C240" s="21"/>
      <c r="D240" s="25"/>
      <c r="E240" s="22"/>
      <c r="F240" s="23"/>
    </row>
    <row r="241" spans="1:6" x14ac:dyDescent="0.35">
      <c r="A241" s="13">
        <v>12</v>
      </c>
      <c r="B241" s="14" t="s">
        <v>43</v>
      </c>
      <c r="C241" s="26"/>
      <c r="D241" s="72">
        <f>32*4</f>
        <v>128</v>
      </c>
      <c r="E241" s="72"/>
      <c r="F241" s="63">
        <f>+E241*D241</f>
        <v>0</v>
      </c>
    </row>
    <row r="242" spans="1:6" ht="15" thickBot="1" x14ac:dyDescent="0.4">
      <c r="A242" s="18"/>
      <c r="B242" s="8" t="s">
        <v>24</v>
      </c>
      <c r="C242" s="19" t="s">
        <v>25</v>
      </c>
      <c r="D242" s="73"/>
      <c r="E242" s="73"/>
      <c r="F242" s="64"/>
    </row>
    <row r="243" spans="1:6" x14ac:dyDescent="0.35">
      <c r="A243" s="13">
        <v>13</v>
      </c>
      <c r="B243" s="14" t="s">
        <v>44</v>
      </c>
      <c r="C243" s="17"/>
      <c r="D243" s="72">
        <f>+(22+44)*2</f>
        <v>132</v>
      </c>
      <c r="E243" s="72"/>
      <c r="F243" s="63">
        <f t="shared" ref="F243" si="60">+E243*D243</f>
        <v>0</v>
      </c>
    </row>
    <row r="244" spans="1:6" ht="15" thickBot="1" x14ac:dyDescent="0.4">
      <c r="A244" s="18"/>
      <c r="B244" s="8" t="s">
        <v>24</v>
      </c>
      <c r="C244" s="19" t="s">
        <v>25</v>
      </c>
      <c r="D244" s="73"/>
      <c r="E244" s="73"/>
      <c r="F244" s="64"/>
    </row>
    <row r="245" spans="1:6" x14ac:dyDescent="0.35">
      <c r="A245" s="13">
        <v>14</v>
      </c>
      <c r="B245" s="14" t="s">
        <v>45</v>
      </c>
      <c r="C245" s="17"/>
      <c r="D245" s="72">
        <f>22*44</f>
        <v>968</v>
      </c>
      <c r="E245" s="72"/>
      <c r="F245" s="63">
        <f t="shared" ref="F245" si="61">+E245*D245</f>
        <v>0</v>
      </c>
    </row>
    <row r="246" spans="1:6" ht="15" thickBot="1" x14ac:dyDescent="0.4">
      <c r="A246" s="18"/>
      <c r="B246" s="8" t="s">
        <v>18</v>
      </c>
      <c r="C246" s="19" t="s">
        <v>16</v>
      </c>
      <c r="D246" s="73"/>
      <c r="E246" s="73"/>
      <c r="F246" s="64"/>
    </row>
    <row r="247" spans="1:6" x14ac:dyDescent="0.35">
      <c r="A247" s="13">
        <v>15</v>
      </c>
      <c r="B247" s="14" t="s">
        <v>46</v>
      </c>
      <c r="C247" s="17"/>
      <c r="D247" s="72">
        <f>+D245</f>
        <v>968</v>
      </c>
      <c r="E247" s="72"/>
      <c r="F247" s="63">
        <f t="shared" ref="F247" si="62">+E247*D247</f>
        <v>0</v>
      </c>
    </row>
    <row r="248" spans="1:6" ht="15" thickBot="1" x14ac:dyDescent="0.4">
      <c r="A248" s="18"/>
      <c r="B248" s="8" t="s">
        <v>18</v>
      </c>
      <c r="C248" s="19" t="s">
        <v>16</v>
      </c>
      <c r="D248" s="73"/>
      <c r="E248" s="73"/>
      <c r="F248" s="64"/>
    </row>
    <row r="249" spans="1:6" ht="15" thickBot="1" x14ac:dyDescent="0.4">
      <c r="A249" s="41" t="s">
        <v>47</v>
      </c>
      <c r="B249" s="8" t="s">
        <v>48</v>
      </c>
      <c r="C249" s="19"/>
      <c r="D249" s="25"/>
      <c r="E249" s="22"/>
      <c r="F249" s="23"/>
    </row>
    <row r="250" spans="1:6" ht="25" x14ac:dyDescent="0.35">
      <c r="A250" s="13">
        <v>16</v>
      </c>
      <c r="B250" s="27" t="s">
        <v>49</v>
      </c>
      <c r="C250" s="26"/>
      <c r="D250" s="72">
        <f>+D247</f>
        <v>968</v>
      </c>
      <c r="E250" s="72"/>
      <c r="F250" s="63">
        <f t="shared" ref="F250" si="63">+E250*D250</f>
        <v>0</v>
      </c>
    </row>
    <row r="251" spans="1:6" ht="15" thickBot="1" x14ac:dyDescent="0.4">
      <c r="A251" s="18"/>
      <c r="B251" s="8" t="s">
        <v>18</v>
      </c>
      <c r="C251" s="19" t="s">
        <v>16</v>
      </c>
      <c r="D251" s="73"/>
      <c r="E251" s="73"/>
      <c r="F251" s="64"/>
    </row>
    <row r="252" spans="1:6" x14ac:dyDescent="0.35">
      <c r="A252" s="13">
        <v>17</v>
      </c>
      <c r="B252" s="14" t="s">
        <v>50</v>
      </c>
      <c r="C252" s="17"/>
      <c r="D252" s="68">
        <v>1</v>
      </c>
      <c r="E252" s="72"/>
      <c r="F252" s="63">
        <f t="shared" ref="F252" si="64">+E252*D252</f>
        <v>0</v>
      </c>
    </row>
    <row r="253" spans="1:6" ht="15" thickBot="1" x14ac:dyDescent="0.4">
      <c r="A253" s="13"/>
      <c r="B253" s="8" t="s">
        <v>51</v>
      </c>
      <c r="C253" s="17" t="s">
        <v>37</v>
      </c>
      <c r="D253" s="69"/>
      <c r="E253" s="73"/>
      <c r="F253" s="64"/>
    </row>
    <row r="254" spans="1:6" ht="15" thickBot="1" x14ac:dyDescent="0.4">
      <c r="A254" s="28" t="s">
        <v>52</v>
      </c>
      <c r="B254" s="44" t="s">
        <v>53</v>
      </c>
      <c r="C254" s="29"/>
      <c r="D254" s="30"/>
      <c r="E254" s="31"/>
      <c r="F254" s="32"/>
    </row>
    <row r="255" spans="1:6" x14ac:dyDescent="0.35">
      <c r="A255" s="33">
        <v>18</v>
      </c>
      <c r="B255" s="14" t="s">
        <v>54</v>
      </c>
      <c r="C255" s="24"/>
      <c r="D255" s="68">
        <v>1</v>
      </c>
      <c r="E255" s="61"/>
      <c r="F255" s="63">
        <f t="shared" ref="F255" si="65">+E255*D255</f>
        <v>0</v>
      </c>
    </row>
    <row r="256" spans="1:6" ht="15" thickBot="1" x14ac:dyDescent="0.4">
      <c r="A256" s="13"/>
      <c r="B256" s="8" t="s">
        <v>51</v>
      </c>
      <c r="C256" s="17" t="s">
        <v>37</v>
      </c>
      <c r="D256" s="69"/>
      <c r="E256" s="62"/>
      <c r="F256" s="64"/>
    </row>
    <row r="257" spans="1:6" ht="18.75" customHeight="1" x14ac:dyDescent="0.35">
      <c r="A257" s="34">
        <v>19</v>
      </c>
      <c r="B257" s="35" t="s">
        <v>55</v>
      </c>
      <c r="C257" s="36"/>
      <c r="D257" s="68">
        <f>+(26+50)*2</f>
        <v>152</v>
      </c>
      <c r="E257" s="61"/>
      <c r="F257" s="63">
        <f t="shared" ref="F257" si="66">+E257*D257</f>
        <v>0</v>
      </c>
    </row>
    <row r="258" spans="1:6" ht="15" thickBot="1" x14ac:dyDescent="0.4">
      <c r="A258" s="37"/>
      <c r="B258" s="8" t="s">
        <v>56</v>
      </c>
      <c r="C258" s="19" t="s">
        <v>25</v>
      </c>
      <c r="D258" s="69"/>
      <c r="E258" s="62"/>
      <c r="F258" s="64"/>
    </row>
    <row r="259" spans="1:6" x14ac:dyDescent="0.35">
      <c r="A259" s="33">
        <v>20</v>
      </c>
      <c r="B259" s="14" t="s">
        <v>74</v>
      </c>
      <c r="C259" s="36"/>
      <c r="D259" s="68">
        <v>280</v>
      </c>
      <c r="E259" s="61"/>
      <c r="F259" s="63">
        <f t="shared" ref="F259" si="67">+E259*D259</f>
        <v>0</v>
      </c>
    </row>
    <row r="260" spans="1:6" ht="15" thickBot="1" x14ac:dyDescent="0.4">
      <c r="A260" s="13"/>
      <c r="B260" s="8" t="s">
        <v>51</v>
      </c>
      <c r="C260" s="19" t="s">
        <v>16</v>
      </c>
      <c r="D260" s="69"/>
      <c r="E260" s="62"/>
      <c r="F260" s="64"/>
    </row>
    <row r="261" spans="1:6" x14ac:dyDescent="0.35">
      <c r="A261" s="33">
        <v>21</v>
      </c>
      <c r="B261" s="14" t="s">
        <v>57</v>
      </c>
      <c r="C261" s="17"/>
      <c r="D261" s="68">
        <f>+(22+44)*2</f>
        <v>132</v>
      </c>
      <c r="E261" s="61"/>
      <c r="F261" s="63">
        <f t="shared" ref="F261" si="68">+E261*D261</f>
        <v>0</v>
      </c>
    </row>
    <row r="262" spans="1:6" ht="15" thickBot="1" x14ac:dyDescent="0.4">
      <c r="A262" s="37"/>
      <c r="B262" s="8" t="s">
        <v>56</v>
      </c>
      <c r="C262" s="19" t="s">
        <v>25</v>
      </c>
      <c r="D262" s="69"/>
      <c r="E262" s="62"/>
      <c r="F262" s="64"/>
    </row>
    <row r="263" spans="1:6" ht="25" x14ac:dyDescent="0.35">
      <c r="A263" s="33">
        <v>22</v>
      </c>
      <c r="B263" s="27" t="s">
        <v>58</v>
      </c>
      <c r="C263" s="24"/>
      <c r="D263" s="68">
        <f>+D261</f>
        <v>132</v>
      </c>
      <c r="E263" s="61"/>
      <c r="F263" s="63">
        <f t="shared" ref="F263" si="69">+E263*D263</f>
        <v>0</v>
      </c>
    </row>
    <row r="264" spans="1:6" ht="15" thickBot="1" x14ac:dyDescent="0.4">
      <c r="A264" s="37"/>
      <c r="B264" s="8" t="s">
        <v>56</v>
      </c>
      <c r="C264" s="19" t="s">
        <v>25</v>
      </c>
      <c r="D264" s="69"/>
      <c r="E264" s="62"/>
      <c r="F264" s="64"/>
    </row>
    <row r="265" spans="1:6" x14ac:dyDescent="0.35">
      <c r="A265" s="33">
        <v>23</v>
      </c>
      <c r="B265" s="27" t="s">
        <v>59</v>
      </c>
      <c r="C265" s="17"/>
      <c r="D265" s="68">
        <v>1</v>
      </c>
      <c r="E265" s="61"/>
      <c r="F265" s="63">
        <f t="shared" ref="F265" si="70">+E265*D265</f>
        <v>0</v>
      </c>
    </row>
    <row r="266" spans="1:6" ht="15" thickBot="1" x14ac:dyDescent="0.4">
      <c r="A266" s="37"/>
      <c r="B266" s="8" t="s">
        <v>51</v>
      </c>
      <c r="C266" s="19" t="s">
        <v>37</v>
      </c>
      <c r="D266" s="69"/>
      <c r="E266" s="62"/>
      <c r="F266" s="64"/>
    </row>
    <row r="267" spans="1:6" x14ac:dyDescent="0.35">
      <c r="A267" s="34">
        <v>24</v>
      </c>
      <c r="B267" s="27" t="s">
        <v>60</v>
      </c>
      <c r="C267" s="17"/>
      <c r="D267" s="59">
        <f>+D265</f>
        <v>1</v>
      </c>
      <c r="E267" s="61"/>
      <c r="F267" s="63">
        <f t="shared" ref="F267" si="71">+E267*D267</f>
        <v>0</v>
      </c>
    </row>
    <row r="268" spans="1:6" ht="15" thickBot="1" x14ac:dyDescent="0.4">
      <c r="A268" s="37"/>
      <c r="B268" s="8" t="s">
        <v>39</v>
      </c>
      <c r="C268" s="19" t="s">
        <v>40</v>
      </c>
      <c r="D268" s="60"/>
      <c r="E268" s="62"/>
      <c r="F268" s="64"/>
    </row>
    <row r="269" spans="1:6" x14ac:dyDescent="0.35">
      <c r="A269" s="33">
        <v>25</v>
      </c>
      <c r="B269" s="14" t="s">
        <v>61</v>
      </c>
      <c r="C269" s="17"/>
      <c r="D269" s="59">
        <f>+D267</f>
        <v>1</v>
      </c>
      <c r="E269" s="61"/>
      <c r="F269" s="63">
        <f t="shared" ref="F269" si="72">+E269*D269</f>
        <v>0</v>
      </c>
    </row>
    <row r="270" spans="1:6" ht="15" thickBot="1" x14ac:dyDescent="0.4">
      <c r="A270" s="37"/>
      <c r="B270" s="8" t="s">
        <v>39</v>
      </c>
      <c r="C270" s="19" t="s">
        <v>40</v>
      </c>
      <c r="D270" s="60"/>
      <c r="E270" s="62"/>
      <c r="F270" s="64"/>
    </row>
    <row r="271" spans="1:6" ht="25" x14ac:dyDescent="0.35">
      <c r="A271" s="33">
        <v>26</v>
      </c>
      <c r="B271" s="27" t="s">
        <v>62</v>
      </c>
      <c r="C271" s="24"/>
      <c r="D271" s="68">
        <f>4</f>
        <v>4</v>
      </c>
      <c r="E271" s="70"/>
      <c r="F271" s="63">
        <f t="shared" ref="F271" si="73">+E271*D271</f>
        <v>0</v>
      </c>
    </row>
    <row r="272" spans="1:6" ht="15" thickBot="1" x14ac:dyDescent="0.4">
      <c r="A272" s="37"/>
      <c r="B272" s="8" t="s">
        <v>51</v>
      </c>
      <c r="C272" s="19" t="s">
        <v>37</v>
      </c>
      <c r="D272" s="69"/>
      <c r="E272" s="71"/>
      <c r="F272" s="64"/>
    </row>
    <row r="273" spans="1:6" x14ac:dyDescent="0.35">
      <c r="A273" s="33">
        <v>27</v>
      </c>
      <c r="B273" s="14" t="s">
        <v>63</v>
      </c>
      <c r="C273" s="24"/>
      <c r="D273" s="59">
        <f>4</f>
        <v>4</v>
      </c>
      <c r="E273" s="61"/>
      <c r="F273" s="63">
        <f t="shared" ref="F273" si="74">+E273*D273</f>
        <v>0</v>
      </c>
    </row>
    <row r="274" spans="1:6" ht="15" thickBot="1" x14ac:dyDescent="0.4">
      <c r="A274" s="37"/>
      <c r="B274" s="8" t="s">
        <v>51</v>
      </c>
      <c r="C274" s="19" t="s">
        <v>37</v>
      </c>
      <c r="D274" s="60"/>
      <c r="E274" s="62"/>
      <c r="F274" s="64"/>
    </row>
    <row r="275" spans="1:6" ht="15" thickBot="1" x14ac:dyDescent="0.4">
      <c r="A275" s="65" t="s">
        <v>66</v>
      </c>
      <c r="B275" s="66"/>
      <c r="C275" s="66"/>
      <c r="D275" s="66"/>
      <c r="E275" s="67"/>
      <c r="F275" s="38">
        <f>+SUM(F213:F274)</f>
        <v>0</v>
      </c>
    </row>
    <row r="276" spans="1:6" ht="15" thickBot="1" x14ac:dyDescent="0.4">
      <c r="A276" s="65" t="s">
        <v>64</v>
      </c>
      <c r="B276" s="66"/>
      <c r="C276" s="66"/>
      <c r="D276" s="66"/>
      <c r="E276" s="67"/>
      <c r="F276" s="38">
        <f>0.2*F275</f>
        <v>0</v>
      </c>
    </row>
    <row r="277" spans="1:6" ht="15" thickBot="1" x14ac:dyDescent="0.4">
      <c r="A277" s="65" t="s">
        <v>67</v>
      </c>
      <c r="B277" s="66"/>
      <c r="C277" s="66"/>
      <c r="D277" s="66"/>
      <c r="E277" s="67"/>
      <c r="F277" s="38">
        <f>+F276+F275</f>
        <v>0</v>
      </c>
    </row>
    <row r="281" spans="1:6" ht="15" thickBot="1" x14ac:dyDescent="0.4"/>
    <row r="282" spans="1:6" ht="15.5" thickBot="1" x14ac:dyDescent="0.4">
      <c r="A282" s="50" t="s">
        <v>75</v>
      </c>
      <c r="B282" s="51"/>
      <c r="C282" s="51"/>
      <c r="D282" s="51"/>
      <c r="E282" s="52"/>
      <c r="F282" s="45">
        <f>F275*4</f>
        <v>0</v>
      </c>
    </row>
    <row r="283" spans="1:6" ht="15.5" thickBot="1" x14ac:dyDescent="0.4">
      <c r="A283" s="53" t="s">
        <v>71</v>
      </c>
      <c r="B283" s="54"/>
      <c r="C283" s="54"/>
      <c r="D283" s="54"/>
      <c r="E283" s="55"/>
      <c r="F283" s="46">
        <f>F282*20%</f>
        <v>0</v>
      </c>
    </row>
    <row r="284" spans="1:6" ht="18" thickBot="1" x14ac:dyDescent="0.4">
      <c r="A284" s="56" t="s">
        <v>72</v>
      </c>
      <c r="B284" s="57"/>
      <c r="C284" s="57"/>
      <c r="D284" s="57"/>
      <c r="E284" s="58"/>
      <c r="F284" s="47">
        <f>+F283+F282</f>
        <v>0</v>
      </c>
    </row>
  </sheetData>
  <mergeCells count="356">
    <mergeCell ref="A282:E282"/>
    <mergeCell ref="A283:E283"/>
    <mergeCell ref="A284:E284"/>
    <mergeCell ref="D273:D274"/>
    <mergeCell ref="E273:E274"/>
    <mergeCell ref="F273:F274"/>
    <mergeCell ref="A275:E275"/>
    <mergeCell ref="A276:E276"/>
    <mergeCell ref="A277:E277"/>
    <mergeCell ref="D269:D270"/>
    <mergeCell ref="E269:E270"/>
    <mergeCell ref="F269:F270"/>
    <mergeCell ref="D271:D272"/>
    <mergeCell ref="E271:E272"/>
    <mergeCell ref="F271:F272"/>
    <mergeCell ref="D265:D266"/>
    <mergeCell ref="E265:E266"/>
    <mergeCell ref="F265:F266"/>
    <mergeCell ref="D267:D268"/>
    <mergeCell ref="E267:E268"/>
    <mergeCell ref="F267:F268"/>
    <mergeCell ref="D261:D262"/>
    <mergeCell ref="E261:E262"/>
    <mergeCell ref="F261:F262"/>
    <mergeCell ref="D263:D264"/>
    <mergeCell ref="E263:E264"/>
    <mergeCell ref="F263:F264"/>
    <mergeCell ref="D259:D260"/>
    <mergeCell ref="E259:E260"/>
    <mergeCell ref="F259:F260"/>
    <mergeCell ref="D255:D256"/>
    <mergeCell ref="E255:E256"/>
    <mergeCell ref="F255:F256"/>
    <mergeCell ref="D257:D258"/>
    <mergeCell ref="E257:E258"/>
    <mergeCell ref="F257:F258"/>
    <mergeCell ref="D250:D251"/>
    <mergeCell ref="E250:E251"/>
    <mergeCell ref="F250:F251"/>
    <mergeCell ref="D252:D253"/>
    <mergeCell ref="E252:E253"/>
    <mergeCell ref="F252:F253"/>
    <mergeCell ref="D245:D246"/>
    <mergeCell ref="E245:E246"/>
    <mergeCell ref="F245:F246"/>
    <mergeCell ref="D247:D248"/>
    <mergeCell ref="E247:E248"/>
    <mergeCell ref="F247:F248"/>
    <mergeCell ref="D241:D242"/>
    <mergeCell ref="E241:E242"/>
    <mergeCell ref="F241:F242"/>
    <mergeCell ref="D243:D244"/>
    <mergeCell ref="E243:E244"/>
    <mergeCell ref="F243:F244"/>
    <mergeCell ref="D236:D237"/>
    <mergeCell ref="E236:E237"/>
    <mergeCell ref="F236:F237"/>
    <mergeCell ref="D238:D239"/>
    <mergeCell ref="E238:E239"/>
    <mergeCell ref="F238:F239"/>
    <mergeCell ref="D232:D233"/>
    <mergeCell ref="E232:E233"/>
    <mergeCell ref="F232:F233"/>
    <mergeCell ref="D234:D235"/>
    <mergeCell ref="E234:E235"/>
    <mergeCell ref="F234:F235"/>
    <mergeCell ref="D228:D229"/>
    <mergeCell ref="E228:E229"/>
    <mergeCell ref="F228:F229"/>
    <mergeCell ref="D230:D231"/>
    <mergeCell ref="E230:E231"/>
    <mergeCell ref="F230:F231"/>
    <mergeCell ref="D221:D222"/>
    <mergeCell ref="E221:E222"/>
    <mergeCell ref="F221:F222"/>
    <mergeCell ref="B223:F223"/>
    <mergeCell ref="D225:D226"/>
    <mergeCell ref="E225:E226"/>
    <mergeCell ref="F225:F226"/>
    <mergeCell ref="D217:D218"/>
    <mergeCell ref="E217:E218"/>
    <mergeCell ref="F217:F218"/>
    <mergeCell ref="D219:D220"/>
    <mergeCell ref="E219:E220"/>
    <mergeCell ref="F219:F220"/>
    <mergeCell ref="D213:D214"/>
    <mergeCell ref="E213:E214"/>
    <mergeCell ref="F213:F214"/>
    <mergeCell ref="D215:D216"/>
    <mergeCell ref="E215:E216"/>
    <mergeCell ref="F215:F216"/>
    <mergeCell ref="D204:D205"/>
    <mergeCell ref="E204:E205"/>
    <mergeCell ref="F204:F205"/>
    <mergeCell ref="A206:E206"/>
    <mergeCell ref="A207:E207"/>
    <mergeCell ref="A208:E208"/>
    <mergeCell ref="D200:D201"/>
    <mergeCell ref="E200:E201"/>
    <mergeCell ref="F200:F201"/>
    <mergeCell ref="D202:D203"/>
    <mergeCell ref="E202:E203"/>
    <mergeCell ref="F202:F203"/>
    <mergeCell ref="D196:D197"/>
    <mergeCell ref="E196:E197"/>
    <mergeCell ref="F196:F197"/>
    <mergeCell ref="D198:D199"/>
    <mergeCell ref="E198:E199"/>
    <mergeCell ref="F198:F199"/>
    <mergeCell ref="D192:D193"/>
    <mergeCell ref="E192:E193"/>
    <mergeCell ref="F192:F193"/>
    <mergeCell ref="D194:D195"/>
    <mergeCell ref="E194:E195"/>
    <mergeCell ref="F194:F195"/>
    <mergeCell ref="D190:D191"/>
    <mergeCell ref="E190:E191"/>
    <mergeCell ref="F190:F191"/>
    <mergeCell ref="D186:D187"/>
    <mergeCell ref="E186:E187"/>
    <mergeCell ref="F186:F187"/>
    <mergeCell ref="D188:D189"/>
    <mergeCell ref="E188:E189"/>
    <mergeCell ref="F188:F189"/>
    <mergeCell ref="D181:D182"/>
    <mergeCell ref="E181:E182"/>
    <mergeCell ref="F181:F182"/>
    <mergeCell ref="D183:D184"/>
    <mergeCell ref="E183:E184"/>
    <mergeCell ref="F183:F184"/>
    <mergeCell ref="D176:D177"/>
    <mergeCell ref="E176:E177"/>
    <mergeCell ref="F176:F177"/>
    <mergeCell ref="D178:D179"/>
    <mergeCell ref="E178:E179"/>
    <mergeCell ref="F178:F179"/>
    <mergeCell ref="D172:D173"/>
    <mergeCell ref="E172:E173"/>
    <mergeCell ref="F172:F173"/>
    <mergeCell ref="D174:D175"/>
    <mergeCell ref="E174:E175"/>
    <mergeCell ref="F174:F175"/>
    <mergeCell ref="D167:D168"/>
    <mergeCell ref="E167:E168"/>
    <mergeCell ref="F167:F168"/>
    <mergeCell ref="D169:D170"/>
    <mergeCell ref="E169:E170"/>
    <mergeCell ref="F169:F170"/>
    <mergeCell ref="D163:D164"/>
    <mergeCell ref="E163:E164"/>
    <mergeCell ref="F163:F164"/>
    <mergeCell ref="D165:D166"/>
    <mergeCell ref="E165:E166"/>
    <mergeCell ref="F165:F166"/>
    <mergeCell ref="D159:D160"/>
    <mergeCell ref="E159:E160"/>
    <mergeCell ref="F159:F160"/>
    <mergeCell ref="D161:D162"/>
    <mergeCell ref="E161:E162"/>
    <mergeCell ref="F161:F162"/>
    <mergeCell ref="D152:D153"/>
    <mergeCell ref="E152:E153"/>
    <mergeCell ref="F152:F153"/>
    <mergeCell ref="B154:F154"/>
    <mergeCell ref="D156:D157"/>
    <mergeCell ref="E156:E157"/>
    <mergeCell ref="F156:F157"/>
    <mergeCell ref="D148:D149"/>
    <mergeCell ref="E148:E149"/>
    <mergeCell ref="F148:F149"/>
    <mergeCell ref="D150:D151"/>
    <mergeCell ref="E150:E151"/>
    <mergeCell ref="F150:F151"/>
    <mergeCell ref="D144:D145"/>
    <mergeCell ref="E144:E145"/>
    <mergeCell ref="F144:F145"/>
    <mergeCell ref="D146:D147"/>
    <mergeCell ref="E146:E147"/>
    <mergeCell ref="F146:F147"/>
    <mergeCell ref="D135:D136"/>
    <mergeCell ref="E135:E136"/>
    <mergeCell ref="F135:F136"/>
    <mergeCell ref="A137:E137"/>
    <mergeCell ref="A138:E138"/>
    <mergeCell ref="A139:E139"/>
    <mergeCell ref="D131:D132"/>
    <mergeCell ref="E131:E132"/>
    <mergeCell ref="F131:F132"/>
    <mergeCell ref="D133:D134"/>
    <mergeCell ref="E133:E134"/>
    <mergeCell ref="F133:F134"/>
    <mergeCell ref="D127:D128"/>
    <mergeCell ref="E127:E128"/>
    <mergeCell ref="F127:F128"/>
    <mergeCell ref="D129:D130"/>
    <mergeCell ref="E129:E130"/>
    <mergeCell ref="F129:F130"/>
    <mergeCell ref="D123:D124"/>
    <mergeCell ref="E123:E124"/>
    <mergeCell ref="F123:F124"/>
    <mergeCell ref="D125:D126"/>
    <mergeCell ref="E125:E126"/>
    <mergeCell ref="F125:F126"/>
    <mergeCell ref="D121:D122"/>
    <mergeCell ref="E121:E122"/>
    <mergeCell ref="F121:F122"/>
    <mergeCell ref="D117:D118"/>
    <mergeCell ref="E117:E118"/>
    <mergeCell ref="F117:F118"/>
    <mergeCell ref="D119:D120"/>
    <mergeCell ref="E119:E120"/>
    <mergeCell ref="F119:F120"/>
    <mergeCell ref="D112:D113"/>
    <mergeCell ref="E112:E113"/>
    <mergeCell ref="F112:F113"/>
    <mergeCell ref="D114:D115"/>
    <mergeCell ref="E114:E115"/>
    <mergeCell ref="F114:F115"/>
    <mergeCell ref="D107:D108"/>
    <mergeCell ref="E107:E108"/>
    <mergeCell ref="F107:F108"/>
    <mergeCell ref="D109:D110"/>
    <mergeCell ref="E109:E110"/>
    <mergeCell ref="F109:F110"/>
    <mergeCell ref="D103:D104"/>
    <mergeCell ref="E103:E104"/>
    <mergeCell ref="F103:F104"/>
    <mergeCell ref="D105:D106"/>
    <mergeCell ref="E105:E106"/>
    <mergeCell ref="F105:F106"/>
    <mergeCell ref="D98:D99"/>
    <mergeCell ref="E98:E99"/>
    <mergeCell ref="F98:F99"/>
    <mergeCell ref="D100:D101"/>
    <mergeCell ref="E100:E101"/>
    <mergeCell ref="F100:F101"/>
    <mergeCell ref="D94:D95"/>
    <mergeCell ref="E94:E95"/>
    <mergeCell ref="F94:F95"/>
    <mergeCell ref="D96:D97"/>
    <mergeCell ref="E96:E97"/>
    <mergeCell ref="F96:F97"/>
    <mergeCell ref="D90:D91"/>
    <mergeCell ref="E90:E91"/>
    <mergeCell ref="F90:F91"/>
    <mergeCell ref="D92:D93"/>
    <mergeCell ref="E92:E93"/>
    <mergeCell ref="F92:F93"/>
    <mergeCell ref="D83:D84"/>
    <mergeCell ref="E83:E84"/>
    <mergeCell ref="F83:F84"/>
    <mergeCell ref="B85:F85"/>
    <mergeCell ref="D87:D88"/>
    <mergeCell ref="E87:E88"/>
    <mergeCell ref="F87:F88"/>
    <mergeCell ref="D79:D80"/>
    <mergeCell ref="E79:E80"/>
    <mergeCell ref="F79:F80"/>
    <mergeCell ref="D81:D82"/>
    <mergeCell ref="E81:E82"/>
    <mergeCell ref="F81:F82"/>
    <mergeCell ref="D75:D76"/>
    <mergeCell ref="E75:E76"/>
    <mergeCell ref="F75:F76"/>
    <mergeCell ref="D77:D78"/>
    <mergeCell ref="E77:E78"/>
    <mergeCell ref="F77:F78"/>
    <mergeCell ref="D66:D67"/>
    <mergeCell ref="E66:E67"/>
    <mergeCell ref="F66:F67"/>
    <mergeCell ref="A68:E68"/>
    <mergeCell ref="A69:E69"/>
    <mergeCell ref="A70:E70"/>
    <mergeCell ref="D62:D63"/>
    <mergeCell ref="E62:E63"/>
    <mergeCell ref="F62:F63"/>
    <mergeCell ref="D64:D65"/>
    <mergeCell ref="E64:E65"/>
    <mergeCell ref="F64:F65"/>
    <mergeCell ref="D58:D59"/>
    <mergeCell ref="E58:E59"/>
    <mergeCell ref="F58:F59"/>
    <mergeCell ref="D60:D61"/>
    <mergeCell ref="E60:E61"/>
    <mergeCell ref="F60:F61"/>
    <mergeCell ref="D54:D55"/>
    <mergeCell ref="E54:E55"/>
    <mergeCell ref="F54:F55"/>
    <mergeCell ref="D56:D57"/>
    <mergeCell ref="E56:E57"/>
    <mergeCell ref="F56:F57"/>
    <mergeCell ref="D52:D53"/>
    <mergeCell ref="E52:E53"/>
    <mergeCell ref="F52:F53"/>
    <mergeCell ref="D48:D49"/>
    <mergeCell ref="E48:E49"/>
    <mergeCell ref="F48:F49"/>
    <mergeCell ref="D50:D51"/>
    <mergeCell ref="E50:E51"/>
    <mergeCell ref="F50:F51"/>
    <mergeCell ref="D43:D44"/>
    <mergeCell ref="E43:E44"/>
    <mergeCell ref="F43:F44"/>
    <mergeCell ref="D45:D46"/>
    <mergeCell ref="E45:E46"/>
    <mergeCell ref="F45:F46"/>
    <mergeCell ref="D38:D39"/>
    <mergeCell ref="E38:E39"/>
    <mergeCell ref="F38:F39"/>
    <mergeCell ref="D40:D41"/>
    <mergeCell ref="E40:E41"/>
    <mergeCell ref="F40:F41"/>
    <mergeCell ref="D34:D35"/>
    <mergeCell ref="E34:E35"/>
    <mergeCell ref="F34:F35"/>
    <mergeCell ref="D36:D37"/>
    <mergeCell ref="E36:E37"/>
    <mergeCell ref="F36:F37"/>
    <mergeCell ref="D29:D30"/>
    <mergeCell ref="E29:E30"/>
    <mergeCell ref="F29:F30"/>
    <mergeCell ref="D31:D32"/>
    <mergeCell ref="E31:E32"/>
    <mergeCell ref="F31:F32"/>
    <mergeCell ref="D25:D26"/>
    <mergeCell ref="E25:E26"/>
    <mergeCell ref="F25:F26"/>
    <mergeCell ref="D27:D28"/>
    <mergeCell ref="E27:E28"/>
    <mergeCell ref="F27:F28"/>
    <mergeCell ref="D21:D22"/>
    <mergeCell ref="E21:E22"/>
    <mergeCell ref="F21:F22"/>
    <mergeCell ref="D23:D24"/>
    <mergeCell ref="E23:E24"/>
    <mergeCell ref="F23:F24"/>
    <mergeCell ref="B16:F16"/>
    <mergeCell ref="D18:D19"/>
    <mergeCell ref="E18:E19"/>
    <mergeCell ref="F18:F19"/>
    <mergeCell ref="D10:D11"/>
    <mergeCell ref="E10:E11"/>
    <mergeCell ref="F10:F11"/>
    <mergeCell ref="D12:D13"/>
    <mergeCell ref="E12:E13"/>
    <mergeCell ref="F12:F13"/>
    <mergeCell ref="B1:E1"/>
    <mergeCell ref="D6:D7"/>
    <mergeCell ref="E6:E7"/>
    <mergeCell ref="F6:F7"/>
    <mergeCell ref="D8:D9"/>
    <mergeCell ref="E8:E9"/>
    <mergeCell ref="F8:F9"/>
    <mergeCell ref="D14:D15"/>
    <mergeCell ref="E14:E15"/>
    <mergeCell ref="F14:F15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Lot 4 (4 terrains) </vt:lpstr>
      <vt:lpstr>Lot 3 (4 terrains)</vt:lpstr>
      <vt:lpstr>Lot 2 (4 terrains) </vt:lpstr>
      <vt:lpstr>Lot 1 (4 terrains)</vt:lpstr>
      <vt:lpstr>'Lot 1 (4 terrains)'!Zone_d_impression</vt:lpstr>
      <vt:lpstr>'Lot 2 (4 terrains) '!Zone_d_impression</vt:lpstr>
      <vt:lpstr>'Lot 3 (4 terrains)'!Zone_d_impression</vt:lpstr>
      <vt:lpstr>'Lot 4 (4 terrains)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T460</cp:lastModifiedBy>
  <cp:lastPrinted>2026-01-08T11:18:00Z</cp:lastPrinted>
  <dcterms:created xsi:type="dcterms:W3CDTF">2023-12-19T15:01:00Z</dcterms:created>
  <dcterms:modified xsi:type="dcterms:W3CDTF">2026-05-22T10:05:41Z</dcterms:modified>
</cp:coreProperties>
</file>