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MARCHE - ILHAM\SDR\FIASET\AO\A0 2026\08.2026 SP et Reservoire\DCE 08-2026. SDR-FIASET\"/>
    </mc:Choice>
  </mc:AlternateContent>
  <xr:revisionPtr revIDLastSave="0" documentId="13_ncr:1_{38A32115-9831-4B83-91F4-C46A4CB055B1}" xr6:coauthVersionLast="47" xr6:coauthVersionMax="47" xr10:uidLastSave="{00000000-0000-0000-0000-000000000000}"/>
  <bookViews>
    <workbookView xWindow="-108" yWindow="-108" windowWidth="23256" windowHeight="13896" tabRatio="910" xr2:uid="{00000000-000D-0000-FFFF-FFFF00000000}"/>
  </bookViews>
  <sheets>
    <sheet name="PG" sheetId="11" r:id="rId1"/>
    <sheet name="SER 100-BP Rés 500" sheetId="2" r:id="rId2"/>
    <sheet name="SER 200-BP SP1" sheetId="4" r:id="rId3"/>
    <sheet name="SER 300 BP-Rés 3500 " sheetId="6" r:id="rId4"/>
    <sheet name="SERIE 400-BP SP2" sheetId="7" r:id="rId5"/>
    <sheet name="SER 500 BP- 500 Rés Elevé" sheetId="9" r:id="rId6"/>
    <sheet name="SER-10" sheetId="12" r:id="rId7"/>
    <sheet name="RECAP"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A">#REF!</definedName>
    <definedName name="\B">#REF!</definedName>
    <definedName name="\C">#REF!</definedName>
    <definedName name="\D">#REF!</definedName>
    <definedName name="\E">#REF!</definedName>
    <definedName name="\F">#REF!</definedName>
    <definedName name="\G">#REF!</definedName>
    <definedName name="\I">#REF!</definedName>
    <definedName name="\Q">#REF!</definedName>
    <definedName name="\R">#REF!</definedName>
    <definedName name="\Z">#REF!</definedName>
    <definedName name="__________R">'[1]EQ résevoir surélevé_R250m3'!#REF!</definedName>
    <definedName name="__________R200_">'[2]Réservoir 250m3'!#REF!</definedName>
    <definedName name="__________ST200">'[2]Réservoir 250m3'!#REF!</definedName>
    <definedName name="_________R" localSheetId="4">#REF!</definedName>
    <definedName name="_________R200_" localSheetId="4">#REF!</definedName>
    <definedName name="_________ST200" localSheetId="4">#REF!</definedName>
    <definedName name="________Pt2">#REF!</definedName>
    <definedName name="________Pt3">#REF!</definedName>
    <definedName name="________qmg2">'[3]groupe 2 B-A'!#REF!</definedName>
    <definedName name="________Qt2">#REF!</definedName>
    <definedName name="________Qt3">#REF!</definedName>
    <definedName name="________ST100">'[4]Réservoir 100m3_G8'!#REF!</definedName>
    <definedName name="_______AA1">'[5]Macro-Dexterne'!$A$12</definedName>
    <definedName name="_______LPN10">[3]linéaire!$B$70:$E$78</definedName>
    <definedName name="_______LPN16">[3]linéaire!$B$79:$E$84</definedName>
    <definedName name="_______qmg1">#REF!</definedName>
    <definedName name="_______qmg3">#REF!</definedName>
    <definedName name="_______R">'[1]EQ résevoir surélevé_R250m3'!#REF!</definedName>
    <definedName name="_______R100_">#REF!</definedName>
    <definedName name="_______R150_">#REF!</definedName>
    <definedName name="_______R200_">'[2]Réservoir 250m3'!#REF!</definedName>
    <definedName name="_______R300_">#REF!</definedName>
    <definedName name="_______ss1">'[6]Macro-Diam-interne'!$A$12</definedName>
    <definedName name="_______ss2">'[6]Macro-Epaisseur'!$A$12</definedName>
    <definedName name="_______ss3">'[6]Macro-Dexterne'!$A$12</definedName>
    <definedName name="_______ss4">'[7]Macro-Dexterne'!$A$12</definedName>
    <definedName name="_______ST150">#REF!</definedName>
    <definedName name="_______ST200">'[2]Réservoir 250m3'!#REF!</definedName>
    <definedName name="_______ST300">#REF!</definedName>
    <definedName name="______AA1">'[5]Macro-Dexterne'!$A$12</definedName>
    <definedName name="______LPN10">[3]linéaire!$B$70:$E$78</definedName>
    <definedName name="______LPN16">[3]linéaire!$B$79:$E$84</definedName>
    <definedName name="______Pt2">#REF!</definedName>
    <definedName name="______Pt3">#REF!</definedName>
    <definedName name="______qmg1">#REF!</definedName>
    <definedName name="______qmg2">'[3]groupe 2 B-A'!#REF!</definedName>
    <definedName name="______qmg3">#REF!</definedName>
    <definedName name="______Qt2">#REF!</definedName>
    <definedName name="______Qt3">#REF!</definedName>
    <definedName name="______R" localSheetId="2">#REF!</definedName>
    <definedName name="______R100_">#REF!</definedName>
    <definedName name="______R150_">#REF!</definedName>
    <definedName name="______R200_" localSheetId="2">#REF!</definedName>
    <definedName name="______R300_">#REF!</definedName>
    <definedName name="______ss1">'[6]Macro-Diam-interne'!$A$12</definedName>
    <definedName name="______ss2">'[6]Macro-Epaisseur'!$A$12</definedName>
    <definedName name="______ss3">'[6]Macro-Dexterne'!$A$12</definedName>
    <definedName name="______ss4">'[7]Macro-Dexterne'!$A$12</definedName>
    <definedName name="______ST100">'[4]Réservoir 100m3_G8'!#REF!</definedName>
    <definedName name="______ST150">#REF!</definedName>
    <definedName name="______ST200" localSheetId="2">#REF!</definedName>
    <definedName name="______ST300">#REF!</definedName>
    <definedName name="_____AA1">'[5]Macro-Dexterne'!$A$12</definedName>
    <definedName name="_____LPN10">[3]linéaire!$B$70:$E$78</definedName>
    <definedName name="_____LPN16">[3]linéaire!$B$79:$E$84</definedName>
    <definedName name="_____pd2">#REF!</definedName>
    <definedName name="_____Pt2">#REF!</definedName>
    <definedName name="_____Pt3">#REF!</definedName>
    <definedName name="_____qmg1">#REF!</definedName>
    <definedName name="_____qmg2">'[3]groupe 2 B-A'!#REF!</definedName>
    <definedName name="_____qmg3">#REF!</definedName>
    <definedName name="_____Qt2">#REF!</definedName>
    <definedName name="_____Qt3">#REF!</definedName>
    <definedName name="_____R">#REF!</definedName>
    <definedName name="_____R100_">#REF!</definedName>
    <definedName name="_____R150_">#REF!</definedName>
    <definedName name="_____R200_">#REF!</definedName>
    <definedName name="_____R300_">#REF!</definedName>
    <definedName name="_____ss1">'[6]Macro-Diam-interne'!$A$12</definedName>
    <definedName name="_____ss2">'[6]Macro-Epaisseur'!$A$12</definedName>
    <definedName name="_____ss3">'[6]Macro-Dexterne'!$A$12</definedName>
    <definedName name="_____ss4">'[7]Macro-Dexterne'!$A$12</definedName>
    <definedName name="_____ST100">'[4]Réservoir 100m3_G8'!#REF!</definedName>
    <definedName name="_____ST150">#REF!</definedName>
    <definedName name="_____ST200">#REF!</definedName>
    <definedName name="_____ST300">#REF!</definedName>
    <definedName name="____AA1">'[5]Macro-Dexterne'!$A$12</definedName>
    <definedName name="____LPN10">[3]linéaire!$B$70:$E$78</definedName>
    <definedName name="____LPN16">[3]linéaire!$B$79:$E$84</definedName>
    <definedName name="____pd2">#REF!</definedName>
    <definedName name="____Pt2">#REF!</definedName>
    <definedName name="____Pt3">#REF!</definedName>
    <definedName name="____qmg1">#REF!</definedName>
    <definedName name="____qmg2">'[3]groupe 2 B-A'!#REF!</definedName>
    <definedName name="____qmg3">#REF!</definedName>
    <definedName name="____Qt2">#REF!</definedName>
    <definedName name="____Qt3">#REF!</definedName>
    <definedName name="____R">#REF!</definedName>
    <definedName name="____R100_">#REF!</definedName>
    <definedName name="____R150_">#REF!</definedName>
    <definedName name="____R200_">#REF!</definedName>
    <definedName name="____R300_">#REF!</definedName>
    <definedName name="____ss1">'[6]Macro-Diam-interne'!$A$12</definedName>
    <definedName name="____ss2">'[6]Macro-Epaisseur'!$A$12</definedName>
    <definedName name="____ss3">'[6]Macro-Dexterne'!$A$12</definedName>
    <definedName name="____ss4">'[7]Macro-Dexterne'!$A$12</definedName>
    <definedName name="____ST100">'[4]Réservoir 100m3_G8'!#REF!</definedName>
    <definedName name="____ST150">#REF!</definedName>
    <definedName name="____ST200">#REF!</definedName>
    <definedName name="____ST300">#REF!</definedName>
    <definedName name="___AA1">'[5]Macro-Dexterne'!$A$12</definedName>
    <definedName name="___LPN10">[3]linéaire!$B$70:$E$78</definedName>
    <definedName name="___LPN16">[3]linéaire!$B$79:$E$84</definedName>
    <definedName name="___pd2">#REF!</definedName>
    <definedName name="___Pt2">#REF!</definedName>
    <definedName name="___Pt3">#REF!</definedName>
    <definedName name="___qmg1">#REF!</definedName>
    <definedName name="___qmg2">'[3]groupe 2 B-A'!#REF!</definedName>
    <definedName name="___qmg3">#REF!</definedName>
    <definedName name="___Qt2">#REF!</definedName>
    <definedName name="___Qt3">#REF!</definedName>
    <definedName name="___R">#REF!</definedName>
    <definedName name="___R100_">#REF!</definedName>
    <definedName name="___R150_">#REF!</definedName>
    <definedName name="___R200_">#REF!</definedName>
    <definedName name="___R300_">#REF!</definedName>
    <definedName name="___ss1">'[6]Macro-Diam-interne'!$A$12</definedName>
    <definedName name="___ss2">'[6]Macro-Epaisseur'!$A$12</definedName>
    <definedName name="___ss3">'[6]Macro-Dexterne'!$A$12</definedName>
    <definedName name="___ss4">'[7]Macro-Dexterne'!$A$12</definedName>
    <definedName name="___ST100">'[4]Réservoir 100m3_G8'!#REF!</definedName>
    <definedName name="___ST150">#REF!</definedName>
    <definedName name="___ST200">#REF!</definedName>
    <definedName name="___ST300">#REF!</definedName>
    <definedName name="__AA1" localSheetId="5">'[8]Macro-Dexterne'!$A$12</definedName>
    <definedName name="__AA1">'[5]Macro-Dexterne'!$A$12</definedName>
    <definedName name="__BLO33">#REF!</definedName>
    <definedName name="__cof2">#REF!</definedName>
    <definedName name="__LPN10">[3]linéaire!$B$70:$E$78</definedName>
    <definedName name="__LPN16">[3]linéaire!$B$79:$E$84</definedName>
    <definedName name="__pd2">#REF!</definedName>
    <definedName name="__PDC1">#REF!</definedName>
    <definedName name="__PDC2">#REF!</definedName>
    <definedName name="__PDC3">#REF!</definedName>
    <definedName name="__PDC4">#REF!</definedName>
    <definedName name="__Pt2">#REF!</definedName>
    <definedName name="__Pt3">#REF!</definedName>
    <definedName name="__qmg1">#REF!</definedName>
    <definedName name="__qmg2">'[3]groupe 2 B-A'!#REF!</definedName>
    <definedName name="__qmg3">#REF!</definedName>
    <definedName name="__Qt2">#REF!</definedName>
    <definedName name="__Qt3">#REF!</definedName>
    <definedName name="__R">#REF!</definedName>
    <definedName name="__R100_">#REF!</definedName>
    <definedName name="__R150_">#REF!</definedName>
    <definedName name="__R200_" localSheetId="5">#REF!</definedName>
    <definedName name="__R200_">#REF!</definedName>
    <definedName name="__R200__4">"$#REF !.$#REF !$#REF !"</definedName>
    <definedName name="__R300_">#REF!</definedName>
    <definedName name="__ss1">'[6]Macro-Diam-interne'!$A$12</definedName>
    <definedName name="__ss2">'[6]Macro-Epaisseur'!$A$12</definedName>
    <definedName name="__ss3">'[6]Macro-Dexterne'!$A$12</definedName>
    <definedName name="__ss4" localSheetId="5">'[9]Macro-Dexterne'!$A$12</definedName>
    <definedName name="__ss4">'[7]Macro-Dexterne'!$A$12</definedName>
    <definedName name="__ST100">'[4]Réservoir 100m3_G8'!#REF!</definedName>
    <definedName name="__ST150">#REF!</definedName>
    <definedName name="__ST200" localSheetId="5">#REF!</definedName>
    <definedName name="__ST200">#REF!</definedName>
    <definedName name="__ST300">#REF!</definedName>
    <definedName name="__sur1">[10]DATA!$B$3:$E$124</definedName>
    <definedName name="__Tab1">#REF!</definedName>
    <definedName name="_100_Fonte_k9">#REF!</definedName>
    <definedName name="_110PN10">#REF!</definedName>
    <definedName name="_110PN16">#REF!</definedName>
    <definedName name="_125_Fonte_k9">#REF!</definedName>
    <definedName name="_125PN10">#REF!</definedName>
    <definedName name="_125PN16">#REF!</definedName>
    <definedName name="_140PN10">#REF!</definedName>
    <definedName name="_140PN16">#REF!</definedName>
    <definedName name="_150_Fonte_k9">#REF!</definedName>
    <definedName name="_160PN10">#REF!</definedName>
    <definedName name="_160PN16">#REF!</definedName>
    <definedName name="_200_Fonte_k9">#REF!</definedName>
    <definedName name="_200PN10">#REF!</definedName>
    <definedName name="_200PN16">#REF!</definedName>
    <definedName name="_225_Fonte_k9">#REF!</definedName>
    <definedName name="_225PN10">#REF!</definedName>
    <definedName name="_225PN16">#REF!</definedName>
    <definedName name="_250_Fonte_k9">#REF!</definedName>
    <definedName name="_250PN10">#REF!</definedName>
    <definedName name="_250PN16">#REF!</definedName>
    <definedName name="_300_Fonte_k9">#REF!</definedName>
    <definedName name="_315PN10">#REF!</definedName>
    <definedName name="_315PN16">#REF!</definedName>
    <definedName name="_400_Fonte_k9">#REF!</definedName>
    <definedName name="_50PN10">#REF!</definedName>
    <definedName name="_50PN16">#REF!</definedName>
    <definedName name="_60_Fonte_k9">#REF!</definedName>
    <definedName name="_63PN10">#REF!</definedName>
    <definedName name="_63PN16">#REF!</definedName>
    <definedName name="_75PN10">#REF!</definedName>
    <definedName name="_75PN16">#REF!</definedName>
    <definedName name="_80_Fonte_k9">#REF!</definedName>
    <definedName name="_90PN10">#REF!</definedName>
    <definedName name="_90PN16">#REF!</definedName>
    <definedName name="_A">"$#REF !.$U$2:$U$4"</definedName>
    <definedName name="_A_1">"$#REF !.$U$2:$U$4"</definedName>
    <definedName name="_AA1" localSheetId="5">'[8]Macro-Dexterne'!$A$12</definedName>
    <definedName name="_AA1">'[5]Macro-Dexterne'!$A$12</definedName>
    <definedName name="_B">"$#REF !.$T$2:$T$3"</definedName>
    <definedName name="_B_1">"$#REF !.$T$2:$T$3"</definedName>
    <definedName name="_BLO33">#REF!</definedName>
    <definedName name="_C">"$#REF !.$V$2:$V$3"</definedName>
    <definedName name="_C_1">"$#REF !.$V$2:$V$3"</definedName>
    <definedName name="_cof2">#REF!</definedName>
    <definedName name="_Fill" hidden="1">#REF!</definedName>
    <definedName name="_xlnm._FilterDatabase" localSheetId="5" hidden="1">'SER 500 BP- 500 Rés Elevé'!#REF!</definedName>
    <definedName name="_LPN10">[3]linéaire!$B$70:$E$78</definedName>
    <definedName name="_LPN16">[3]linéaire!$B$79:$E$84</definedName>
    <definedName name="_pd2">#REF!</definedName>
    <definedName name="_PDC1">#REF!</definedName>
    <definedName name="_PDC2">#REF!</definedName>
    <definedName name="_PDC3">#REF!</definedName>
    <definedName name="_PDC4">#REF!</definedName>
    <definedName name="_Pt2">#REF!</definedName>
    <definedName name="_Pt3">#REF!</definedName>
    <definedName name="_qmg1">#REF!</definedName>
    <definedName name="_qmg2">'[3]groupe 2 B-A'!#REF!</definedName>
    <definedName name="_qmg3">#REF!</definedName>
    <definedName name="_Qt2">#REF!</definedName>
    <definedName name="_Qt3">#REF!</definedName>
    <definedName name="_R">#REF!</definedName>
    <definedName name="_R100_">#REF!</definedName>
    <definedName name="_R150_" localSheetId="5">#REF!</definedName>
    <definedName name="_R150_">#REF!</definedName>
    <definedName name="_R200_" localSheetId="5">#REF!</definedName>
    <definedName name="_R200_">#REF!</definedName>
    <definedName name="_R200__4">"$#REF !.$#REF !$#REF !"</definedName>
    <definedName name="_R2000m3">'[11] Codes GPR &amp; PEQ'!$B$127:$L$207</definedName>
    <definedName name="_R300_" localSheetId="5">#REF!</definedName>
    <definedName name="_R300_">#REF!</definedName>
    <definedName name="_R500m3">'[12] Codes GPR &amp; PEQ'!$B$7:$L$58</definedName>
    <definedName name="_ss1">'[6]Macro-Diam-interne'!$A$12</definedName>
    <definedName name="_ss2">'[6]Macro-Epaisseur'!$A$12</definedName>
    <definedName name="_ss3">'[6]Macro-Dexterne'!$A$12</definedName>
    <definedName name="_ss4" localSheetId="5">'[9]Macro-Dexterne'!$A$12</definedName>
    <definedName name="_ss4">'[7]Macro-Dexterne'!$A$12</definedName>
    <definedName name="_ST100">'[4]Réservoir 100m3_G8'!#REF!</definedName>
    <definedName name="_ST150" localSheetId="5">#REF!</definedName>
    <definedName name="_ST150">#REF!</definedName>
    <definedName name="_ST200" localSheetId="5">#REF!</definedName>
    <definedName name="_ST200">#REF!</definedName>
    <definedName name="_ST300" localSheetId="5">#REF!</definedName>
    <definedName name="_ST300">#REF!</definedName>
    <definedName name="_sur1">[10]DATA!$B$3:$E$124</definedName>
    <definedName name="_Tab1">#REF!</definedName>
    <definedName name="_Toc81108260" localSheetId="0">PG!$A$15</definedName>
    <definedName name="a" localSheetId="5">#REF!</definedName>
    <definedName name="A">[13]Calcul!$D$36</definedName>
    <definedName name="A.Offres">[14]Parametrage!$A$16:$H$17</definedName>
    <definedName name="aa">#REF!</definedName>
    <definedName name="aaaa">'[15]hors site'!#REF!</definedName>
    <definedName name="aaaaa">#REF!</definedName>
    <definedName name="aaaaaa">#REF!</definedName>
    <definedName name="ab" localSheetId="2">[16]Bache!$J$9</definedName>
    <definedName name="ab" localSheetId="4">[16]Bache!$J$9</definedName>
    <definedName name="ab">[17]Bache!$J$9</definedName>
    <definedName name="ABZ">'[18]Macro-Long'!$A$12:$B$53</definedName>
    <definedName name="Ac">#REF!</definedName>
    <definedName name="acier">#REF!</definedName>
    <definedName name="Acier_rond" localSheetId="2">#REF!</definedName>
    <definedName name="Acier_rond" localSheetId="4">#REF!</definedName>
    <definedName name="Acier_rond">#REF!</definedName>
    <definedName name="Acier_Tor" localSheetId="2">#REF!</definedName>
    <definedName name="Acier_Tor" localSheetId="4">#REF!</definedName>
    <definedName name="Acier_tor">#REF!</definedName>
    <definedName name="Ad">#REF!</definedName>
    <definedName name="Aeq">[19]!Aeq</definedName>
    <definedName name="AG_100">#REF!</definedName>
    <definedName name="AG_150">#REF!</definedName>
    <definedName name="AG_200">#REF!</definedName>
    <definedName name="AG_250">#REF!</definedName>
    <definedName name="AG_40">#REF!</definedName>
    <definedName name="AG_60">#REF!</definedName>
    <definedName name="AG_80">#REF!</definedName>
    <definedName name="Agglos_20cm">#REF!</definedName>
    <definedName name="Agitateur">#REF!</definedName>
    <definedName name="Air_marche">#REF!</definedName>
    <definedName name="aire" localSheetId="5">'[20]calcul_P.T'!#REF!</definedName>
    <definedName name="aire">'[20]calcul_P.T'!#REF!</definedName>
    <definedName name="Albums_photos">#REF!</definedName>
    <definedName name="Albums_photos_Tout">#REF!</definedName>
    <definedName name="Amenagement">#REF!</definedName>
    <definedName name="anneref">#REF!</definedName>
    <definedName name="ANREF">#REF!</definedName>
    <definedName name="Anti_bélier_100">#REF!</definedName>
    <definedName name="Anti_bélier_1000">#REF!</definedName>
    <definedName name="Anti_bélier_150">#REF!</definedName>
    <definedName name="Anti_bélier_200">#REF!</definedName>
    <definedName name="Anti_bélier_250">#REF!</definedName>
    <definedName name="Anti_bélier_300">#REF!</definedName>
    <definedName name="Anti_bélier_50">#REF!</definedName>
    <definedName name="Anti_bélier_500">#REF!</definedName>
    <definedName name="AO">[21]Paramétrage!$A$26:$H$29</definedName>
    <definedName name="Approbation_plan_BA">#REF!</definedName>
    <definedName name="appt">#REF!</definedName>
    <definedName name="Ar">[13]Calcul!$D$37</definedName>
    <definedName name="armoire_arrivée">#REF!</definedName>
    <definedName name="Armoire_électrique">#REF!</definedName>
    <definedName name="armoire_groupe">#REF!</definedName>
    <definedName name="armoire_javellisation">#REF!</definedName>
    <definedName name="as">#REF!</definedName>
    <definedName name="Asphalte">#REF!</definedName>
    <definedName name="Assurance_decennale">#REF!</definedName>
    <definedName name="AUI">'[18]Macro-Dexterne'!$A$12</definedName>
    <definedName name="aze">'[18]Macro-Dexterne'!$A$12</definedName>
    <definedName name="b">#REF!</definedName>
    <definedName name="B.pr">#REF!</definedName>
    <definedName name="B.PRO.">#REF!</definedName>
    <definedName name="B_CND_PRIX">#REF!</definedName>
    <definedName name="B_DIST">#REF!</definedName>
    <definedName name="B_HMT1">#REF!</definedName>
    <definedName name="B_HMT2">#REF!</definedName>
    <definedName name="B_HMT3">#REF!</definedName>
    <definedName name="B_HMT4">#REF!</definedName>
    <definedName name="b_sol">#REF!</definedName>
    <definedName name="BA">#REF!</definedName>
    <definedName name="Bac_100">#REF!</definedName>
    <definedName name="Bac_douche_gré_0.70x0.70">#REF!</definedName>
    <definedName name="Badigeon_chaux">#REF!</definedName>
    <definedName name="Badigeon_flinkote">#REF!</definedName>
    <definedName name="baig">#REF!</definedName>
    <definedName name="Barbacanes">#REF!</definedName>
    <definedName name="_xlnm.Database">#REF!</definedName>
    <definedName name="base_données">#REF!</definedName>
    <definedName name="bb">#REF!</definedName>
    <definedName name="bbbb">#REF!</definedName>
    <definedName name="BC">#REF!</definedName>
    <definedName name="BDIAM1">#REF!</definedName>
    <definedName name="BEL" localSheetId="5">'[8]Macro-Dexterne'!$A$12</definedName>
    <definedName name="BEL">'[5]Macro-Dexterne'!$A$12</definedName>
    <definedName name="Béton_B1">#REF!</definedName>
    <definedName name="Béton_B2">#REF!</definedName>
    <definedName name="Béton_B2_parois_coupole_lanterneau_acrotère___12_cm">#REF!</definedName>
    <definedName name="Béton_B2_parois_verticale_25_cm">#REF!</definedName>
    <definedName name="Béton_B2_semelle_radier__20_cm">#REF!</definedName>
    <definedName name="Béton_B3">#REF!</definedName>
    <definedName name="Béton_B4">#REF!</definedName>
    <definedName name="Béton_B4_pour_les_caniveaux">#REF!</definedName>
    <definedName name="Béton_B5">#REF!</definedName>
    <definedName name="Béton_Bhydrofuge">#REF!</definedName>
    <definedName name="Béton_cellulaire">#REF!</definedName>
    <definedName name="Béton_cyclopéen">#REF!</definedName>
    <definedName name="Béton_de_forme_de_pente_2">#REF!</definedName>
    <definedName name="Béton_de_propreté">#REF!</definedName>
    <definedName name="Béton_poreux" localSheetId="2">#REF!</definedName>
    <definedName name="Béton_poreux" localSheetId="4">#REF!</definedName>
    <definedName name="Béton_poreux">#REF!</definedName>
    <definedName name="BG">#REF!</definedName>
    <definedName name="bid">#REF!</definedName>
    <definedName name="bidet">#REF!</definedName>
    <definedName name="BLOCC">#REF!</definedName>
    <definedName name="BLOK1">#REF!</definedName>
    <definedName name="BLOK2">#REF!</definedName>
    <definedName name="BLOK3">#REF!</definedName>
    <definedName name="Bon_Sol">#REF!</definedName>
    <definedName name="bord">#REF!</definedName>
    <definedName name="bordure_trottoir">#REF!</definedName>
    <definedName name="Borne_fontaine">#REF!</definedName>
    <definedName name="bouchon_110">#REF!</definedName>
    <definedName name="bouchon_125">#REF!</definedName>
    <definedName name="bouchon_160">#REF!</definedName>
    <definedName name="bouchon_50">#REF!</definedName>
    <definedName name="bouchon_63">#REF!</definedName>
    <definedName name="bouchon_75">#REF!</definedName>
    <definedName name="bouchon_90">#REF!</definedName>
    <definedName name="Bouchon_SR_110">#REF!</definedName>
    <definedName name="Bouchon_SR_50">#REF!</definedName>
    <definedName name="Bouchon_SR_63">#REF!</definedName>
    <definedName name="Bouchon_SR_75">#REF!</definedName>
    <definedName name="Bouchon_SR_90">#REF!</definedName>
    <definedName name="Briques_20cm">#REF!</definedName>
    <definedName name="BSOMME1">#REF!</definedName>
    <definedName name="BU__en_FONTE">#REF!</definedName>
    <definedName name="BU_fonte_100">#REF!</definedName>
    <definedName name="BU_fonte_150">#REF!</definedName>
    <definedName name="BU_fonte_200">#REF!</definedName>
    <definedName name="BU_fonte_250">#REF!</definedName>
    <definedName name="BU_fonte_300">#REF!</definedName>
    <definedName name="BU_fonte_400">#REF!</definedName>
    <definedName name="BU_fonte_60">#REF!</definedName>
    <definedName name="BU_fonte_80">#REF!</definedName>
    <definedName name="BU_PVC_110">#REF!</definedName>
    <definedName name="BU_PVC_125">#REF!</definedName>
    <definedName name="BU_PVC_160">#REF!</definedName>
    <definedName name="BU_PVC_63">#REF!</definedName>
    <definedName name="BU_PVC_75">#REF!</definedName>
    <definedName name="BU_PVC_90">#REF!</definedName>
    <definedName name="BU_PVC_ou_FONTE">#REF!</definedName>
    <definedName name="BUREAU2">[22]Z.Fnche!#REF!</definedName>
    <definedName name="Bureaux_location" localSheetId="5">[22]Z.Fnche!#REF!</definedName>
    <definedName name="Bureaux_location">[22]Z.Fnche!#REF!</definedName>
    <definedName name="Bureaux_location_4">#N/A</definedName>
    <definedName name="Buse_100">#REF!</definedName>
    <definedName name="Buse_200">#REF!</definedName>
    <definedName name="cable_arrivée">#REF!</definedName>
    <definedName name="cable_BT_groupes">#REF!</definedName>
    <definedName name="Canniveaux_cable">#REF!</definedName>
    <definedName name="Canniveaux_eau_fuite">#REF!</definedName>
    <definedName name="Capot_regard">#REF!</definedName>
    <definedName name="CAQ">#REF!</definedName>
    <definedName name="CAQQ">[23]Qni!#REF!</definedName>
    <definedName name="Caquot">'[24]Q10-Branche-A&amp;B'!#REF!</definedName>
    <definedName name="CAS">#REF!</definedName>
    <definedName name="CASS">[23]Qni!#REF!</definedName>
    <definedName name="cc">#REF!</definedName>
    <definedName name="cccc">'[15]hors site'!#REF!</definedName>
    <definedName name="ce">#REF!</definedName>
    <definedName name="Ceq">[19]!Ceq</definedName>
    <definedName name="Chainag1_dim">#REF!</definedName>
    <definedName name="Chainag2_dim">#REF!</definedName>
    <definedName name="Chainag3_dim">#REF!</definedName>
    <definedName name="CHARGE">#REF!</definedName>
    <definedName name="chassis_0.4x0.3">#REF!</definedName>
    <definedName name="chassis_1_3x0.5">#REF!</definedName>
    <definedName name="Chaussée_bétonnée">#REF!</definedName>
    <definedName name="Chaussée_encaillasée">#REF!</definedName>
    <definedName name="CHERCH">#REF!</definedName>
    <definedName name="CHERCH1">#REF!</definedName>
    <definedName name="CHERCH2">#REF!</definedName>
    <definedName name="Chlorat">#REF!</definedName>
    <definedName name="CIRC">#REF!</definedName>
    <definedName name="circuit_terre">#REF!</definedName>
    <definedName name="CIVIL">'[18]Macro-Long'!$A$12:$B$53</definedName>
    <definedName name="CIVILASLOUJI">'[18]Macro-press'!$A$16:$C$39</definedName>
    <definedName name="Clapet_100">#REF!</definedName>
    <definedName name="Clapet_150">#REF!</definedName>
    <definedName name="Clapet_200">#REF!</definedName>
    <definedName name="Clapet_250">#REF!</definedName>
    <definedName name="Clapet_300">#REF!</definedName>
    <definedName name="Clapet_40">#REF!</definedName>
    <definedName name="Clapet_60">#REF!</definedName>
    <definedName name="Clapet_80">#REF!</definedName>
    <definedName name="CLASSVAL">#REF!</definedName>
    <definedName name="Clôture_A">#REF!</definedName>
    <definedName name="Clôture_B">#REF!</definedName>
    <definedName name="Clôture_C">#REF!</definedName>
    <definedName name="Clôture_D">#REF!</definedName>
    <definedName name="cm">#REF!</definedName>
    <definedName name="CMm">[23]Qni!$N:$N</definedName>
    <definedName name="co_1">#N/A</definedName>
    <definedName name="co_4">#N/A</definedName>
    <definedName name="CodeDefPrix">[25]DefinitionPrix!$A$2:$A$3500</definedName>
    <definedName name="CodeOuvrage">[26]Ouvrages!$C$2:$C$706</definedName>
    <definedName name="CodeOuvragePEQ">[26]Ouvrages!$A$2:$A$706</definedName>
    <definedName name="CodePrix">#REF!</definedName>
    <definedName name="CodePrix2">#REF!</definedName>
    <definedName name="CodePrixPEQ" localSheetId="5">#REF!</definedName>
    <definedName name="CodePrixPEQ">#REF!</definedName>
    <definedName name="CodePrixPEQ2">#REF!</definedName>
    <definedName name="CodeSeriePEQ">#REF!</definedName>
    <definedName name="CodeSeriePEQ2">#REF!</definedName>
    <definedName name="CodeUnite">#REF!</definedName>
    <definedName name="CodeUnite2">#REF!</definedName>
    <definedName name="coefc1">#REF!</definedName>
    <definedName name="coefc2">#REF!</definedName>
    <definedName name="coefc3">#REF!</definedName>
    <definedName name="coefk">#REF!</definedName>
    <definedName name="cof">#REF!</definedName>
    <definedName name="cofa">#REF!</definedName>
    <definedName name="cofc2">#REF!</definedName>
    <definedName name="cofk">#REF!</definedName>
    <definedName name="cofn">#REF!</definedName>
    <definedName name="collet_Bridé">#REF!</definedName>
    <definedName name="Collet_bridé_110">#REF!</definedName>
    <definedName name="Collet_bridé_125">#REF!</definedName>
    <definedName name="Collet_bridé_140">#REF!</definedName>
    <definedName name="Collet_bridé_160">#REF!</definedName>
    <definedName name="Collet_bridé_200">#REF!</definedName>
    <definedName name="Collet_bridé_250">#REF!</definedName>
    <definedName name="Collet_bridé_50">#REF!</definedName>
    <definedName name="Collet_bridé_63">#REF!</definedName>
    <definedName name="Collet_bridé_75">#REF!</definedName>
    <definedName name="Collet_bridé_90">#REF!</definedName>
    <definedName name="com">#REF!</definedName>
    <definedName name="Commande_régulation">#REF!</definedName>
    <definedName name="COMPT1">#REF!</definedName>
    <definedName name="COMPT5">#REF!</definedName>
    <definedName name="Compteur">[3]PU!$A$54:$C$56</definedName>
    <definedName name="Compteur_100">#REF!</definedName>
    <definedName name="Compteur_150">#REF!</definedName>
    <definedName name="Compteur_200">#REF!</definedName>
    <definedName name="Compteur_250">#REF!</definedName>
    <definedName name="Compteur_300">#REF!</definedName>
    <definedName name="Compteur_40">#REF!</definedName>
    <definedName name="Compteur_50">#REF!</definedName>
    <definedName name="Compteur_60">#REF!</definedName>
    <definedName name="Compteur_80">#REF!</definedName>
    <definedName name="COMPTT1">#REF!</definedName>
    <definedName name="COND140">#REF!</definedName>
    <definedName name="COND50">#REF!</definedName>
    <definedName name="COND75">#REF!</definedName>
    <definedName name="Cône_100">#REF!</definedName>
    <definedName name="cone_100_60">#REF!</definedName>
    <definedName name="cone_100_80">#REF!</definedName>
    <definedName name="Cône_150">#REF!</definedName>
    <definedName name="cone_150_100">#REF!</definedName>
    <definedName name="cone_150_80">#REF!</definedName>
    <definedName name="Cône_200">#REF!</definedName>
    <definedName name="cone_200_150">#REF!</definedName>
    <definedName name="cone_250_200">#REF!</definedName>
    <definedName name="cone_300_200">#REF!</definedName>
    <definedName name="cone_300_250">#REF!</definedName>
    <definedName name="cone_400_300">#REF!</definedName>
    <definedName name="Cône_60">#REF!</definedName>
    <definedName name="Cône_80">#REF!</definedName>
    <definedName name="cone_80_60">#REF!</definedName>
    <definedName name="Confection_paillasse">#REF!</definedName>
    <definedName name="cote_forage" localSheetId="5">#REF!</definedName>
    <definedName name="cote_forage">#REF!</definedName>
    <definedName name="cote_forage_4">"$#REF !.$#REF !$#REF !"</definedName>
    <definedName name="cote_forage1">#REF!</definedName>
    <definedName name="COTEPART">#REF!</definedName>
    <definedName name="Couche_d_accrochage">#REF!</definedName>
    <definedName name="Couche_d_asphalte">#REF!</definedName>
    <definedName name="coude_110">#REF!</definedName>
    <definedName name="coude_125">#REF!</definedName>
    <definedName name="coude_140">#REF!</definedName>
    <definedName name="coude_160">#REF!</definedName>
    <definedName name="coude_200">#REF!</definedName>
    <definedName name="coude_50">#REF!</definedName>
    <definedName name="coude_63">#REF!</definedName>
    <definedName name="coude_75">#REF!</definedName>
    <definedName name="coude_90">#REF!</definedName>
    <definedName name="Coude_à_bride">#REF!</definedName>
    <definedName name="Coude_bridé_100">#REF!</definedName>
    <definedName name="Coude_bridé_150">#REF!</definedName>
    <definedName name="Coude_bridé_200">#REF!</definedName>
    <definedName name="Coude_bridé_250">#REF!</definedName>
    <definedName name="Coude_bridé_250_PN16">#REF!</definedName>
    <definedName name="Coude_bridé_250_PN25">#REF!</definedName>
    <definedName name="Coude_bridé_300">#REF!</definedName>
    <definedName name="Coude_bridé_40">#REF!</definedName>
    <definedName name="Coude_bridé_60">#REF!</definedName>
    <definedName name="Coude_bridé_80">#REF!</definedName>
    <definedName name="Coudes_Tout_angle">#REF!</definedName>
    <definedName name="COUT1">#REF!</definedName>
    <definedName name="COUT2">#REF!</definedName>
    <definedName name="COUT3">#REF!</definedName>
    <definedName name="COUTZ1">#REF!</definedName>
    <definedName name="COUTZ2">#REF!</definedName>
    <definedName name="COUTZ3">#REF!</definedName>
    <definedName name="cp">#REF!</definedName>
    <definedName name="cph">[10]DATA!$M$46</definedName>
    <definedName name="Cphh">[23]DATA!$J$228</definedName>
    <definedName name="CPJ">#REF!</definedName>
    <definedName name="cpjj">[23]DATA!$J$227</definedName>
    <definedName name="CPp">[23]Qni!#REF!</definedName>
    <definedName name="cpteur">[27]PU!$A$41:$C$42</definedName>
    <definedName name="Crépine_100">#REF!</definedName>
    <definedName name="Crépine_150">#REF!</definedName>
    <definedName name="Crépine_200">#REF!</definedName>
    <definedName name="Crépine_250">#REF!</definedName>
    <definedName name="Crépine_300">#REF!</definedName>
    <definedName name="Crépine_40">#REF!</definedName>
    <definedName name="Crépine_60">#REF!</definedName>
    <definedName name="Crépine_80">#REF!</definedName>
    <definedName name="_xlnm.Criteria">#REF!</definedName>
    <definedName name="CS">#REF!</definedName>
    <definedName name="CSP">[28]R2CAP!$B$6</definedName>
    <definedName name="CSR">[28]R2CAP!$C$6</definedName>
    <definedName name="css">[23]Qni!#REF!</definedName>
    <definedName name="CUC">#REF!</definedName>
    <definedName name="cvn">'[7]Macro-Dexterne'!$A$12</definedName>
    <definedName name="cxq">'[7]Macro-Long'!$A$12:$B$53</definedName>
    <definedName name="d" localSheetId="5">'[18]Macro-Dexterne'!$A$12</definedName>
    <definedName name="d">#REF!</definedName>
    <definedName name="D.100">'[15]hors site'!#REF!</definedName>
    <definedName name="D.110">'[15]hors site'!#REF!</definedName>
    <definedName name="D.120">'[15]hors site'!#REF!</definedName>
    <definedName name="D.130">'[15]hors site'!#REF!</definedName>
    <definedName name="D.140">'[15]hors site'!#REF!</definedName>
    <definedName name="D.150">'[15]hors site'!#REF!</definedName>
    <definedName name="D.160">'[15]hors site'!#REF!</definedName>
    <definedName name="D.170">'[15]hors site'!#REF!</definedName>
    <definedName name="D.180">'[15]hors site'!#REF!</definedName>
    <definedName name="D.190">'[15]hors site'!#REF!</definedName>
    <definedName name="D.200">'[15]hors site'!#REF!</definedName>
    <definedName name="D.50">'[15]hors site'!#REF!</definedName>
    <definedName name="D.60">'[15]hors site'!#REF!</definedName>
    <definedName name="D.70">'[15]hors site'!#REF!</definedName>
    <definedName name="D.80">'[15]hors site'!#REF!</definedName>
    <definedName name="D.90">'[15]hors site'!#REF!</definedName>
    <definedName name="d_202n">#REF!</definedName>
    <definedName name="d_20io">#REF!</definedName>
    <definedName name="d_20ir">#REF!</definedName>
    <definedName name="d_20pn">#REF!</definedName>
    <definedName name="d_20v">#REF!</definedName>
    <definedName name="d_sat2n">#REF!</definedName>
    <definedName name="d_satio">#REF!</definedName>
    <definedName name="d_satir">#REF!</definedName>
    <definedName name="d_satpn">#REF!</definedName>
    <definedName name="d_satv">#REF!</definedName>
    <definedName name="D81b17" localSheetId="5">#REF!</definedName>
    <definedName name="D81b17">#REF!</definedName>
    <definedName name="D81b17_4">"$#REF !.$#REF !$#REF !"</definedName>
    <definedName name="DC">#REF!</definedName>
    <definedName name="Dc_1">#REF!</definedName>
    <definedName name="Dc_2">#REF!</definedName>
    <definedName name="Dc_3">#REF!</definedName>
    <definedName name="Dc_4">#REF!</definedName>
    <definedName name="dd">#REF!</definedName>
    <definedName name="DEBIT">#REF!</definedName>
    <definedName name="Deboisement_déracinnage">#REF!</definedName>
    <definedName name="debp">[29]Feuil3!$I:$I</definedName>
    <definedName name="Décapage_intérieur">#REF!</definedName>
    <definedName name="demi_buse_100">#REF!</definedName>
    <definedName name="demi_buse_200">#REF!</definedName>
    <definedName name="demi_buse_300">#REF!</definedName>
    <definedName name="Démolition_chaussée">#REF!</definedName>
    <definedName name="DescDefPrix">[25]DefinitionPrix!$D$2:$D$3500</definedName>
    <definedName name="Désignation_des_ouvrages" localSheetId="2">[30]S.P1!$B$7</definedName>
    <definedName name="Désignation_des_ouvrages" localSheetId="5">[31]S.P1!$B$7</definedName>
    <definedName name="Désignation_des_ouvrages" localSheetId="4">[30]S.P1!$B$7</definedName>
    <definedName name="Désignation_des_ouvrages">[32]S.P1!$B$7</definedName>
    <definedName name="désinfection">#REF!</definedName>
    <definedName name="DF" localSheetId="2">'[33]GC 150m3 MGHASSINE'!$J$33</definedName>
    <definedName name="DF" localSheetId="4">'[33]GC 150m3 MGHASSINE'!$J$33</definedName>
    <definedName name="DF">'[34]GC 150m3 MGHASSINE'!$J$33</definedName>
    <definedName name="DFE">'[9]Macro-Long'!$A$12:$B$53</definedName>
    <definedName name="dfg" localSheetId="5">#REF!</definedName>
    <definedName name="dfg">#REF!</definedName>
    <definedName name="dfg_4">"$#REF !.$#REF !$#REF !"</definedName>
    <definedName name="dia">[29]Feuil3!$J:$J</definedName>
    <definedName name="Diam_ext">#REF!</definedName>
    <definedName name="Diam_int">#REF!</definedName>
    <definedName name="Diam_Norm">[13]Calcul!$D$18</definedName>
    <definedName name="Diam_puit">[13]Calcul!$D$38</definedName>
    <definedName name="DIAM1">#REF!</definedName>
    <definedName name="DIAM2">#REF!</definedName>
    <definedName name="DIAM3">#REF!</definedName>
    <definedName name="DIAM4">#REF!</definedName>
    <definedName name="DIAMETRE">#REF!</definedName>
    <definedName name="Diamètre_lanterneau">#REF!</definedName>
    <definedName name="DIAMREF">#REF!</definedName>
    <definedName name="dim">#REF!</definedName>
    <definedName name="Dint">#REF!</definedName>
    <definedName name="Dis_Plarg">#REF!</definedName>
    <definedName name="Dis_Plong">#REF!</definedName>
    <definedName name="Disjoncteur_général">#REF!</definedName>
    <definedName name="Disp">#REF!</definedName>
    <definedName name="dispp">[23]Qni!#REF!</definedName>
    <definedName name="DN">#REF!</definedName>
    <definedName name="Dossier_recollement_GC">#REF!</definedName>
    <definedName name="Dossier_recollement_Tout">#REF!</definedName>
    <definedName name="dot">#REF!</definedName>
    <definedName name="dot_4">"$#REF !.$#REF !$#REF !"</definedName>
    <definedName name="dot_equ">#REF!</definedName>
    <definedName name="dot_hot">#REF!</definedName>
    <definedName name="dot_imac">#REF!</definedName>
    <definedName name="Dot_imm">#REF!</definedName>
    <definedName name="dot_ind">#REF!</definedName>
    <definedName name="dot_pac">#REF!</definedName>
    <definedName name="dot_s_adm">#REF!</definedName>
    <definedName name="dot_s_HD1">#REF!</definedName>
    <definedName name="dot_s_hd2">#REF!</definedName>
    <definedName name="dot_s_HD3">#REF!</definedName>
    <definedName name="dot_s_HDR">#REF!</definedName>
    <definedName name="dot_s_HFD">#REF!</definedName>
    <definedName name="dot_s_HI">#REF!</definedName>
    <definedName name="dot_s_HM">#REF!</definedName>
    <definedName name="dot_vil">#REF!</definedName>
    <definedName name="Dotation">#REF!</definedName>
    <definedName name="Dotbr">#REF!</definedName>
    <definedName name="dotindus">#REF!</definedName>
    <definedName name="dotindust">#REF!</definedName>
    <definedName name="Dotnbr">#REF!</definedName>
    <definedName name="dou">#REF!</definedName>
    <definedName name="Drain_pierre">#REF!</definedName>
    <definedName name="Drain_sèche_en_pierres_autour_cuve">#REF!</definedName>
    <definedName name="e" localSheetId="5">'[18]Macro-Long'!$A$12:$B$53</definedName>
    <definedName name="E">[13]Calcul!$D$35</definedName>
    <definedName name="E_1">#N/A</definedName>
    <definedName name="E_4">#N/A</definedName>
    <definedName name="e_acrot">#REF!</definedName>
    <definedName name="e_dalle" localSheetId="5">'[20]calcul_P.T'!#REF!</definedName>
    <definedName name="e_dalle">'[20]calcul_P.T'!#REF!</definedName>
    <definedName name="e_muret" localSheetId="5">'[20]calcul_P.T'!#REF!</definedName>
    <definedName name="e_muret">'[20]calcul_P.T'!#REF!</definedName>
    <definedName name="e_reg." localSheetId="5">'[20]calcul_P.T'!#REF!</definedName>
    <definedName name="e_reg.">'[20]calcul_P.T'!#REF!</definedName>
    <definedName name="e_voiles" localSheetId="5">'[20]calcul_P.T'!#REF!</definedName>
    <definedName name="e_voiles">'[20]calcul_P.T'!#REF!</definedName>
    <definedName name="Eadm">#REF!</definedName>
    <definedName name="eadmi">[23]Qni!#REF!</definedName>
    <definedName name="Echelle_AGC_ml">#REF!</definedName>
    <definedName name="Echelle_AGF_ml">#REF!</definedName>
    <definedName name="Eclairage_extérieure">#REF!</definedName>
    <definedName name="éclairage_int_station">#REF!</definedName>
    <definedName name="Eclairage_intérieur">#REF!</definedName>
    <definedName name="eeee">#REF!</definedName>
    <definedName name="eeeee">[22]Z.Fnche!#REF!</definedName>
    <definedName name="eeeeee">#REF!</definedName>
    <definedName name="eeeeeee">#REF!</definedName>
    <definedName name="eeeeeeee">#REF!</definedName>
    <definedName name="eeeeeeeee">#REF!</definedName>
    <definedName name="eeeeeeeeee">#REF!</definedName>
    <definedName name="eeeeeeeeeeeeeeee">#REF!</definedName>
    <definedName name="Electrode">#REF!</definedName>
    <definedName name="électrode">#REF!</definedName>
    <definedName name="Embase_IPN">#REF!</definedName>
    <definedName name="Enduit_bitumineux">#REF!</definedName>
    <definedName name="Enduit_étanche">#REF!</definedName>
    <definedName name="Enduit_étanche_3_cm">#REF!</definedName>
    <definedName name="Enduit_exterieur">#REF!</definedName>
    <definedName name="Enduit_extérieur">#REF!</definedName>
    <definedName name="Enduit_hydraulique_Sous_dalle">#REF!</definedName>
    <definedName name="Enduit_interieur">#REF!</definedName>
    <definedName name="Enduite_couche_0_5">#REF!</definedName>
    <definedName name="enrichissement_ciment">#REF!</definedName>
    <definedName name="Ens">#REF!</definedName>
    <definedName name="Enseigne_ONEP">#REF!</definedName>
    <definedName name="enss">[23]Qni!#REF!</definedName>
    <definedName name="Enter">'[6]Macro-Long'!$A$12:$B$53</definedName>
    <definedName name="ENTREE1">'[6]Macro-press'!$A$16:$C$39</definedName>
    <definedName name="ep">#REF!</definedName>
    <definedName name="ép">#REF!</definedName>
    <definedName name="ep.ouv">#REF!</definedName>
    <definedName name="ép_accrot" localSheetId="5">#REF!</definedName>
    <definedName name="ép_accrot">#REF!</definedName>
    <definedName name="ép_accrot_4">"$#REF !.$#REF !$#REF !"</definedName>
    <definedName name="ép_accrot1">#REF!</definedName>
    <definedName name="ép_canniveau" localSheetId="2">#REF!</definedName>
    <definedName name="ép_canniveau" localSheetId="5">#REF!</definedName>
    <definedName name="ép_canniveau" localSheetId="4">#REF!</definedName>
    <definedName name="ép_canniveau">'[2]Réservoir 250m3'!#REF!</definedName>
    <definedName name="ép_canniveau_2" localSheetId="2">'[35]Réservoir 250m3'!#REF!</definedName>
    <definedName name="ép_canniveau_2" localSheetId="4">'[35]Réservoir 250m3'!#REF!</definedName>
    <definedName name="ép_canniveau_2">'[2]Réservoir 250m3'!#REF!</definedName>
    <definedName name="ép_canniveau_2_4">#N/A</definedName>
    <definedName name="ép_canniveau_4">"$#REF !.$#REF !$#REF !"</definedName>
    <definedName name="ép_canniveau150">#REF!</definedName>
    <definedName name="ép_canniveau300">#REF!</definedName>
    <definedName name="ép_Chicane">#REF!</definedName>
    <definedName name="ép_coupole" localSheetId="2">#REF!</definedName>
    <definedName name="ép_coupole" localSheetId="5">#REF!</definedName>
    <definedName name="ép_coupole" localSheetId="4">#REF!</definedName>
    <definedName name="ép_coupole">'[2]Réservoir 250m3'!#REF!</definedName>
    <definedName name="ép_coupole_4">"$#REF !.$#REF !$#REF !"</definedName>
    <definedName name="ép_coupole150">#REF!</definedName>
    <definedName name="ép_coupole300">#REF!</definedName>
    <definedName name="ép_lanterne" localSheetId="2">#REF!</definedName>
    <definedName name="ép_lanterne" localSheetId="5">#REF!</definedName>
    <definedName name="ép_lanterne" localSheetId="4">#REF!</definedName>
    <definedName name="ép_lanterne">'[2]Réservoir 250m3'!#REF!</definedName>
    <definedName name="ép_lanterne_4">"$#REF !.$#REF !$#REF !"</definedName>
    <definedName name="ép_lanterne150">#REF!</definedName>
    <definedName name="ép_lanterne2">#REF!</definedName>
    <definedName name="ép_lanterne300">#REF!</definedName>
    <definedName name="ép_paroi_jav" localSheetId="2">'[35]Réservoir 250m3'!#REF!</definedName>
    <definedName name="ép_paroi_jav" localSheetId="4">'[35]Réservoir 250m3'!#REF!</definedName>
    <definedName name="ép_paroi_jav">'[2]Réservoir 250m3'!#REF!</definedName>
    <definedName name="ép_paroi_jav_4">#N/A</definedName>
    <definedName name="ép_paroi_vanne" localSheetId="2">#REF!</definedName>
    <definedName name="ép_paroi_vanne" localSheetId="5">#REF!</definedName>
    <definedName name="ép_paroi_vanne" localSheetId="4">#REF!</definedName>
    <definedName name="ép_paroi_vanne">'[2]Réservoir 250m3'!#REF!</definedName>
    <definedName name="ép_paroi_vanne_4">"$#REF !.$#REF !$#REF !"</definedName>
    <definedName name="ép_paroi_vanne150">#REF!</definedName>
    <definedName name="ép_paroi_vanne300">#REF!</definedName>
    <definedName name="ép_parois" localSheetId="5">#REF!</definedName>
    <definedName name="ép_parois">#REF!</definedName>
    <definedName name="ép_parois_4">"$#REF !.$#REF !$#REF !"</definedName>
    <definedName name="ép_parois1">#REF!</definedName>
    <definedName name="ép_radier" localSheetId="2">#REF!</definedName>
    <definedName name="ép_radier" localSheetId="5">#REF!</definedName>
    <definedName name="ép_radier" localSheetId="4">#REF!</definedName>
    <definedName name="ép_radier">'[2]Réservoir 250m3'!#REF!</definedName>
    <definedName name="ép_radier_4">"$#REF !.$#REF !$#REF !"</definedName>
    <definedName name="ép_radier1">#REF!</definedName>
    <definedName name="ép_radier150">#REF!</definedName>
    <definedName name="ép_radier300">#REF!</definedName>
    <definedName name="ép_tour" localSheetId="2">#REF!</definedName>
    <definedName name="ép_tour" localSheetId="5">#REF!</definedName>
    <definedName name="ép_tour" localSheetId="4">#REF!</definedName>
    <definedName name="ép_tour">'[2]Réservoir 250m3'!#REF!</definedName>
    <definedName name="ép_tour_4">"$#REF !.$#REF !$#REF !"</definedName>
    <definedName name="ép_tour150">#REF!</definedName>
    <definedName name="ép_tour300">#REF!</definedName>
    <definedName name="ép_voile" localSheetId="5">#REF!</definedName>
    <definedName name="ép_voile">#REF!</definedName>
    <definedName name="ép_voile_4">"$#REF !.$#REF !$#REF !"</definedName>
    <definedName name="ép_voile1" localSheetId="5">#REF!</definedName>
    <definedName name="ép_voile1">#REF!</definedName>
    <definedName name="ép_voile1_4">"$#REF !.$#REF !$#REF !"</definedName>
    <definedName name="ép1" localSheetId="5">#REF!</definedName>
    <definedName name="ép1">#REF!</definedName>
    <definedName name="ép1_4">"$#REF !.$#REF !$#REF !"</definedName>
    <definedName name="ép2" localSheetId="2">[36]BacheSR3NZ!#REF!</definedName>
    <definedName name="ép2" localSheetId="5">[37]BacheSR3NZ!#REF!</definedName>
    <definedName name="ép2" localSheetId="4">[36]BacheSR3NZ!#REF!</definedName>
    <definedName name="ép2">[37]BacheSR3NZ!#REF!</definedName>
    <definedName name="ép2_4">#N/A</definedName>
    <definedName name="Epaiss_pui">[13]Calcul!$D$39</definedName>
    <definedName name="epbx">#REF!</definedName>
    <definedName name="equi">#REF!</definedName>
    <definedName name="Essai_etancheité">#REF!</definedName>
    <definedName name="Etanchéité">#REF!</definedName>
    <definedName name="Etanchéité_coupole">#REF!</definedName>
    <definedName name="Etancheité_couverture">#REF!</definedName>
    <definedName name="Etude_d_exécution">#REF!</definedName>
    <definedName name="Etude_execution">#REF!</definedName>
    <definedName name="ev" localSheetId="5">'[9]Macro-Long'!$A$12:$B$53</definedName>
    <definedName name="ev">'[7]Macro-Long'!$A$12:$B$53</definedName>
    <definedName name="Evacuation_Terres">#REF!</definedName>
    <definedName name="evi">#REF!</definedName>
    <definedName name="Evier_cuisine_gré">#REF!</definedName>
    <definedName name="Excel_BuiltIn__FilterDatabase_2">#REF!</definedName>
    <definedName name="Excel_BuiltIn__FilterDatabase_3">#REF!</definedName>
    <definedName name="Excel_BuiltIn_Criteria">#REF!</definedName>
    <definedName name="Excel_BuiltIn_Criteria_1">"$#REF !.#REF !#REF !"</definedName>
    <definedName name="Excel_BuiltIn_Database">"$#REF !.$A$50:$O$142"</definedName>
    <definedName name="Excel_BuiltIn_Database_1">"$#REF !.$A$63:$O$176"</definedName>
    <definedName name="Excel_BuiltIn_Print_Area_1">#REF!</definedName>
    <definedName name="exploit">#REF!</definedName>
    <definedName name="Extincteur_10">#REF!</definedName>
    <definedName name="F">#N/A</definedName>
    <definedName name="fenêtre_0.75_1.30">#REF!</definedName>
    <definedName name="Fenêtre_0.75x0.75">#REF!</definedName>
    <definedName name="Fenêtre_1.0x1.25">#REF!</definedName>
    <definedName name="Fenêtre_2.1x1.25">#REF!</definedName>
    <definedName name="FFFFF">#REF!</definedName>
    <definedName name="FGH" localSheetId="2">'[33]GC 150m3 MGHASSINE'!$J$20</definedName>
    <definedName name="FGH" localSheetId="4">'[33]GC 150m3 MGHASSINE'!$J$20</definedName>
    <definedName name="FGH">'[34]GC 150m3 MGHASSINE'!$J$20</definedName>
    <definedName name="Fléche_coupole">#REF!</definedName>
    <definedName name="FOR">'[15]hors site'!#REF!</definedName>
    <definedName name="Forme_pente">#REF!</definedName>
    <definedName name="FORMULE">#REF!</definedName>
    <definedName name="Fosse_septique_filtre">#REF!</definedName>
    <definedName name="fouille">#REF!</definedName>
    <definedName name="Fourreau_100">#REF!</definedName>
    <definedName name="Fourreau_150">#REF!</definedName>
    <definedName name="Fourreau_200">#REF!</definedName>
    <definedName name="Fourreau_60">#REF!</definedName>
    <definedName name="Fourreau_80">#REF!</definedName>
    <definedName name="Foyer_etanche">#REF!</definedName>
    <definedName name="Foyer_simple">#REF!</definedName>
    <definedName name="FR">#REF!</definedName>
    <definedName name="FRGT">#REF!</definedName>
    <definedName name="Fût_200">#REF!</definedName>
    <definedName name="G">#REF!</definedName>
    <definedName name="Garantie_décinale_GC">#REF!</definedName>
    <definedName name="Garantie_décinale_Tout">#REF!</definedName>
    <definedName name="Gargouille">#REF!</definedName>
    <definedName name="Gazon">#REF!</definedName>
    <definedName name="GB">#REF!</definedName>
    <definedName name="gfr">'[7]Macro-press'!$A$16:$C$39</definedName>
    <definedName name="GG">#REF!</definedName>
    <definedName name="GHJ" localSheetId="2">'[33]GC 150m3 MGHASSINE'!$J$14</definedName>
    <definedName name="GHJ" localSheetId="4">'[33]GC 150m3 MGHASSINE'!$J$14</definedName>
    <definedName name="GHJ">'[34]GC 150m3 MGHASSINE'!$J$14</definedName>
    <definedName name="GHT">#REF!</definedName>
    <definedName name="GT">#REF!</definedName>
    <definedName name="H">#REF!</definedName>
    <definedName name="h_1" localSheetId="5">'[20]calcul_P.T'!#REF!</definedName>
    <definedName name="h_1">'[20]calcul_P.T'!#REF!</definedName>
    <definedName name="h_1étage">#REF!</definedName>
    <definedName name="h_2" localSheetId="5">'[20]calcul_P.T'!#REF!</definedName>
    <definedName name="h_2">'[20]calcul_P.T'!#REF!</definedName>
    <definedName name="H_acces">#REF!</definedName>
    <definedName name="H_acces2">#REF!</definedName>
    <definedName name="H_accrot">#REF!</definedName>
    <definedName name="H_accrot_jav" localSheetId="2">'[35]Réservoir 250m3'!#REF!</definedName>
    <definedName name="H_accrot_jav" localSheetId="4">'[35]Réservoir 250m3'!#REF!</definedName>
    <definedName name="H_accrot_jav">'[2]Réservoir 250m3'!#REF!</definedName>
    <definedName name="H_accrot_jav_4">#N/A</definedName>
    <definedName name="H_accrot_vanne" localSheetId="2">#REF!</definedName>
    <definedName name="H_accrot_vanne" localSheetId="5">#REF!</definedName>
    <definedName name="H_accrot_vanne" localSheetId="4">#REF!</definedName>
    <definedName name="H_accrot_vanne">'[2]Réservoir 250m3'!#REF!</definedName>
    <definedName name="H_accrot_vanne_4">"$#REF !.$#REF !$#REF !"</definedName>
    <definedName name="H_accrot_vanne150">#REF!</definedName>
    <definedName name="H_accrot_vanne300">#REF!</definedName>
    <definedName name="H_accrot1">#REF!</definedName>
    <definedName name="H_accrot2" localSheetId="2">[36]BacheSR3NZ!#REF!</definedName>
    <definedName name="H_accrot2" localSheetId="5">[37]BacheSR3NZ!#REF!</definedName>
    <definedName name="H_accrot2" localSheetId="4">[36]BacheSR3NZ!#REF!</definedName>
    <definedName name="H_accrot2">[37]BacheSR3NZ!#REF!</definedName>
    <definedName name="H_accrot2_4">#N/A</definedName>
    <definedName name="H_accrotère" localSheetId="2">#REF!</definedName>
    <definedName name="H_accrotère" localSheetId="5">#REF!</definedName>
    <definedName name="H_accrotère" localSheetId="4">#REF!</definedName>
    <definedName name="H_accrotère">'[2]Réservoir 250m3'!#REF!</definedName>
    <definedName name="H_accrotère_4">"$#REF !.$#REF !$#REF !"</definedName>
    <definedName name="H_accrotère150">#REF!</definedName>
    <definedName name="H_accrotère300">#REF!</definedName>
    <definedName name="H_BA_forage" localSheetId="5">#REF!</definedName>
    <definedName name="H_BA_forage">#REF!</definedName>
    <definedName name="H_BA_forage_4">"$#REF !.$#REF !$#REF !"</definedName>
    <definedName name="H_BA_forage1">#REF!</definedName>
    <definedName name="H_canniveau" localSheetId="2">#REF!</definedName>
    <definedName name="H_canniveau" localSheetId="5">#REF!</definedName>
    <definedName name="H_canniveau" localSheetId="4">#REF!</definedName>
    <definedName name="H_canniveau">'[2]Réservoir 250m3'!#REF!</definedName>
    <definedName name="H_canniveau_2" localSheetId="2">'[35]Réservoir 250m3'!#REF!</definedName>
    <definedName name="H_canniveau_2" localSheetId="4">'[35]Réservoir 250m3'!#REF!</definedName>
    <definedName name="H_canniveau_2">'[2]Réservoir 250m3'!#REF!</definedName>
    <definedName name="H_canniveau_2_4">#N/A</definedName>
    <definedName name="H_canniveau_4">"$#REF !.$#REF !$#REF !"</definedName>
    <definedName name="H_canniveau150">#REF!</definedName>
    <definedName name="H_canniveau300">#REF!</definedName>
    <definedName name="H_ch_jav" localSheetId="2">'[35]Réservoir 250m3'!#REF!</definedName>
    <definedName name="H_ch_jav" localSheetId="4">'[35]Réservoir 250m3'!#REF!</definedName>
    <definedName name="H_ch_jav">'[2]Réservoir 250m3'!#REF!</definedName>
    <definedName name="H_ch_jav_4">#N/A</definedName>
    <definedName name="H_ch_sup" localSheetId="2">#REF!</definedName>
    <definedName name="H_ch_sup" localSheetId="5">#REF!</definedName>
    <definedName name="H_ch_sup" localSheetId="4">#REF!</definedName>
    <definedName name="H_ch_sup">'[2]Réservoir 250m3'!#REF!</definedName>
    <definedName name="H_ch_sup_4">"$#REF !.$#REF !$#REF !"</definedName>
    <definedName name="H_ch_sup150">#REF!</definedName>
    <definedName name="H_ch_sup300">#REF!</definedName>
    <definedName name="H_ch_vanne" localSheetId="2">#REF!</definedName>
    <definedName name="H_ch_vanne" localSheetId="5">#REF!</definedName>
    <definedName name="H_ch_vanne" localSheetId="4">#REF!</definedName>
    <definedName name="H_ch_vanne">'[2]Réservoir 250m3'!#REF!</definedName>
    <definedName name="H_ch_vanne_4">"$#REF !.$#REF !$#REF !"</definedName>
    <definedName name="H_ch_vanne150">#REF!</definedName>
    <definedName name="H_ch_vanne300">#REF!</definedName>
    <definedName name="H_chain" localSheetId="5">#REF!</definedName>
    <definedName name="H_chain">#REF!</definedName>
    <definedName name="H_chain_4">"$#REF !.$#REF !$#REF !"</definedName>
    <definedName name="H_chainage" localSheetId="5">#REF!</definedName>
    <definedName name="H_chainage">#REF!</definedName>
    <definedName name="H_chainage_4">"$#REF !.$#REF !$#REF !"</definedName>
    <definedName name="H_chainage1">#REF!</definedName>
    <definedName name="H_chicane">#REF!</definedName>
    <definedName name="H_dép">#REF!</definedName>
    <definedName name="H_dép2" localSheetId="2">[36]BacheSR3NZ!#REF!</definedName>
    <definedName name="H_dép2" localSheetId="5">[37]BacheSR3NZ!#REF!</definedName>
    <definedName name="H_dép2" localSheetId="4">[36]BacheSR3NZ!#REF!</definedName>
    <definedName name="H_dép2">[37]BacheSR3NZ!#REF!</definedName>
    <definedName name="H_dép2_4">#N/A</definedName>
    <definedName name="H_départ" localSheetId="2">#REF!</definedName>
    <definedName name="H_départ" localSheetId="5">#REF!</definedName>
    <definedName name="H_départ" localSheetId="4">#REF!</definedName>
    <definedName name="H_départ">'[2]Réservoir 250m3'!#REF!</definedName>
    <definedName name="H_départ_4">"$#REF !.$#REF !$#REF !"</definedName>
    <definedName name="H_départ150">#REF!</definedName>
    <definedName name="H_départ300">#REF!</definedName>
    <definedName name="H_escalier" localSheetId="5">#REF!</definedName>
    <definedName name="H_escalier">#REF!</definedName>
    <definedName name="H_escalier_4">"$#REF !.$#REF !$#REF !"</definedName>
    <definedName name="H_escalier1">#REF!</definedName>
    <definedName name="H_ext_lantern" localSheetId="2">#REF!</definedName>
    <definedName name="H_ext_lantern" localSheetId="5">#REF!</definedName>
    <definedName name="H_ext_lantern" localSheetId="4">#REF!</definedName>
    <definedName name="H_ext_lantern">'[2]Réservoir 250m3'!#REF!</definedName>
    <definedName name="H_ext_lantern_4">"$#REF !.$#REF !$#REF !"</definedName>
    <definedName name="H_ext_lantern150">#REF!</definedName>
    <definedName name="H_ext_lantern300">#REF!</definedName>
    <definedName name="H_flinkote">#REF!</definedName>
    <definedName name="H_flinkote150">#REF!</definedName>
    <definedName name="H_javel" localSheetId="5">#REF!</definedName>
    <definedName name="H_javel">#REF!</definedName>
    <definedName name="H_javel_4">"$#REF !.$#REF !$#REF !"</definedName>
    <definedName name="H_javellisation">#REF!</definedName>
    <definedName name="H_L_talon" localSheetId="2">#REF!</definedName>
    <definedName name="H_L_talon" localSheetId="5">#REF!</definedName>
    <definedName name="H_L_talon" localSheetId="4">#REF!</definedName>
    <definedName name="H_L_talon">'[2]Réservoir 250m3'!#REF!</definedName>
    <definedName name="H_L_talon_4">"$#REF !.$#REF !$#REF !"</definedName>
    <definedName name="H_L_talon150">#REF!</definedName>
    <definedName name="H_L_talon300">#REF!</definedName>
    <definedName name="H_lantern" localSheetId="2">#REF!</definedName>
    <definedName name="H_lantern" localSheetId="5">#REF!</definedName>
    <definedName name="H_lantern" localSheetId="4">#REF!</definedName>
    <definedName name="H_lantern">'[2]Réservoir 250m3'!#REF!</definedName>
    <definedName name="H_lantern_4">"$#REF !.$#REF !$#REF !"</definedName>
    <definedName name="H_lantern150">#REF!</definedName>
    <definedName name="H_lantern300">#REF!</definedName>
    <definedName name="H_lanterne">#REF!</definedName>
    <definedName name="H_lanterne2" localSheetId="2">[36]BacheSR3NZ!#REF!</definedName>
    <definedName name="H_lanterne2" localSheetId="5">[37]BacheSR3NZ!#REF!</definedName>
    <definedName name="H_lanterne2" localSheetId="4">[36]BacheSR3NZ!#REF!</definedName>
    <definedName name="H_lanterne2">[37]BacheSR3NZ!#REF!</definedName>
    <definedName name="H_lanterne2_4">#N/A</definedName>
    <definedName name="h_muret" localSheetId="5">'[20]calcul_P.T'!#REF!</definedName>
    <definedName name="h_muret">'[20]calcul_P.T'!#REF!</definedName>
    <definedName name="H_pomp" localSheetId="5">#REF!</definedName>
    <definedName name="H_pomp">#REF!</definedName>
    <definedName name="H_pomp_4">"$#REF !.$#REF !$#REF !"</definedName>
    <definedName name="H_pomp1">#REF!</definedName>
    <definedName name="H_reprise">#REF!</definedName>
    <definedName name="H_semelle" localSheetId="5">#REF!</definedName>
    <definedName name="H_semelle">#REF!</definedName>
    <definedName name="H_semelle_4">"$#REF !.$#REF !$#REF !"</definedName>
    <definedName name="H_semelle1" localSheetId="5">#REF!</definedName>
    <definedName name="H_semelle1">#REF!</definedName>
    <definedName name="H_semelle1_4">"$#REF !.$#REF !$#REF !"</definedName>
    <definedName name="H_talus">#REF!</definedName>
    <definedName name="H_talus2" localSheetId="2">[36]BacheSR3NZ!#REF!</definedName>
    <definedName name="H_talus2" localSheetId="5">[37]BacheSR3NZ!#REF!</definedName>
    <definedName name="H_talus2" localSheetId="4">[36]BacheSR3NZ!#REF!</definedName>
    <definedName name="H_talus2">[37]BacheSR3NZ!#REF!</definedName>
    <definedName name="H_talus2_4">#N/A</definedName>
    <definedName name="H_tour" localSheetId="2">#REF!</definedName>
    <definedName name="H_tour" localSheetId="5">#REF!</definedName>
    <definedName name="H_tour" localSheetId="4">#REF!</definedName>
    <definedName name="H_tour">'[2]Réservoir 250m3'!#REF!</definedName>
    <definedName name="H_tour_4">"$#REF !.$#REF !$#REF !"</definedName>
    <definedName name="H_tour150">#REF!</definedName>
    <definedName name="H_tour300">#REF!</definedName>
    <definedName name="H_voile" localSheetId="5">#REF!</definedName>
    <definedName name="H_voile">#REF!</definedName>
    <definedName name="H_voile_vh_vanne">#REF!</definedName>
    <definedName name="H_voile1" localSheetId="5">#REF!</definedName>
    <definedName name="H_voile1">#REF!</definedName>
    <definedName name="h_voiles" localSheetId="5">'[20]calcul_P.T'!#REF!</definedName>
    <definedName name="h_voiles">'[20]calcul_P.T'!#REF!</definedName>
    <definedName name="H1_talus">#REF!</definedName>
    <definedName name="H1_talus150">#REF!</definedName>
    <definedName name="H2_">#REF!</definedName>
    <definedName name="H2_Talus">#REF!</definedName>
    <definedName name="H2_Talus150">#REF!</definedName>
    <definedName name="ha">#REF!</definedName>
    <definedName name="haa">[23]Qni!$D$1</definedName>
    <definedName name="hamame">[23]Qni!#REF!</definedName>
    <definedName name="hammam">#REF!</definedName>
    <definedName name="hampe_drapeau">#REF!</definedName>
    <definedName name="Hauteur_d_eau">#REF!</definedName>
    <definedName name="Hauteur_lanterneau">#REF!</definedName>
    <definedName name="Hauteur_talus" localSheetId="2">#REF!</definedName>
    <definedName name="Hauteur_talus" localSheetId="5">#REF!</definedName>
    <definedName name="Hauteur_talus" localSheetId="4">#REF!</definedName>
    <definedName name="Hauteur_talus">'[2]Réservoir 250m3'!#REF!</definedName>
    <definedName name="Hauteur_talus_4">"$#REF !.$#REF !$#REF !"</definedName>
    <definedName name="Hauteur_talus300">#REF!</definedName>
    <definedName name="HDFG">'[18]Macro-Long'!$A$12:$B$53</definedName>
    <definedName name="HE">#REF!</definedName>
    <definedName name="hee">[23]Qni!#REF!</definedName>
    <definedName name="Henterré">#REF!</definedName>
    <definedName name="Herrissonage">#REF!</definedName>
    <definedName name="Herrissonnage">#REF!</definedName>
    <definedName name="HG">#REF!</definedName>
    <definedName name="HGT">#REF!</definedName>
    <definedName name="HmoyR">#REF!</definedName>
    <definedName name="HmoyR150">#REF!</definedName>
    <definedName name="hot">#REF!</definedName>
    <definedName name="hpt_1">#REF!</definedName>
    <definedName name="hpt_2">#REF!</definedName>
    <definedName name="hr">#REF!</definedName>
    <definedName name="hr_1" localSheetId="5">'[20]calcul_P.T'!#REF!</definedName>
    <definedName name="hr_1">'[20]calcul_P.T'!#REF!</definedName>
    <definedName name="hr_2" localSheetId="5">'[20]calcul_P.T'!#REF!</definedName>
    <definedName name="hr_2">'[20]calcul_P.T'!#REF!</definedName>
    <definedName name="Hs">[13]Calcul!$D$5</definedName>
    <definedName name="Hublot_etanche_L6">#REF!</definedName>
    <definedName name="hydo500m3">'[12] Codes GPR &amp; PEQ'!$B$60:$L$125</definedName>
    <definedName name="ICONDTE">#REF!</definedName>
    <definedName name="Ieq">[19]!Ieq</definedName>
    <definedName name="_xlnm.Print_Titles" localSheetId="1">'SER 100-BP Rés 500'!$1:$10</definedName>
    <definedName name="_xlnm.Print_Titles" localSheetId="2">'SER 200-BP SP1'!$1:$10</definedName>
    <definedName name="_xlnm.Print_Titles" localSheetId="3">'SER 300 BP-Rés 3500 '!$1:$10</definedName>
    <definedName name="_xlnm.Print_Titles" localSheetId="5">'SER 500 BP- 500 Rés Elevé'!$1:$10</definedName>
    <definedName name="_xlnm.Print_Titles" localSheetId="4">'SERIE 400-BP SP2'!$1:$10</definedName>
    <definedName name="Incendie60">#REF!</definedName>
    <definedName name="Installation">#REF!</definedName>
    <definedName name="Installation_chantier">#REF!</definedName>
    <definedName name="Installation_elecrique">#REF!</definedName>
    <definedName name="Installation_plomperie">#REF!</definedName>
    <definedName name="IPN_appareil">#REF!</definedName>
    <definedName name="IPN_ml">#REF!</definedName>
    <definedName name="Isolation_et_joint_anti_vibration_sous_socle">#REF!</definedName>
    <definedName name="JD_100">#REF!</definedName>
    <definedName name="JD_125">#REF!</definedName>
    <definedName name="JD_150">#REF!</definedName>
    <definedName name="JD_200">#REF!</definedName>
    <definedName name="JD_40">#REF!</definedName>
    <definedName name="JD_60">#REF!</definedName>
    <definedName name="JD_80">#REF!</definedName>
    <definedName name="jg_100">#REF!</definedName>
    <definedName name="jg_125">#REF!</definedName>
    <definedName name="jg_140">#REF!</definedName>
    <definedName name="jg_200">#REF!</definedName>
    <definedName name="jg_225">#REF!</definedName>
    <definedName name="jg_250">#REF!</definedName>
    <definedName name="jg_300">#REF!</definedName>
    <definedName name="jg_400">#REF!</definedName>
    <definedName name="jg_60">#REF!</definedName>
    <definedName name="jg_80">#REF!</definedName>
    <definedName name="K">#REF!</definedName>
    <definedName name="kji">'[34]GC 150m3 MGHASSINE'!$J$20</definedName>
    <definedName name="KK">#REF!</definedName>
    <definedName name="klm" localSheetId="5">'[8]Macro-press'!$A$16:$C$39</definedName>
    <definedName name="klm">'[5]Macro-press'!$A$16:$C$39</definedName>
    <definedName name="KRUG">#REF!</definedName>
    <definedName name="KTY">#REF!</definedName>
    <definedName name="L_1">[13]Calcul!$D$42</definedName>
    <definedName name="L_2">[13]Calcul!$D$43</definedName>
    <definedName name="L_acrot">#REF!</definedName>
    <definedName name="l_berceau" localSheetId="5">'[20]calcul_P.T'!#REF!</definedName>
    <definedName name="l_berceau">'[20]calcul_P.T'!#REF!</definedName>
    <definedName name="L_chain" localSheetId="5">#REF!</definedName>
    <definedName name="L_chain">#REF!</definedName>
    <definedName name="L_chain_4">"$#REF !.$#REF !$#REF !"</definedName>
    <definedName name="L_decaissé">[13]Calcul!$D$40</definedName>
    <definedName name="L_fosse" localSheetId="5">'[20]calcul_P.T'!#REF!</definedName>
    <definedName name="L_fosse">'[20]calcul_P.T'!#REF!</definedName>
    <definedName name="L_muret" localSheetId="5">'[20]calcul_P.T'!#REF!</definedName>
    <definedName name="L_muret">'[20]calcul_P.T'!#REF!</definedName>
    <definedName name="L_talus">#REF!</definedName>
    <definedName name="L_talus2">#REF!</definedName>
    <definedName name="L_voiles" localSheetId="5">'[20]calcul_P.T'!#REF!</definedName>
    <definedName name="L_voiles">'[20]calcul_P.T'!#REF!</definedName>
    <definedName name="La_dép">#REF!</definedName>
    <definedName name="La_dép2">#REF!</definedName>
    <definedName name="la_fosse" localSheetId="5">'[20]calcul_P.T'!#REF!</definedName>
    <definedName name="la_fosse">'[20]calcul_P.T'!#REF!</definedName>
    <definedName name="La_muret" localSheetId="5">'[20]calcul_P.T'!#REF!</definedName>
    <definedName name="La_muret">'[20]calcul_P.T'!#REF!</definedName>
    <definedName name="la_voiles" localSheetId="5">'[20]calcul_P.T'!#REF!</definedName>
    <definedName name="la_voiles">'[20]calcul_P.T'!#REF!</definedName>
    <definedName name="lar_accrotère" localSheetId="2">#REF!</definedName>
    <definedName name="lar_accrotère" localSheetId="5">#REF!</definedName>
    <definedName name="lar_accrotère" localSheetId="4">#REF!</definedName>
    <definedName name="lar_accrotère">'[2]Réservoir 250m3'!#REF!</definedName>
    <definedName name="lar_accrotère_4">"$#REF !.$#REF !$#REF !"</definedName>
    <definedName name="lar_accrotère150">#REF!</definedName>
    <definedName name="lar_accrotère300">#REF!</definedName>
    <definedName name="Lar_ch_sup" localSheetId="2">#REF!</definedName>
    <definedName name="Lar_ch_sup" localSheetId="5">#REF!</definedName>
    <definedName name="Lar_ch_sup" localSheetId="4">#REF!</definedName>
    <definedName name="Lar_ch_sup">'[2]Réservoir 250m3'!#REF!</definedName>
    <definedName name="Lar_ch_sup_4">"$#REF !.$#REF !$#REF !"</definedName>
    <definedName name="Lar_ch_sup150">#REF!</definedName>
    <definedName name="Lar_ch_sup300">#REF!</definedName>
    <definedName name="Lar_javel" localSheetId="5">#REF!</definedName>
    <definedName name="Lar_javel">#REF!</definedName>
    <definedName name="Lar_javel_4">"$#REF !.$#REF !$#REF !"</definedName>
    <definedName name="Lar_javel1">#REF!</definedName>
    <definedName name="Lar_pomp" localSheetId="5">#REF!</definedName>
    <definedName name="Lar_pomp">#REF!</definedName>
    <definedName name="Lar_pomp_4">"$#REF !.$#REF !$#REF !"</definedName>
    <definedName name="Lar_pomp1">#REF!</definedName>
    <definedName name="Larg">#REF!</definedName>
    <definedName name="LARG.EXT">#REF!</definedName>
    <definedName name="LARG.INT">#REF!</definedName>
    <definedName name="larg_canniveau" localSheetId="2">#REF!</definedName>
    <definedName name="larg_canniveau" localSheetId="5">#REF!</definedName>
    <definedName name="larg_canniveau" localSheetId="4">#REF!</definedName>
    <definedName name="larg_canniveau">'[2]Réservoir 250m3'!#REF!</definedName>
    <definedName name="Larg_canniveau_2" localSheetId="2">'[35]Réservoir 250m3'!#REF!</definedName>
    <definedName name="Larg_canniveau_2" localSheetId="4">'[35]Réservoir 250m3'!#REF!</definedName>
    <definedName name="Larg_canniveau_2">'[2]Réservoir 250m3'!#REF!</definedName>
    <definedName name="Larg_canniveau_2_4">#N/A</definedName>
    <definedName name="larg_canniveau_4">"$#REF !.$#REF !$#REF !"</definedName>
    <definedName name="larg_canniveau150">#REF!</definedName>
    <definedName name="larg_canniveau300">#REF!</definedName>
    <definedName name="Larg_ch_jav" localSheetId="2">'[35]Réservoir 250m3'!#REF!</definedName>
    <definedName name="Larg_ch_jav" localSheetId="4">'[35]Réservoir 250m3'!#REF!</definedName>
    <definedName name="Larg_ch_jav">'[2]Réservoir 250m3'!#REF!</definedName>
    <definedName name="Larg_ch_jav_4">#N/A</definedName>
    <definedName name="Larg_ch_vanne" localSheetId="2">#REF!</definedName>
    <definedName name="Larg_ch_vanne" localSheetId="5">#REF!</definedName>
    <definedName name="Larg_ch_vanne" localSheetId="4">#REF!</definedName>
    <definedName name="Larg_ch_vanne">'[2]Réservoir 250m3'!#REF!</definedName>
    <definedName name="Larg_ch_vanne_4">"$#REF !.$#REF !$#REF !"</definedName>
    <definedName name="Larg_ch_vanne150">#REF!</definedName>
    <definedName name="Larg_ch_vanne300">#REF!</definedName>
    <definedName name="Larg_chainage" localSheetId="2">#REF!</definedName>
    <definedName name="Larg_chainage" localSheetId="5">#REF!</definedName>
    <definedName name="Larg_chainage" localSheetId="4">#REF!</definedName>
    <definedName name="larg_chainage">'[2]Réservoir 250m3'!#REF!</definedName>
    <definedName name="Larg_chainage_4">"$#REF !.$#REF !$#REF !"</definedName>
    <definedName name="larg_chainage_jav_reprise">#REF!</definedName>
    <definedName name="Larg_chainage1">#REF!</definedName>
    <definedName name="larg_chainage150">#REF!</definedName>
    <definedName name="larg_chainage300">#REF!</definedName>
    <definedName name="larg_chanage_jav" localSheetId="2">'[35]Réservoir 250m3'!#REF!</definedName>
    <definedName name="larg_chanage_jav" localSheetId="4">'[35]Réservoir 250m3'!#REF!</definedName>
    <definedName name="larg_chanage_jav">'[2]Réservoir 250m3'!#REF!</definedName>
    <definedName name="larg_chanage_jav_4">#N/A</definedName>
    <definedName name="larg_départ" localSheetId="2">#REF!</definedName>
    <definedName name="larg_départ" localSheetId="5">#REF!</definedName>
    <definedName name="larg_départ" localSheetId="4">#REF!</definedName>
    <definedName name="larg_départ">'[2]Réservoir 250m3'!#REF!</definedName>
    <definedName name="larg_départ_4">"$#REF !.$#REF !$#REF !"</definedName>
    <definedName name="larg_départ150">#REF!</definedName>
    <definedName name="larg_départ300">#REF!</definedName>
    <definedName name="larg_ext">#REF!</definedName>
    <definedName name="larg_i">#REF!</definedName>
    <definedName name="Larg_javellisation">#REF!</definedName>
    <definedName name="larg_marche">#REF!</definedName>
    <definedName name="Larg_reprise">#REF!</definedName>
    <definedName name="Larg_semelle" localSheetId="5">#REF!</definedName>
    <definedName name="Larg_semelle">#REF!</definedName>
    <definedName name="Larg_semelle_4">"$#REF !.$#REF !$#REF !"</definedName>
    <definedName name="Larg_semelle1">#REF!</definedName>
    <definedName name="larg1" localSheetId="5">'[20]calcul_P.T'!#REF!</definedName>
    <definedName name="larg1">'[20]calcul_P.T'!#REF!</definedName>
    <definedName name="larg1_i" localSheetId="5">'[20]calcul_P.T'!#REF!</definedName>
    <definedName name="larg1_i">'[20]calcul_P.T'!#REF!</definedName>
    <definedName name="larg2" localSheetId="5">'[20]calcul_P.T'!#REF!</definedName>
    <definedName name="Larg2">#REF!</definedName>
    <definedName name="larg2_i" localSheetId="5">'[20]calcul_P.T'!#REF!</definedName>
    <definedName name="larg2_i">'[20]calcul_P.T'!#REF!</definedName>
    <definedName name="larg3" localSheetId="5">'[20]calcul_P.T'!#REF!</definedName>
    <definedName name="larg3">'[20]calcul_P.T'!#REF!</definedName>
    <definedName name="larg3_i" localSheetId="5">'[20]calcul_P.T'!#REF!</definedName>
    <definedName name="larg3_i">'[20]calcul_P.T'!#REF!</definedName>
    <definedName name="larg4">#REF!</definedName>
    <definedName name="larg4_i">#REF!</definedName>
    <definedName name="larg5">#REF!</definedName>
    <definedName name="larg5_i">#REF!</definedName>
    <definedName name="larg6">#REF!</definedName>
    <definedName name="larg6_i">#REF!</definedName>
    <definedName name="Largeur">#REF!</definedName>
    <definedName name="Largeur_Talus" localSheetId="2">#REF!</definedName>
    <definedName name="Largeur_Talus" localSheetId="5">#REF!</definedName>
    <definedName name="Largeur_Talus" localSheetId="4">#REF!</definedName>
    <definedName name="Largeur_Talus">'[2]Réservoir 250m3'!#REF!</definedName>
    <definedName name="Largeur_Talus_4">"$#REF !.$#REF !$#REF !"</definedName>
    <definedName name="Largeur_Talus300">#REF!</definedName>
    <definedName name="largpt_1">#REF!</definedName>
    <definedName name="largpt_2">#REF!</definedName>
    <definedName name="largpt_3">#REF!</definedName>
    <definedName name="largpt1_i">#REF!</definedName>
    <definedName name="largpt2_i">#REF!</definedName>
    <definedName name="largpt3_i">#REF!</definedName>
    <definedName name="Laurier">#REF!</definedName>
    <definedName name="lav">[29]Feuil3!$C$7</definedName>
    <definedName name="Lavabo_0.6x0.48">#REF!</definedName>
    <definedName name="Leq">[19]!Leq</definedName>
    <definedName name="Lg_dép">#REF!</definedName>
    <definedName name="Lg_dép2">#REF!</definedName>
    <definedName name="Lg_javel" localSheetId="5">#REF!</definedName>
    <definedName name="Lg_javel">#REF!</definedName>
    <definedName name="Lg_javel_4">"$#REF !.$#REF !$#REF !"</definedName>
    <definedName name="Lg_javel1">#REF!</definedName>
    <definedName name="Lg_pomp" localSheetId="5">#REF!</definedName>
    <definedName name="Lg_pomp">#REF!</definedName>
    <definedName name="Lg_pomp_4">"$#REF !.$#REF !$#REF !"</definedName>
    <definedName name="Lg_pomp1">#REF!</definedName>
    <definedName name="Liaison_radio">#REF!</definedName>
    <definedName name="LibelleDefPrix">[25]DefinitionPrix!$B$2:$B$3500</definedName>
    <definedName name="LibellePrix">#REF!</definedName>
    <definedName name="LibellePrix2">#REF!</definedName>
    <definedName name="Ligne_élétrique">#REF!</definedName>
    <definedName name="ligne_pilote">#REF!</definedName>
    <definedName name="lit">#REF!</definedName>
    <definedName name="lit_de_pose">#REF!</definedName>
    <definedName name="lit_gravier">#REF!</definedName>
    <definedName name="LK">#N/A</definedName>
    <definedName name="lki" localSheetId="5">#REF!</definedName>
    <definedName name="lki">#REF!</definedName>
    <definedName name="loge">#REF!</definedName>
    <definedName name="Loge_gardien">#REF!</definedName>
    <definedName name="LOMBDA">#REF!</definedName>
    <definedName name="LON">#REF!</definedName>
    <definedName name="lon_i">#REF!</definedName>
    <definedName name="Long">#REF!</definedName>
    <definedName name="LONG.EXT.">#REF!</definedName>
    <definedName name="LONG.INT.">#REF!</definedName>
    <definedName name="LONG_1">#N/A</definedName>
    <definedName name="LONG_4">#N/A</definedName>
    <definedName name="Long_ch_jav" localSheetId="2">'[35]Réservoir 250m3'!#REF!</definedName>
    <definedName name="Long_ch_jav" localSheetId="4">'[35]Réservoir 250m3'!#REF!</definedName>
    <definedName name="Long_ch_jav">'[2]Réservoir 250m3'!#REF!</definedName>
    <definedName name="Long_ch_jav_4">#N/A</definedName>
    <definedName name="long_ch_vanne" localSheetId="2">#REF!</definedName>
    <definedName name="long_ch_vanne" localSheetId="5">#REF!</definedName>
    <definedName name="long_ch_vanne" localSheetId="4">#REF!</definedName>
    <definedName name="long_ch_vanne">'[2]Réservoir 250m3'!#REF!</definedName>
    <definedName name="long_ch_vanne_4">"$#REF !.$#REF !$#REF !"</definedName>
    <definedName name="long_ch_vanne150">#REF!</definedName>
    <definedName name="long_ch_vanne300">#REF!</definedName>
    <definedName name="Long_chicane">#REF!</definedName>
    <definedName name="long_ext">#REF!</definedName>
    <definedName name="Long_javellisation">#REF!</definedName>
    <definedName name="Long_reprise">#REF!</definedName>
    <definedName name="long1" localSheetId="5">'[20]calcul_P.T'!#REF!</definedName>
    <definedName name="long1">'[20]calcul_P.T'!#REF!</definedName>
    <definedName name="long1_i" localSheetId="5">'[20]calcul_P.T'!#REF!</definedName>
    <definedName name="long1_i">'[20]calcul_P.T'!#REF!</definedName>
    <definedName name="Long2" localSheetId="2">[36]BacheSR3NZ!#REF!</definedName>
    <definedName name="long2" localSheetId="5">'[20]calcul_P.T'!#REF!</definedName>
    <definedName name="Long2" localSheetId="4">[36]BacheSR3NZ!#REF!</definedName>
    <definedName name="Long2">[37]BacheSR3NZ!#REF!</definedName>
    <definedName name="Long2_4">#N/A</definedName>
    <definedName name="long2_i" localSheetId="5">'[20]calcul_P.T'!#REF!</definedName>
    <definedName name="long2_i">'[20]calcul_P.T'!#REF!</definedName>
    <definedName name="long3" localSheetId="5">'[20]calcul_P.T'!#REF!</definedName>
    <definedName name="long3">'[20]calcul_P.T'!#REF!</definedName>
    <definedName name="long3_i" localSheetId="5">'[20]calcul_P.T'!#REF!</definedName>
    <definedName name="long3_i">'[20]calcul_P.T'!#REF!</definedName>
    <definedName name="long4">#REF!</definedName>
    <definedName name="long4_i">#REF!</definedName>
    <definedName name="long5">#REF!</definedName>
    <definedName name="long5_i">#REF!</definedName>
    <definedName name="long6">#REF!</definedName>
    <definedName name="long6_i">#REF!</definedName>
    <definedName name="LONGEUR">#N/A</definedName>
    <definedName name="longpt_1">#REF!</definedName>
    <definedName name="longpt_2">#REF!</definedName>
    <definedName name="longpt_3">#REF!</definedName>
    <definedName name="longpt1_i">#REF!</definedName>
    <definedName name="longpt2_i">#REF!</definedName>
    <definedName name="longpt3_i">#REF!</definedName>
    <definedName name="Longueur">#REF!</definedName>
    <definedName name="LONGUEUR_CLOTURE">#REF!</definedName>
    <definedName name="LP">[3]linéaire!$B$79:$E$84</definedName>
    <definedName name="LR">#REF!</definedName>
    <definedName name="M">#N/A</definedName>
    <definedName name="Maçonnerie">#REF!</definedName>
    <definedName name="Manchette_1.2_100">#REF!</definedName>
    <definedName name="Manchette_1.2_125">#REF!</definedName>
    <definedName name="Manchette_1.2_150">#REF!</definedName>
    <definedName name="Manchette_1.2_200">#REF!</definedName>
    <definedName name="Manchette_1.2_40">#REF!</definedName>
    <definedName name="Manchette_1.2_60">#REF!</definedName>
    <definedName name="Manchette_1.2_80">#REF!</definedName>
    <definedName name="Manchette_100">#REF!</definedName>
    <definedName name="Manchette_150">#REF!</definedName>
    <definedName name="Manchette_2.2_100">#REF!</definedName>
    <definedName name="Manchette_2.2_125">#REF!</definedName>
    <definedName name="Manchette_2.2_150">#REF!</definedName>
    <definedName name="Manchette_2.2_200">#REF!</definedName>
    <definedName name="Manchette_2.2_40">#REF!</definedName>
    <definedName name="Manchette_2.2_60">#REF!</definedName>
    <definedName name="Manchette_2.2_80">#REF!</definedName>
    <definedName name="Manchette_200">#REF!</definedName>
    <definedName name="Manchette_250">#REF!</definedName>
    <definedName name="Manchette_40">#REF!</definedName>
    <definedName name="Manchette_60">#REF!</definedName>
    <definedName name="Manchette_80">#REF!</definedName>
    <definedName name="Manomètre">#REF!</definedName>
    <definedName name="manostat">#REF!</definedName>
    <definedName name="marche">#REF!</definedName>
    <definedName name="marchee">[23]Qni!#REF!</definedName>
    <definedName name="MARINA">#REF!</definedName>
    <definedName name="Maziz" localSheetId="5">#REF!</definedName>
    <definedName name="Maziz">#REF!</definedName>
    <definedName name="Maziz_4">"$#REF !.$#REF !$#REF !"</definedName>
    <definedName name="Métré_du_groupe_4">#REF!</definedName>
    <definedName name="Métrégpe1">#REF!</definedName>
    <definedName name="mho">#REF!</definedName>
    <definedName name="Mise_à_niveau">#REF!</definedName>
    <definedName name="mlj">'[38]Macro-Dexterne'!$A$12</definedName>
    <definedName name="MLK" localSheetId="5">'[39]RE SEV 50'!#REF!</definedName>
    <definedName name="MLK">'[39]RE SEV 50'!#REF!</definedName>
    <definedName name="mlo">#REF!</definedName>
    <definedName name="Montage_javillisation">#REF!</definedName>
    <definedName name="montage_mécanique">#REF!</definedName>
    <definedName name="montage_station">#REF!</definedName>
    <definedName name="Mur_agglos">#REF!</definedName>
    <definedName name="N___Prix" localSheetId="2">[30]S.P1!$A$7</definedName>
    <definedName name="N___Prix" localSheetId="5">[31]S.P1!$A$7</definedName>
    <definedName name="N___Prix" localSheetId="4">[30]S.P1!$A$7</definedName>
    <definedName name="N___Prix">[32]S.P1!$A$7</definedName>
    <definedName name="niv">[10]DATA!$H$38:$J$41</definedName>
    <definedName name="nivv">[23]DATA!$G$216:$H$219</definedName>
    <definedName name="Note_calcul">#REF!</definedName>
    <definedName name="Npoteaux">#REF!</definedName>
    <definedName name="NU">#REF!</definedName>
    <definedName name="Numero" localSheetId="5">[40]Options_MEF!#REF!</definedName>
    <definedName name="Numero">[40]Options_MEF!#REF!</definedName>
    <definedName name="O7N604" localSheetId="5">#REF!</definedName>
    <definedName name="O7N604">#REF!</definedName>
    <definedName name="O7N604_4">"$#REF !.$#REF !$#REF !"</definedName>
    <definedName name="OHM">#REF!</definedName>
    <definedName name="oui" localSheetId="5">'[8]Macro-press'!$A$16:$C$39</definedName>
    <definedName name="oui">'[5]Macro-press'!$A$16:$C$39</definedName>
    <definedName name="ouvrage">[41]PU!$A$42:$C$50</definedName>
    <definedName name="P">#REF!</definedName>
    <definedName name="P.acier">#REF!</definedName>
    <definedName name="P.beton">#REF!</definedName>
    <definedName name="P.bpr">#REF!</definedName>
    <definedName name="P.deblais">#REF!</definedName>
    <definedName name="p.eau">#REF!</definedName>
    <definedName name="P_10">[3]PU!$A$22:$C$32</definedName>
    <definedName name="P_16">[41]PU!$A$11:$C$15</definedName>
    <definedName name="P_2" localSheetId="5">'[20]calcul_P.T'!#REF!</definedName>
    <definedName name="P_2">'[20]calcul_P.T'!#REF!</definedName>
    <definedName name="P_3" localSheetId="5">'[20]calcul_P.T'!#REF!</definedName>
    <definedName name="P_3">'[20]calcul_P.T'!#REF!</definedName>
    <definedName name="P_canniveau">#REF!</definedName>
    <definedName name="P_canniveau200" localSheetId="5">#REF!</definedName>
    <definedName name="P_canniveau200">#REF!</definedName>
    <definedName name="P_canniveau200_4">"$#REF !.$#REF !$#REF !"</definedName>
    <definedName name="P_drainage">#REF!</definedName>
    <definedName name="P_drainage2">#REF!</definedName>
    <definedName name="P_talus" localSheetId="2">#REF!</definedName>
    <definedName name="P_talus" localSheetId="5">#REF!</definedName>
    <definedName name="P_talus" localSheetId="4">#REF!</definedName>
    <definedName name="P_talus">'[2]Réservoir 250m3'!#REF!</definedName>
    <definedName name="P_talus_4">"$#REF !.$#REF !$#REF !:$#REF !$#REF !"</definedName>
    <definedName name="P_talus2">#REF!</definedName>
    <definedName name="P_talus300" localSheetId="5">#REF!</definedName>
    <definedName name="P_talus300">#REF!</definedName>
    <definedName name="P_talus300_4">"$#REF !.$#REF !$#REF !"</definedName>
    <definedName name="P100_">#REF!</definedName>
    <definedName name="P100_c">#REF!</definedName>
    <definedName name="P150_">#REF!</definedName>
    <definedName name="P200_" localSheetId="2">#REF!</definedName>
    <definedName name="P200_" localSheetId="5">#REF!</definedName>
    <definedName name="P200_" localSheetId="4">#REF!</definedName>
    <definedName name="P200_">'[2]Réservoir 250m3'!#REF!</definedName>
    <definedName name="P200__4">"$#REF !.$#REF !$#REF !"</definedName>
    <definedName name="P200_c" localSheetId="2">'[35]Réservoir 250m3'!#REF!</definedName>
    <definedName name="P200_c" localSheetId="4">'[35]Réservoir 250m3'!#REF!</definedName>
    <definedName name="P200_c">'[2]Réservoir 250m3'!#REF!</definedName>
    <definedName name="P200_c_4">#N/A</definedName>
    <definedName name="P300_">#REF!</definedName>
    <definedName name="painhamra">#REF!</definedName>
    <definedName name="pajdir">#REF!</definedName>
    <definedName name="paknoul">#REF!</definedName>
    <definedName name="Pannaux">#REF!</definedName>
    <definedName name="Panneaux_présentation">#REF!</definedName>
    <definedName name="park">#REF!</definedName>
    <definedName name="paroi">#REF!</definedName>
    <definedName name="Passivité_armature">#REF!</definedName>
    <definedName name="Payment_Needed">"Paiement dû"</definedName>
    <definedName name="pbourd">#REF!</definedName>
    <definedName name="PDC">#REF!</definedName>
    <definedName name="pdéblais1">#REF!</definedName>
    <definedName name="pdéblais2">#REF!</definedName>
    <definedName name="Peinture_bois">#REF!</definedName>
    <definedName name="Peinture_extérieur">#REF!</definedName>
    <definedName name="Peinture_inté_laquée">#REF!</definedName>
    <definedName name="Peinture_intérieur">#REF!</definedName>
    <definedName name="Peinture_métal">#REF!</definedName>
    <definedName name="Peinture_métal_m2">#REF!</definedName>
    <definedName name="pente">#REF!</definedName>
    <definedName name="pente2" localSheetId="2">[36]BacheSR3NZ!#REF!</definedName>
    <definedName name="pente2" localSheetId="5">[37]BacheSR3NZ!#REF!</definedName>
    <definedName name="pente2" localSheetId="4">[36]BacheSR3NZ!#REF!</definedName>
    <definedName name="pente2">[37]BacheSR3NZ!#REF!</definedName>
    <definedName name="pente2_4">#N/A</definedName>
    <definedName name="Pér_canniveau">#REF!</definedName>
    <definedName name="Pér_canniveau2">#REF!</definedName>
    <definedName name="Périmètre_de_la_tour">#REF!</definedName>
    <definedName name="perio">#REF!</definedName>
    <definedName name="perio1">#REF!</definedName>
    <definedName name="perio2">#REF!</definedName>
    <definedName name="PERIODE2">#REF!</definedName>
    <definedName name="pièce_de_rech_élec">#REF!</definedName>
    <definedName name="piscine">#REF!</definedName>
    <definedName name="piste_carrossable">#REF!</definedName>
    <definedName name="pjbarna">#REF!</definedName>
    <definedName name="PL.VAL.TER">#REF!</definedName>
    <definedName name="Plafonnier_L3">#REF!</definedName>
    <definedName name="plage">#REF!</definedName>
    <definedName name="Plan_recollement">#REF!</definedName>
    <definedName name="Plaque_pleine_100">#REF!</definedName>
    <definedName name="Plaque_pleine_125">#REF!</definedName>
    <definedName name="Plaque_pleine_150">#REF!</definedName>
    <definedName name="Plaque_pleine_200">#REF!</definedName>
    <definedName name="Plaque_pleine_250">#REF!</definedName>
    <definedName name="Plaque_pleine_300">#REF!</definedName>
    <definedName name="Plaque_pleine_40">#REF!</definedName>
    <definedName name="Plaque_pleine_60">#REF!</definedName>
    <definedName name="Plaque_pleine_80">#REF!</definedName>
    <definedName name="Plinthe">#REF!</definedName>
    <definedName name="pluie24h">#REF!</definedName>
    <definedName name="PLuies_maximales_par_station">#REF!</definedName>
    <definedName name="Plus_value" localSheetId="2">#REF!</definedName>
    <definedName name="Plus_value" localSheetId="5">#REF!</definedName>
    <definedName name="Plus_value" localSheetId="4">#REF!</definedName>
    <definedName name="Plus_value">'[2]Réservoir 250m3'!#REF!</definedName>
    <definedName name="Plus_value_4">"$#REF !.$#REF !$#REF !"</definedName>
    <definedName name="plus_value_rocher" localSheetId="5">#REF!</definedName>
    <definedName name="plus_value_rocher">#REF!</definedName>
    <definedName name="plus_value_rocher_4">"$#REF !.$#REF !$#REF !"</definedName>
    <definedName name="plus_value_rocher1">#REF!</definedName>
    <definedName name="Plus_value150">#REF!</definedName>
    <definedName name="Plus_value300">#REF!</definedName>
    <definedName name="Po">#REF!</definedName>
    <definedName name="Pompes_doseuses">#REF!</definedName>
    <definedName name="Portail_2x1.5">#REF!</definedName>
    <definedName name="Portail_fer_1.95_3.00">#REF!</definedName>
    <definedName name="Porte_0.7x2.1">#REF!</definedName>
    <definedName name="Porte_1.0x1.9_plaquard">#REF!</definedName>
    <definedName name="Porte_1.0x2.1">#REF!</definedName>
    <definedName name="Porte_1.0x2.1_plaquard">#REF!</definedName>
    <definedName name="Porte_1.20x2.20">#REF!</definedName>
    <definedName name="Porte_1.20x2.20_Metal">#REF!</definedName>
    <definedName name="portillon_fer_1.95_1.1">#REF!</definedName>
    <definedName name="Poste">#REF!</definedName>
    <definedName name="poteau_dim">#REF!</definedName>
    <definedName name="poteau1_dim">#REF!</definedName>
    <definedName name="poteau2_dim">#REF!</definedName>
    <definedName name="poteau3_dim">#REF!</definedName>
    <definedName name="poteau4_dim">#REF!</definedName>
    <definedName name="pourtour" localSheetId="5">#REF!</definedName>
    <definedName name="pourtour">#REF!</definedName>
    <definedName name="pourtour_4">"$#REF !.$#REF !$#REF !"</definedName>
    <definedName name="pourtour1">#REF!</definedName>
    <definedName name="poutre_2">#REF!</definedName>
    <definedName name="poutre_2.1">#REF!</definedName>
    <definedName name="poutre_3">#REF!</definedName>
    <definedName name="poutre_4.1">#REF!</definedName>
    <definedName name="poutre_4.2">#REF!</definedName>
    <definedName name="poutre_5.1">#REF!</definedName>
    <definedName name="poutre_5.2">#REF!</definedName>
    <definedName name="poutre_6.1">#REF!</definedName>
    <definedName name="poutre_6.2">#REF!</definedName>
    <definedName name="poutre_larg">#REF!</definedName>
    <definedName name="poutre_P1larg">#REF!</definedName>
    <definedName name="poutre_P1long">#REF!</definedName>
    <definedName name="poutre_P2long">#REF!</definedName>
    <definedName name="poutre1_dim">#REF!</definedName>
    <definedName name="poutre2_dim">#REF!</definedName>
    <definedName name="poutre3_dim">#REF!</definedName>
    <definedName name="pppp">'[15]hors site'!#REF!</definedName>
    <definedName name="Prépartion_surface_sablage">#REF!</definedName>
    <definedName name="Pressosat">#REF!</definedName>
    <definedName name="PRINT_area1">#REF!</definedName>
    <definedName name="print_surf">#REF!</definedName>
    <definedName name="Prise_courant">#REF!</definedName>
    <definedName name="Prise_courant_simple">#REF!</definedName>
    <definedName name="Prise_courant_Tetra">#REF!</definedName>
    <definedName name="prise_de_courant">#REF!</definedName>
    <definedName name="Prix_Total__HT" localSheetId="2">[30]S.P1!$G$7</definedName>
    <definedName name="Prix_Total__HT" localSheetId="5">[31]S.P1!$G$7</definedName>
    <definedName name="Prix_Total__HT" localSheetId="4">[30]S.P1!$G$7</definedName>
    <definedName name="Prix_Total__HT">[32]S.P1!$G$7</definedName>
    <definedName name="Prix_Unitaire___HT" localSheetId="2">[30]S.P1!$E$7</definedName>
    <definedName name="Prix_Unitaire___HT" localSheetId="5">[31]S.P1!$E$7</definedName>
    <definedName name="Prix_Unitaire___HT" localSheetId="4">[30]S.P1!$E$7</definedName>
    <definedName name="Prix_Unitaire___HT">[32]S.P1!$E$7</definedName>
    <definedName name="prof" localSheetId="5">'[20]calcul_P.T'!#REF!</definedName>
    <definedName name="prof">'[20]calcul_P.T'!#REF!</definedName>
    <definedName name="Prof_100">#REF!</definedName>
    <definedName name="Prof_150">#REF!</definedName>
    <definedName name="Prof_200" localSheetId="2">#REF!</definedName>
    <definedName name="Prof_200" localSheetId="5">#REF!</definedName>
    <definedName name="Prof_200" localSheetId="4">#REF!</definedName>
    <definedName name="Prof_200">'[2]Réservoir 250m3'!#REF!</definedName>
    <definedName name="Prof_200_4">"$#REF !.$#REF !$#REF !"</definedName>
    <definedName name="Prof_300">#REF!</definedName>
    <definedName name="prof_ch_jav" localSheetId="2">'[35]Réservoir 250m3'!#REF!</definedName>
    <definedName name="prof_ch_jav" localSheetId="4">'[35]Réservoir 250m3'!#REF!</definedName>
    <definedName name="prof_ch_jav">'[2]Réservoir 250m3'!#REF!</definedName>
    <definedName name="prof_ch_jav_4">#N/A</definedName>
    <definedName name="prof_ch_vanne" localSheetId="2">#REF!</definedName>
    <definedName name="prof_ch_vanne" localSheetId="5">#REF!</definedName>
    <definedName name="prof_ch_vanne" localSheetId="4">#REF!</definedName>
    <definedName name="prof_ch_vanne">'[2]Réservoir 250m3'!#REF!</definedName>
    <definedName name="prof_ch_vanne_4">"$#REF !.$#REF !$#REF !"</definedName>
    <definedName name="prof_ch_vanne150">#REF!</definedName>
    <definedName name="prof_ch_vanne300">#REF!</definedName>
    <definedName name="prof_chainage" localSheetId="2">#REF!</definedName>
    <definedName name="prof_chainage" localSheetId="5">#REF!</definedName>
    <definedName name="prof_chainage" localSheetId="4">#REF!</definedName>
    <definedName name="prof_chainage">'[2]Réservoir 250m3'!#REF!</definedName>
    <definedName name="prof_chainage_4">"$#REF !.$#REF !$#REF !"</definedName>
    <definedName name="prof_chainage_jav" localSheetId="2">'[35]Réservoir 250m3'!#REF!</definedName>
    <definedName name="prof_chainage_jav" localSheetId="4">'[35]Réservoir 250m3'!#REF!</definedName>
    <definedName name="prof_chainage_jav">'[2]Réservoir 250m3'!#REF!</definedName>
    <definedName name="prof_chainage_jav_4">#N/A</definedName>
    <definedName name="prof_chainage_jav_reprise">#REF!</definedName>
    <definedName name="prof_chainage150">#REF!</definedName>
    <definedName name="prof_chainage300">#REF!</definedName>
    <definedName name="prof_javellisation">#REF!</definedName>
    <definedName name="prof_reprise">#REF!</definedName>
    <definedName name="ProfT">#REF!</definedName>
    <definedName name="ProfT2">#REF!</definedName>
    <definedName name="psidiali">#REF!</definedName>
    <definedName name="Pt2_4">"$#REF !.$#REF !$#REF !:#REF !#REF !"</definedName>
    <definedName name="Pt3_4">"$#REF !.$#REF !$#REF !:#REF !#REF !"</definedName>
    <definedName name="ptizi">#REF!</definedName>
    <definedName name="PU">#REF!</definedName>
    <definedName name="Puit_perdu_2.50">#REF!</definedName>
    <definedName name="PV_brut_de_décoffrage">#REF!</definedName>
    <definedName name="PV_brut_décoffrage">#REF!</definedName>
    <definedName name="PV_produit_acide">#REF!</definedName>
    <definedName name="PV_Terrassement" localSheetId="2">#REF!</definedName>
    <definedName name="PV_Terrassement" localSheetId="5">#REF!</definedName>
    <definedName name="PV_Terrassement" localSheetId="4">#REF!</definedName>
    <definedName name="PV_Terrassement">[42]Prix!$E$6</definedName>
    <definedName name="PVC_PN16">[43]PU!$A$3:$C$14</definedName>
    <definedName name="PVC_PN16D">[43]PU!$A$16:$C$27</definedName>
    <definedName name="Q" localSheetId="5">#REF!</definedName>
    <definedName name="Q">#REF!</definedName>
    <definedName name="qhmm">[23]Qni!#REF!</definedName>
    <definedName name="qm">#REF!</definedName>
    <definedName name="qmg2_4">#N/A</definedName>
    <definedName name="qqqq">'[15]hors site'!#REF!</definedName>
    <definedName name="qqqqq">#REF!</definedName>
    <definedName name="qqqqqqqq">#REF!</definedName>
    <definedName name="qqqqqqqqq">#REF!</definedName>
    <definedName name="qqqqqqqqqq">#REF!</definedName>
    <definedName name="qqqqqqqqqqqqq">#REF!</definedName>
    <definedName name="qqqqqqqqqqqqqqq">#REF!</definedName>
    <definedName name="qs">[44]Z.Fnche!#REF!</definedName>
    <definedName name="QSADZ">'[9]Macro-press'!$A$16:$C$39</definedName>
    <definedName name="qsd" localSheetId="5">'[8]Macro-Long'!$A$12:$B$53</definedName>
    <definedName name="qsd">'[5]Macro-Long'!$A$12:$B$53</definedName>
    <definedName name="qsda" localSheetId="5">'[8]Macro-Dexterne'!$A$12</definedName>
    <definedName name="qsda">'[5]Macro-Dexterne'!$A$12</definedName>
    <definedName name="Qt2_4">"$#REF !.$#REF !$#REF !:#REF !#REF !"</definedName>
    <definedName name="Qt3_4">"$#REF !.$#REF !$#REF !:#REF !#REF !"</definedName>
    <definedName name="Qté" localSheetId="2">[30]S.P1!$D$7</definedName>
    <definedName name="Qté" localSheetId="5">[31]S.P1!$D$7</definedName>
    <definedName name="Qté" localSheetId="4">[30]S.P1!$D$7</definedName>
    <definedName name="Qté">[32]S.P1!$D$7</definedName>
    <definedName name="Quotg1p1">'[28]production distrib'!$M$51</definedName>
    <definedName name="Quotg2p1">'[28]production distrib'!$M$53</definedName>
    <definedName name="Quotg2p2">'[28]production distrib'!$H$51</definedName>
    <definedName name="R_acces">#REF!</definedName>
    <definedName name="R_acces2">#REF!</definedName>
    <definedName name="R_coupole" localSheetId="2">#REF!</definedName>
    <definedName name="R_coupole" localSheetId="5">#REF!</definedName>
    <definedName name="R_coupole" localSheetId="4">#REF!</definedName>
    <definedName name="R_coupole">'[2]Réservoir 250m3'!#REF!</definedName>
    <definedName name="R_coupole_4">"$#REF !.$#REF !$#REF !"</definedName>
    <definedName name="R_coupole150">#REF!</definedName>
    <definedName name="R_coupole300">#REF!</definedName>
    <definedName name="R_ext_lantern" localSheetId="2">#REF!</definedName>
    <definedName name="R_ext_lantern" localSheetId="5">#REF!</definedName>
    <definedName name="R_ext_lantern" localSheetId="4">#REF!</definedName>
    <definedName name="R_ext_lantern">'[2]Réservoir 250m3'!#REF!</definedName>
    <definedName name="R_ext_lantern_4">"$#REF !.$#REF !$#REF !"</definedName>
    <definedName name="R_ext_lantern150">#REF!</definedName>
    <definedName name="R_ext_lantern300">#REF!</definedName>
    <definedName name="R_int_lantern" localSheetId="2">#REF!</definedName>
    <definedName name="R_int_lantern" localSheetId="5">#REF!</definedName>
    <definedName name="R_int_lantern" localSheetId="4">#REF!</definedName>
    <definedName name="R_int_lantern">'[2]Réservoir 250m3'!#REF!</definedName>
    <definedName name="R_int_lantern_4">"$#REF !.$#REF !$#REF !"</definedName>
    <definedName name="R_int_lantern150">#REF!</definedName>
    <definedName name="R_int_lantern300">#REF!</definedName>
    <definedName name="R_lanterne">#REF!</definedName>
    <definedName name="R_lanterne2">#REF!</definedName>
    <definedName name="R_PEC_40">#REF!</definedName>
    <definedName name="R_PEC_40_Colliet">#REF!</definedName>
    <definedName name="R_PEC_40_Té">#REF!</definedName>
    <definedName name="R_SBAC40">#REF!</definedName>
    <definedName name="R_SR_110">#REF!</definedName>
    <definedName name="R_SR_50">#REF!</definedName>
    <definedName name="R_SR_63">#REF!</definedName>
    <definedName name="R_SR_75">#REF!</definedName>
    <definedName name="R_SR_90">#REF!</definedName>
    <definedName name="Raccord_bridé_200">#REF!</definedName>
    <definedName name="Raccord_bridé_250">#REF!</definedName>
    <definedName name="Raccord_bridé_300">#REF!</definedName>
    <definedName name="Raccord_bridé_400">#REF!</definedName>
    <definedName name="Racords_brides">#REF!</definedName>
    <definedName name="Rad_Rés">#REF!</definedName>
    <definedName name="Rapport" localSheetId="2">#REF!</definedName>
    <definedName name="Rapport" localSheetId="4">#REF!</definedName>
    <definedName name="Rapport">#REF!</definedName>
    <definedName name="Ravalement_section_friable">#REF!</definedName>
    <definedName name="Rayon_courbure">#REF!</definedName>
    <definedName name="rd">[10]DATA!$M$47</definedName>
    <definedName name="recapppp">#N/A</definedName>
    <definedName name="rechange_électrique">#REF!</definedName>
    <definedName name="Rechange_javillisation">#REF!</definedName>
    <definedName name="rechange_mécanique">#REF!</definedName>
    <definedName name="RECIP">#REF!</definedName>
    <definedName name="RECIP1">#REF!</definedName>
    <definedName name="réducteur40">#REF!</definedName>
    <definedName name="réducteur60">#REF!</definedName>
    <definedName name="Regard_100_100_120">#REF!</definedName>
    <definedName name="Regard_300_150_120">#REF!</definedName>
    <definedName name="Regard_60x60">#REF!</definedName>
    <definedName name="Regard_70x70">#REF!</definedName>
    <definedName name="Regard_90_90">#REF!</definedName>
    <definedName name="Regard_vent_vanne">#REF!</definedName>
    <definedName name="Regard_vidange">#REF!</definedName>
    <definedName name="RegardsRaccord">#REF!</definedName>
    <definedName name="Reimbursement">"Remboursement"</definedName>
    <definedName name="Remblai_compacté" localSheetId="2">#REF!</definedName>
    <definedName name="Remblai_compacté" localSheetId="5">#REF!</definedName>
    <definedName name="Remblai_compacté" localSheetId="4">#REF!</definedName>
    <definedName name="Remblai_compacté">[42]Prix!$E$7</definedName>
    <definedName name="Remblais_compactés_20_cm">#REF!</definedName>
    <definedName name="rendadd">#REF!</definedName>
    <definedName name="renddist">#REF!</definedName>
    <definedName name="Réparation_de_la_façade_du_réservoir_et_de_la_chambre_des_vannes">#REF!</definedName>
    <definedName name="Reprise_partielle_enduit">#REF!</definedName>
    <definedName name="res">#REF!</definedName>
    <definedName name="revêtem_carreaux">#REF!</definedName>
    <definedName name="revêtement_faince">#REF!</definedName>
    <definedName name="Revêtement_resine">#REF!</definedName>
    <definedName name="RF_100">#REF!</definedName>
    <definedName name="RF_150">#REF!</definedName>
    <definedName name="RF_200">#REF!</definedName>
    <definedName name="RF_60">#REF!</definedName>
    <definedName name="RF_80">#REF!</definedName>
    <definedName name="Rideau_lamé_1.00x1.26">#REF!</definedName>
    <definedName name="Rideau_lamé_2.00x1.25">#REF!</definedName>
    <definedName name="Rinçage_stérilisation">#REF!</definedName>
    <definedName name="Rinçage_stérilisation_m3">#REF!</definedName>
    <definedName name="Robinet_arrêt">#REF!</definedName>
    <definedName name="Robinet_arrosage">#REF!</definedName>
    <definedName name="Robinet_puisage">#REF!</definedName>
    <definedName name="rocher">#REF!</definedName>
    <definedName name="Rose_variés">#REF!</definedName>
    <definedName name="RP">[3]PU!$A$58:$C$61</definedName>
    <definedName name="RTERY">#N/A</definedName>
    <definedName name="RV">[3]PU!$A$35:$C$43</definedName>
    <definedName name="RV_100">#REF!</definedName>
    <definedName name="RV_100_PN10">#REF!</definedName>
    <definedName name="RV_100_PN16">#REF!</definedName>
    <definedName name="RV_125">#REF!</definedName>
    <definedName name="RV_150">#REF!</definedName>
    <definedName name="RV_150_PN16">#REF!</definedName>
    <definedName name="RV_150_PN25">#REF!</definedName>
    <definedName name="RV_200">#REF!</definedName>
    <definedName name="RV_200_PN16">#REF!</definedName>
    <definedName name="RV_200_PN25">#REF!</definedName>
    <definedName name="RV_250">#REF!</definedName>
    <definedName name="RV_250_PN16">#REF!</definedName>
    <definedName name="RV_250_PN25">#REF!</definedName>
    <definedName name="RV_300">#REF!</definedName>
    <definedName name="RV_40">#REF!</definedName>
    <definedName name="RV_60">#REF!</definedName>
    <definedName name="RV_60_PN16">#REF!</definedName>
    <definedName name="RV_60_PN25">#REF!</definedName>
    <definedName name="RV_80">#REF!</definedName>
    <definedName name="RV_80_PN16">#REF!</definedName>
    <definedName name="RV_80_PN25">#REF!</definedName>
    <definedName name="s">'[18]Macro-press'!$A$16:$C$39</definedName>
    <definedName name="S.ACROT.">#REF!</definedName>
    <definedName name="S.APP.MURS">#REF!</definedName>
    <definedName name="S.DAL.COUV.">#REF!</definedName>
    <definedName name="S.EXT.ACROT">#REF!</definedName>
    <definedName name="S.EXT.CAL">#REF!</definedName>
    <definedName name="S.EXT.CEINT">#REF!</definedName>
    <definedName name="S.EXT.CUV">#REF!</definedName>
    <definedName name="S.EXT.LANT">#REF!</definedName>
    <definedName name="S.HERI">#REF!</definedName>
    <definedName name="S.HERIS.">#REF!</definedName>
    <definedName name="S.INT.ACROT">#REF!</definedName>
    <definedName name="S.INT.CAL">#REF!</definedName>
    <definedName name="S.INT.CEINT">#REF!</definedName>
    <definedName name="S.INT.CUV">#REF!</definedName>
    <definedName name="S.POURT.">#REF!</definedName>
    <definedName name="S.RAD">#REF!</definedName>
    <definedName name="S.T.MURS">#REF!</definedName>
    <definedName name="S_1">#REF!</definedName>
    <definedName name="S_2">#REF!</definedName>
    <definedName name="S_3">#REF!</definedName>
    <definedName name="S_4">#REF!</definedName>
    <definedName name="S1.1">#REF!</definedName>
    <definedName name="S1.2">#REF!</definedName>
    <definedName name="S100_">#REF!</definedName>
    <definedName name="S150_">#REF!</definedName>
    <definedName name="S200_" localSheetId="2">#REF!</definedName>
    <definedName name="S200_" localSheetId="5">#REF!</definedName>
    <definedName name="S200_" localSheetId="4">#REF!</definedName>
    <definedName name="S200_">'[2]Réservoir 250m3'!#REF!</definedName>
    <definedName name="S200__4">"$#REF !.$#REF !$#REF !"</definedName>
    <definedName name="S300_">#REF!</definedName>
    <definedName name="sde">'[34]GC 150m3 MGHASSINE'!$J$38</definedName>
    <definedName name="sdf" localSheetId="5">'[9]Macro-press'!$A$16:$C$39</definedName>
    <definedName name="sdf">'[7]Macro-press'!$A$16:$C$39</definedName>
    <definedName name="sdgfczj" localSheetId="5">'[45]RE SEV 50'!#REF!</definedName>
    <definedName name="sdgfczj">'[45]RE SEV 50'!#REF!</definedName>
    <definedName name="sdgfczj_4">#N/A</definedName>
    <definedName name="sdsgafs">'[34]GC 150m3 MGHASSINE'!$J$20</definedName>
    <definedName name="SE">#REF!</definedName>
    <definedName name="SEC">#REF!</definedName>
    <definedName name="SEC_4">"$#REF !.$A$6"</definedName>
    <definedName name="signalisation_réservoir">#REF!</definedName>
    <definedName name="Silicon_béton">#REF!</definedName>
    <definedName name="sm">[10]DATA!$J$38:$K$42</definedName>
    <definedName name="Solin_d_étanchéité">#REF!</definedName>
    <definedName name="Solins">#REF!</definedName>
    <definedName name="Sonnerie">#REF!</definedName>
    <definedName name="sor">'[6]Macro-cons'!$A$10</definedName>
    <definedName name="sortie">'[6]Macro-colbrook'!$A$87:$E$111</definedName>
    <definedName name="SORTIE1">'[6]Macro-press'!$A$42:$A$65</definedName>
    <definedName name="sport">#REF!</definedName>
    <definedName name="SPP">#REF!</definedName>
    <definedName name="SPROG1">#REF!</definedName>
    <definedName name="sqr">'[38]Macro-Long'!$A$12:$B$53</definedName>
    <definedName name="SS" localSheetId="2">'[33]GC 150m3 MGHASSINE'!$J$38</definedName>
    <definedName name="ss" localSheetId="5">'[6]Macro-Long'!$A$56</definedName>
    <definedName name="SS" localSheetId="4">'[33]GC 150m3 MGHASSINE'!$J$38</definedName>
    <definedName name="SS">'[34]GC 150m3 MGHASSINE'!$J$38</definedName>
    <definedName name="ssss">'[15]hors site'!#REF!</definedName>
    <definedName name="sssss">#REF!</definedName>
    <definedName name="ST100_4">#N/A</definedName>
    <definedName name="ST200_4">"$#REF !.$#REF !$#REF !"</definedName>
    <definedName name="Stabilisateur_100">#REF!</definedName>
    <definedName name="Stabilisateur_150">#REF!</definedName>
    <definedName name="Stabilisateur_200">#REF!</definedName>
    <definedName name="Stabilisateur_40">#REF!</definedName>
    <definedName name="Stabilisateur_50">#REF!</definedName>
    <definedName name="Stabilisateur_60">#REF!</definedName>
    <definedName name="Stabilisateur_80">#REF!</definedName>
    <definedName name="Stérilisation_réservoir">#REF!</definedName>
    <definedName name="Surface_Coupole">#REF!</definedName>
    <definedName name="Surface_fond__5">#REF!</definedName>
    <definedName name="Surface_voile_extérieur__5">#REF!</definedName>
    <definedName name="Surface_voile_intérieur__5">#REF!</definedName>
    <definedName name="T">#REF!</definedName>
    <definedName name="T_CUC">#REF!</definedName>
    <definedName name="T_diam">#REF!</definedName>
    <definedName name="T_R" localSheetId="2">'[46]Bache 50 m3_SR1'!$H$11</definedName>
    <definedName name="T_R" localSheetId="5">'[47]Bache 50 m3_SR1'!$H$11</definedName>
    <definedName name="T_R" localSheetId="4">'[46]Bache 50 m3_SR1'!$H$11</definedName>
    <definedName name="T_R">'[48]Bache 50 m3_SR1'!$H$11</definedName>
    <definedName name="T_rocher_dis">#REF!</definedName>
    <definedName name="Ta">#REF!</definedName>
    <definedName name="tab_qh">#REF!</definedName>
    <definedName name="tab_surf">#REF!</definedName>
    <definedName name="Table">#REF!</definedName>
    <definedName name="table_dot">[23]DATA!$E$225:$G$234</definedName>
    <definedName name="Table1">[49]calculs!$A$5:$AA$16</definedName>
    <definedName name="tableau1">#REF!</definedName>
    <definedName name="TAIRE">#REF!</definedName>
    <definedName name="Talus_compacté" localSheetId="2">#REF!</definedName>
    <definedName name="Talus_compacté" localSheetId="4">#REF!</definedName>
    <definedName name="Talus_compacté">[42]Prix!$E$8</definedName>
    <definedName name="Talus_compacté___autour">#REF!</definedName>
    <definedName name="Talus_compacté_pente_V_H">#REF!</definedName>
    <definedName name="taux">#REF!</definedName>
    <definedName name="TAUX_4">"$#REF !.$#REF !$#REF !"</definedName>
    <definedName name="Taux_du_rocher">#REF!</definedName>
    <definedName name="taux_rac">#REF!</definedName>
    <definedName name="taux1">#REF!</definedName>
    <definedName name="taux2">#REF!</definedName>
    <definedName name="taux3">#REF!</definedName>
    <definedName name="tb_surf_dot">[10]DATA!$K$38:$M$40</definedName>
    <definedName name="TE_BB_TB_100">#REF!</definedName>
    <definedName name="TE_BB_TB_150">#REF!</definedName>
    <definedName name="TE_BB_TB_150_PN16">#REF!</definedName>
    <definedName name="TE_BB_TB_150_PN25">#REF!</definedName>
    <definedName name="TE_BB_TB_200">#REF!</definedName>
    <definedName name="TE_BB_TB_200_PN16">#REF!</definedName>
    <definedName name="TE_BB_TB_200_PN25">#REF!</definedName>
    <definedName name="TE_BB_TB_60">#REF!</definedName>
    <definedName name="TE_BB_TB_75">#REF!</definedName>
    <definedName name="TE_BB_TB_80">#REF!</definedName>
    <definedName name="TE_BB_TB_90">#REF!</definedName>
    <definedName name="TE_BE_TB_110">#REF!</definedName>
    <definedName name="TE_BE_TB_125">#REF!</definedName>
    <definedName name="TE_BE_TB_140">#REF!</definedName>
    <definedName name="TE_BE_TB_160">#REF!</definedName>
    <definedName name="TE_BE_TB_75">#REF!</definedName>
    <definedName name="TE_BE_TB_90">#REF!</definedName>
    <definedName name="TE_BE_TE_110">#REF!</definedName>
    <definedName name="TE_BE_TE_125">#REF!</definedName>
    <definedName name="TE_BE_TE_140">#REF!</definedName>
    <definedName name="TE_BE_TE_160">#REF!</definedName>
    <definedName name="TE_BE_TE_200">#REF!</definedName>
    <definedName name="TE_BE_TE_63">#REF!</definedName>
    <definedName name="TE_BE_TE_75">#REF!</definedName>
    <definedName name="TE_BE_TE_90">#REF!</definedName>
    <definedName name="Té_bridé_100">#REF!</definedName>
    <definedName name="Té_bridé_125">#REF!</definedName>
    <definedName name="Té_bridé_150">#REF!</definedName>
    <definedName name="Té_bridé_200">#REF!</definedName>
    <definedName name="Té_bridé_250">#REF!</definedName>
    <definedName name="Té_bridé_300">#REF!</definedName>
    <definedName name="Té_bridé_40">#REF!</definedName>
    <definedName name="Té_bridé_60">#REF!</definedName>
    <definedName name="Té_bridé_80">#REF!</definedName>
    <definedName name="Té_SR_110">#REF!</definedName>
    <definedName name="Té_SR_50">#REF!</definedName>
    <definedName name="Té_SR_63">#REF!</definedName>
    <definedName name="Té_SR_75">#REF!</definedName>
    <definedName name="Té_SR_90">#REF!</definedName>
    <definedName name="Temp">#REF!</definedName>
    <definedName name="terr" localSheetId="2">[50]Récap!$C$3</definedName>
    <definedName name="terr" localSheetId="4">[50]Récap!$C$3</definedName>
    <definedName name="terr">[51]Récap!$C$3</definedName>
    <definedName name="Terrassement" localSheetId="2">[41]PU!$A$6:$C$9</definedName>
    <definedName name="TERRASSEMENT" localSheetId="5">#REF!</definedName>
    <definedName name="Terrassement" localSheetId="4">[41]PU!$A$6:$C$9</definedName>
    <definedName name="Terrassement">[42]Prix!$E$3</definedName>
    <definedName name="Terrassement_prof">#REF!</definedName>
    <definedName name="Terrassements">#REF!</definedName>
    <definedName name="TES_BB_TB">#REF!</definedName>
    <definedName name="TES_BE_TB">#REF!</definedName>
    <definedName name="téta0">#REF!</definedName>
    <definedName name="Tête_portail">#REF!</definedName>
    <definedName name="Texc">#REF!</definedName>
    <definedName name="titre">#REF!</definedName>
    <definedName name="TOTO">#REF!</definedName>
    <definedName name="TR">#REF!</definedName>
    <definedName name="TR_4">"$#REF !.$#REF !$#REF !"</definedName>
    <definedName name="Transformateur_100">#REF!</definedName>
    <definedName name="Transformateur_150">#REF!</definedName>
    <definedName name="Transformateur_50">#REF!</definedName>
    <definedName name="Traversé_oued">#REF!</definedName>
    <definedName name="Traversé_piste">#REF!</definedName>
    <definedName name="TRIAL1">#REF!</definedName>
    <definedName name="Trocher" localSheetId="2">#REF!</definedName>
    <definedName name="Trocher" localSheetId="4">#REF!</definedName>
    <definedName name="trocher">#REF!</definedName>
    <definedName name="Trocher_4">"$#REF !.$#REF !$#REF !"</definedName>
    <definedName name="Trocher2">#REF!</definedName>
    <definedName name="Trocher2_4">"$#REF !.$#REF !$#REF !"</definedName>
    <definedName name="Trocher3" localSheetId="2">#REF!</definedName>
    <definedName name="Trocher3" localSheetId="4">#REF!</definedName>
    <definedName name="Trocher3">'[52]Cond-melila'!#REF!</definedName>
    <definedName name="Trocher3_4">"$#REF !.$#REF !$#REF !"</definedName>
    <definedName name="TROUV">#REF!</definedName>
    <definedName name="TT">'[6]Macro-Diam-interne'!$A$12</definedName>
    <definedName name="TTT">'[6]Macro-Epaisseur'!$A$12</definedName>
    <definedName name="tttt">'[15]hors site'!#REF!</definedName>
    <definedName name="Tunite">#REF!</definedName>
    <definedName name="Tuyautrie_javillisation">#REF!</definedName>
    <definedName name="Txcentre">#REF!</definedName>
    <definedName name="txdouar">#REF!</definedName>
    <definedName name="Txredress">#REF!</definedName>
    <definedName name="Type">#REF!</definedName>
    <definedName name="Unité" localSheetId="2">[30]S.P1!$C$7</definedName>
    <definedName name="Unité" localSheetId="5">[31]S.P1!$C$7</definedName>
    <definedName name="Unité" localSheetId="4">[30]S.P1!$C$7</definedName>
    <definedName name="Unité">[32]S.P1!$C$7</definedName>
    <definedName name="UniteDefPrix">[25]DefinitionPrix!$C$2:$C$3500</definedName>
    <definedName name="uri">#REF!</definedName>
    <definedName name="uuuu">'[15]hors site'!#REF!</definedName>
    <definedName name="V">#REF!</definedName>
    <definedName name="V.ACROT">#REF!</definedName>
    <definedName name="V.B.CEL.">#REF!</definedName>
    <definedName name="V.B.POR">#REF!</definedName>
    <definedName name="V.B.PROP">#REF!</definedName>
    <definedName name="V.CAL">#REF!</definedName>
    <definedName name="V.CAN.INF">#REF!</definedName>
    <definedName name="V.CAN.SUP">#REF!</definedName>
    <definedName name="V.CEINT">#REF!</definedName>
    <definedName name="V.CHAI.INF">#REF!</definedName>
    <definedName name="V.CHAI.SUP">#REF!</definedName>
    <definedName name="V.DAL.COUV.">#REF!</definedName>
    <definedName name="V.ESCAL.">#REF!</definedName>
    <definedName name="V.LANT.">#REF!</definedName>
    <definedName name="V.LINT.">#REF!</definedName>
    <definedName name="V.MAÇ.FOND.">#REF!</definedName>
    <definedName name="V.PAL.">#REF!</definedName>
    <definedName name="V.PAR.CUV">#REF!</definedName>
    <definedName name="V.PL.TER.">#REF!</definedName>
    <definedName name="V.POT.">#REF!</definedName>
    <definedName name="V.POURT.">#REF!</definedName>
    <definedName name="V.POUT.">#REF!</definedName>
    <definedName name="V.RAD">#REF!</definedName>
    <definedName name="V.RADIER">#REF!</definedName>
    <definedName name="V.REMB">#REF!</definedName>
    <definedName name="V.T.EXCE">#REF!</definedName>
    <definedName name="V.TAL">#REF!</definedName>
    <definedName name="V.TER">#REF!</definedName>
    <definedName name="V.TER.">#REF!</definedName>
    <definedName name="vas">#REF!</definedName>
    <definedName name="vasque">#REF!</definedName>
    <definedName name="vent">'[28]production distrib'!$P$24:$Q$25</definedName>
    <definedName name="Ventilateur">#REF!</definedName>
    <definedName name="ventouse25">#REF!</definedName>
    <definedName name="ventouse40">#REF!</definedName>
    <definedName name="ventouse60">#REF!</definedName>
    <definedName name="ventouseT40">#REF!</definedName>
    <definedName name="ventouseT60">#REF!</definedName>
    <definedName name="VentSF">[3]PU!$A$45:$C$46</definedName>
    <definedName name="verre_double">#REF!</definedName>
    <definedName name="vid">'[28]production distrib'!$P$27:$Q$29</definedName>
    <definedName name="Vidange">[3]PU!$A$50:$C$52</definedName>
    <definedName name="Vide_d_air">#REF!</definedName>
    <definedName name="vite">[29]Feuil3!$L:$L</definedName>
    <definedName name="VOLUME">#REF!</definedName>
    <definedName name="vvvv">'[15]hors site'!#REF!</definedName>
    <definedName name="w">#REF!</definedName>
    <definedName name="w.c">#REF!</definedName>
    <definedName name="wc">#REF!</definedName>
    <definedName name="WC_gré_0.70x0.60">#REF!</definedName>
    <definedName name="ww">#REF!</definedName>
    <definedName name="wwww">#REF!</definedName>
    <definedName name="wwwww">#REF!</definedName>
    <definedName name="wwwwwwww">#REF!</definedName>
    <definedName name="xxxx">'[15]hors site'!#REF!</definedName>
    <definedName name="XY">#REF!</definedName>
    <definedName name="xyz" localSheetId="5">'[8]Macro-press'!$A$16:$C$39</definedName>
    <definedName name="xyz">'[5]Macro-press'!$A$16:$C$39</definedName>
    <definedName name="Yens" localSheetId="2">[30]S.P1!$A$7:$G$7</definedName>
    <definedName name="Yens" localSheetId="5">[31]S.P1!$A$7:$G$7</definedName>
    <definedName name="Yens" localSheetId="4">[30]S.P1!$A$7:$G$7</definedName>
    <definedName name="Yens">[32]S.P1!$A$7:$G$7</definedName>
    <definedName name="yyyy">'[15]hors site'!#REF!</definedName>
    <definedName name="z1d">#REF!</definedName>
    <definedName name="Z2D">#REF!</definedName>
    <definedName name="Z3D">#REF!</definedName>
    <definedName name="Z4D">#REF!</definedName>
    <definedName name="Z5D">#REF!</definedName>
    <definedName name="Z5D_4">"$#REF !.$#REF !$#REF !"</definedName>
    <definedName name="ZA">#REF!</definedName>
    <definedName name="_xlnm.Print_Area" localSheetId="7">RECAP!$A$1:$C$60</definedName>
    <definedName name="_xlnm.Print_Area" localSheetId="1">'SER 100-BP Rés 500'!$A$1:$F$151</definedName>
    <definedName name="_xlnm.Print_Area" localSheetId="2">'SER 200-BP SP1'!$A$1:$F$99</definedName>
    <definedName name="_xlnm.Print_Area" localSheetId="3">'SER 300 BP-Rés 3500 '!$A$1:$F$179</definedName>
    <definedName name="_xlnm.Print_Area" localSheetId="5">'SER 500 BP- 500 Rés Elevé'!$A$1:$F$241</definedName>
    <definedName name="_xlnm.Print_Area" localSheetId="4">'SERIE 400-BP SP2'!$A$1:$K$101</definedName>
    <definedName name="Zone_impres_MI" localSheetId="5">'[39]RE SEV 50'!#REF!</definedName>
    <definedName name="Zone_impres_MI">#REF!</definedName>
    <definedName name="zzzz">'[15]hors site'!#REF!</definedName>
    <definedName name="zzzzzz">#REF!</definedName>
    <definedName name="zzzzzzzzz">#REF!</definedName>
    <definedName name="zzzzzzzzzzz">#REF!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1" i="9" l="1"/>
  <c r="B17" i="12"/>
  <c r="A17" i="2" l="1"/>
  <c r="A21" i="2" s="1"/>
  <c r="A25" i="2" s="1"/>
  <c r="A29" i="2" s="1"/>
  <c r="A33" i="2" s="1"/>
  <c r="A37" i="2" s="1"/>
  <c r="A41" i="2" s="1"/>
  <c r="A89" i="7" l="1"/>
  <c r="A51" i="7"/>
  <c r="A55" i="7"/>
  <c r="A35" i="7"/>
  <c r="A87" i="4"/>
  <c r="A35" i="4"/>
  <c r="A45" i="2"/>
  <c r="A49" i="2" l="1"/>
  <c r="A53" i="2" s="1"/>
  <c r="A57" i="2" s="1"/>
  <c r="A61" i="2" s="1"/>
  <c r="A65" i="2" s="1"/>
  <c r="A69" i="2" s="1"/>
  <c r="A73" i="2" s="1"/>
  <c r="A77" i="2" s="1"/>
  <c r="A81" i="2" s="1"/>
  <c r="A85" i="2" s="1"/>
  <c r="A89" i="2" s="1"/>
  <c r="A93" i="2" s="1"/>
  <c r="A98" i="2" s="1"/>
  <c r="A101" i="2" s="1"/>
  <c r="B34" i="8"/>
  <c r="B23" i="8"/>
  <c r="A100" i="7"/>
  <c r="B36" i="8"/>
  <c r="B22" i="8"/>
  <c r="B21" i="8"/>
  <c r="B19" i="8"/>
  <c r="B14" i="8"/>
  <c r="A16" i="9"/>
  <c r="A105" i="2" l="1"/>
  <c r="A110" i="2" s="1"/>
  <c r="A115" i="2" s="1"/>
  <c r="A118" i="2" s="1"/>
  <c r="A122" i="2" s="1"/>
  <c r="A126" i="2" s="1"/>
  <c r="A130" i="2" s="1"/>
  <c r="A135" i="2" s="1"/>
  <c r="A139" i="2" s="1"/>
  <c r="A143" i="2" s="1"/>
  <c r="A19" i="9"/>
  <c r="A22" i="9" s="1"/>
  <c r="A25" i="9" s="1"/>
  <c r="A28" i="9" s="1"/>
  <c r="A31" i="9" s="1"/>
  <c r="A34" i="9" s="1"/>
  <c r="A37" i="9" s="1"/>
  <c r="A40" i="9" s="1"/>
  <c r="A43" i="9" s="1"/>
  <c r="A46" i="9" s="1"/>
  <c r="A49" i="9" s="1"/>
  <c r="A52" i="9" s="1"/>
  <c r="A55" i="9" s="1"/>
  <c r="A58" i="9" s="1"/>
  <c r="A61" i="9" s="1"/>
  <c r="A64" i="9" s="1"/>
  <c r="A67" i="9" s="1"/>
  <c r="A70" i="9" s="1"/>
  <c r="A73" i="9" s="1"/>
  <c r="A76" i="9" s="1"/>
  <c r="A79" i="9" s="1"/>
  <c r="A82" i="9" s="1"/>
  <c r="A85" i="9" s="1"/>
  <c r="A88" i="9" s="1"/>
  <c r="A91" i="9" s="1"/>
  <c r="A94" i="9" s="1"/>
  <c r="A97" i="9" s="1"/>
  <c r="A100" i="9" s="1"/>
  <c r="A103" i="9" s="1"/>
  <c r="A106" i="9" s="1"/>
  <c r="A109" i="9" s="1"/>
  <c r="A112" i="9" s="1"/>
  <c r="A118" i="9" s="1"/>
  <c r="A121" i="9" s="1"/>
  <c r="A124" i="9" s="1"/>
  <c r="A127" i="9" s="1"/>
  <c r="A130" i="9" s="1"/>
  <c r="A133" i="9" l="1"/>
  <c r="A136" i="9" s="1"/>
  <c r="A144" i="9" s="1"/>
  <c r="A147" i="9" s="1"/>
  <c r="A150" i="9" s="1"/>
  <c r="A153" i="9" s="1"/>
  <c r="A156" i="9" s="1"/>
  <c r="A159" i="9" s="1"/>
  <c r="A162" i="9" s="1"/>
  <c r="A165" i="9" s="1"/>
  <c r="A168" i="9" s="1"/>
  <c r="A171" i="9" s="1"/>
  <c r="A174" i="9" s="1"/>
  <c r="A177" i="9" s="1"/>
  <c r="A180" i="9" s="1"/>
  <c r="A183" i="9" s="1"/>
  <c r="A186" i="9" s="1"/>
  <c r="A189" i="9" s="1"/>
  <c r="A192" i="9" s="1"/>
  <c r="A195" i="9" s="1"/>
  <c r="A200" i="9" s="1"/>
  <c r="A203" i="9" s="1"/>
  <c r="A206" i="9" s="1"/>
  <c r="A209" i="9" s="1"/>
  <c r="A212" i="9" s="1"/>
  <c r="A215" i="9" s="1"/>
  <c r="A218" i="9" s="1"/>
  <c r="A221" i="9" s="1"/>
  <c r="A224" i="9" s="1"/>
  <c r="A227" i="9" s="1"/>
  <c r="A230" i="9" s="1"/>
  <c r="A233" i="9" s="1"/>
  <c r="A236" i="9" s="1"/>
  <c r="B33" i="8"/>
  <c r="B32" i="8"/>
  <c r="B30" i="8"/>
  <c r="B25" i="8"/>
  <c r="A17" i="7"/>
  <c r="B152" i="6"/>
  <c r="B148" i="6"/>
  <c r="B144" i="6"/>
  <c r="B140" i="6"/>
  <c r="B136" i="6"/>
  <c r="B132" i="6"/>
  <c r="B128" i="6"/>
  <c r="B124" i="6"/>
  <c r="B120" i="6"/>
  <c r="B116" i="6"/>
  <c r="B112" i="6"/>
  <c r="B104" i="6"/>
  <c r="B100" i="6"/>
  <c r="L98" i="6"/>
  <c r="L96" i="6"/>
  <c r="B96" i="6"/>
  <c r="L92" i="6"/>
  <c r="B92" i="6"/>
  <c r="B88" i="6"/>
  <c r="K87" i="6"/>
  <c r="B84" i="6"/>
  <c r="B80" i="6"/>
  <c r="B76" i="6"/>
  <c r="B72" i="6"/>
  <c r="B68" i="6"/>
  <c r="B64" i="6"/>
  <c r="A19" i="6"/>
  <c r="F14" i="6"/>
  <c r="F13" i="6"/>
  <c r="A17" i="4"/>
  <c r="A20" i="7" l="1"/>
  <c r="A20" i="4"/>
  <c r="G94" i="7"/>
  <c r="G99" i="7" s="1"/>
  <c r="G69" i="7"/>
  <c r="A23" i="6"/>
  <c r="A27" i="6" s="1"/>
  <c r="A31" i="6" s="1"/>
  <c r="A35" i="6" s="1"/>
  <c r="A23" i="7" l="1"/>
  <c r="A26" i="7" s="1"/>
  <c r="A23" i="4"/>
  <c r="A26" i="4" s="1"/>
  <c r="G92" i="4"/>
  <c r="G97" i="4" s="1"/>
  <c r="G101" i="7"/>
  <c r="G67" i="4"/>
  <c r="A39" i="6"/>
  <c r="A43" i="6" s="1"/>
  <c r="D90" i="2"/>
  <c r="D38" i="2"/>
  <c r="F151" i="2" l="1"/>
  <c r="A29" i="7"/>
  <c r="A32" i="7" s="1"/>
  <c r="A36" i="7" s="1"/>
  <c r="G99" i="4"/>
  <c r="A29" i="4"/>
  <c r="A47" i="6"/>
  <c r="A39" i="7" l="1"/>
  <c r="A32" i="4"/>
  <c r="A36" i="4" s="1"/>
  <c r="A51" i="6"/>
  <c r="A42" i="7" l="1"/>
  <c r="A39" i="4"/>
  <c r="A42" i="4" s="1"/>
  <c r="A55" i="6"/>
  <c r="A59" i="6" s="1"/>
  <c r="A45" i="7" l="1"/>
  <c r="A48" i="7" s="1"/>
  <c r="A52" i="7" s="1"/>
  <c r="A45" i="4"/>
  <c r="A48" i="4" s="1"/>
  <c r="A63" i="6"/>
  <c r="A56" i="7" l="1"/>
  <c r="A59" i="7" s="1"/>
  <c r="A62" i="7" s="1"/>
  <c r="A65" i="7" s="1"/>
  <c r="A51" i="4"/>
  <c r="A54" i="4" s="1"/>
  <c r="A57" i="4" s="1"/>
  <c r="A60" i="4" s="1"/>
  <c r="A63" i="4" s="1"/>
  <c r="A69" i="4" s="1"/>
  <c r="A72" i="4" s="1"/>
  <c r="A75" i="4" s="1"/>
  <c r="A78" i="4" s="1"/>
  <c r="A81" i="4" s="1"/>
  <c r="A84" i="4" s="1"/>
  <c r="A67" i="6"/>
  <c r="A71" i="6" s="1"/>
  <c r="A75" i="6" s="1"/>
  <c r="A79" i="6" s="1"/>
  <c r="A83" i="6" s="1"/>
  <c r="A87" i="6" s="1"/>
  <c r="A91" i="6" s="1"/>
  <c r="A95" i="6" s="1"/>
  <c r="A99" i="6" s="1"/>
  <c r="A103" i="6" s="1"/>
  <c r="A107" i="6" s="1"/>
  <c r="A111" i="6" s="1"/>
  <c r="A115" i="6" s="1"/>
  <c r="A119" i="6" s="1"/>
  <c r="A123" i="6" s="1"/>
  <c r="A127" i="6" s="1"/>
  <c r="A131" i="6" s="1"/>
  <c r="A135" i="6" s="1"/>
  <c r="A139" i="6" s="1"/>
  <c r="A143" i="6" s="1"/>
  <c r="A147" i="6" s="1"/>
  <c r="A151" i="6" s="1"/>
  <c r="A155" i="6" s="1"/>
  <c r="A159" i="6" s="1"/>
  <c r="A163" i="6" s="1"/>
  <c r="A167" i="6" s="1"/>
  <c r="A171" i="6" s="1"/>
  <c r="A175" i="6" s="1"/>
  <c r="A88" i="4" l="1"/>
  <c r="A94" i="4" s="1"/>
  <c r="A71" i="7"/>
  <c r="A74" i="7" s="1"/>
  <c r="A77" i="7" s="1"/>
  <c r="A80" i="7" s="1"/>
  <c r="A83" i="7" s="1"/>
  <c r="A86" i="7" s="1"/>
  <c r="A90" i="7" s="1"/>
  <c r="A96" i="7" s="1"/>
</calcChain>
</file>

<file path=xl/sharedStrings.xml><?xml version="1.0" encoding="utf-8"?>
<sst xmlns="http://schemas.openxmlformats.org/spreadsheetml/2006/main" count="993" uniqueCount="275">
  <si>
    <t>Unité</t>
  </si>
  <si>
    <t>m²</t>
  </si>
  <si>
    <t>Pierres sèches pour drainage.</t>
  </si>
  <si>
    <t xml:space="preserve">Béton cellulaire pour forme de pente à l'intérieur de la cuve. </t>
  </si>
  <si>
    <t>Béton poreux pour drainage des eaux de fuite sous le radier.</t>
  </si>
  <si>
    <t>Couche d'asphalte entre le béton de propreté et le béton poreux, enrobé dans un mortier de chaux de 2 cm d'épaisseur perforées.</t>
  </si>
  <si>
    <t>ml</t>
  </si>
  <si>
    <t xml:space="preserve">Acier tors pour armatures y compris fil de fer recuit pour  ligature, mise en  œuvre et toutes sujétions. </t>
  </si>
  <si>
    <t>Kg</t>
  </si>
  <si>
    <t xml:space="preserve">Enduit intérieur étanche résineux (résine alimentaire ) de 3 cm d'épaisseur à réaliser en trois couches au mortier n°1 à l'intérieur de la cuve, y/c incorporation d'un hydrofuge de masse et toutes sujétions. </t>
  </si>
  <si>
    <t>Fourniture et mise en œuvre d'enduit bitumineux pour paraments enterré de 2 cm d'épaisseur y compris toutes sujétions.</t>
  </si>
  <si>
    <t>Fourniture et mise en œuvre de minimum 3 cm chappe étanche en ciment lissée sur radier du réservoir.</t>
  </si>
  <si>
    <t>Fourniture et mise en œuvre d'isolation thermique de la cuve conforemément au CPS y compris toutes sujétions.</t>
  </si>
  <si>
    <t>Solin d'étanchéité.</t>
  </si>
  <si>
    <t>Gorge pour solin.</t>
  </si>
  <si>
    <t>U</t>
  </si>
  <si>
    <t>Regard de dimensions intérieurs (60 cm x 60 cm)</t>
  </si>
  <si>
    <t>A-2 Menuiserie- ferronnerie</t>
  </si>
  <si>
    <t>Fourniture, transport et pose de capot étanche d'ouverture utile 715 mm en acier avec verrouillage par l'intérieur  et poignée de manœuvre.</t>
  </si>
  <si>
    <t>A-3 Peinture et vitrerie</t>
  </si>
  <si>
    <t>Peinture sur métal (menuiserie métallique, équipements hydromécaniques) en "EMAIL CELLUC" ou similaire, après 2 couches de protection anti-rouille au minioum de plomb.</t>
  </si>
  <si>
    <t>Peinture mate vinyle (Vinylastral) en trois (3) couches pour l'extérieur du réservoir.</t>
  </si>
  <si>
    <t>A-4 Divers</t>
  </si>
  <si>
    <t>Essais d'étanchéité (l'eau utilisée est à la charge de l'Entrepreneur),(détail selon CCTP)</t>
  </si>
  <si>
    <t xml:space="preserve">Rinçage et stérilisation de la cuve. </t>
  </si>
  <si>
    <t xml:space="preserve"> </t>
  </si>
  <si>
    <t>Regard de dimensions intérieurs (50 cm x 50 cm)</t>
  </si>
  <si>
    <t>Fourniture et pose de Châssis métallique, grillages de protection à maille fine type moustiquaire, pattes à scellement et toutes sujétions.                                               Dimensions : 0,30 x 0,45 m</t>
  </si>
  <si>
    <t xml:space="preserve">N° </t>
  </si>
  <si>
    <t xml:space="preserve">Désignation des ouvrages et prix unitaires </t>
  </si>
  <si>
    <t>Quantité</t>
  </si>
  <si>
    <t>Prix</t>
  </si>
  <si>
    <t xml:space="preserve">Prix </t>
  </si>
  <si>
    <t xml:space="preserve"> des </t>
  </si>
  <si>
    <t xml:space="preserve"> unitaire</t>
  </si>
  <si>
    <t xml:space="preserve"> partiel</t>
  </si>
  <si>
    <t>Hors Taxes (En toutes lettres)</t>
  </si>
  <si>
    <t>( DH HT)</t>
  </si>
  <si>
    <t>Fourniture, transport et mise en oeuvre conformément au CPS des prestations suivantes  :</t>
  </si>
  <si>
    <t xml:space="preserve">Béton de classe B15 de propreté de 10 cm d'épaisseur. </t>
  </si>
  <si>
    <t>Béton armé B 30 avec adjonction d'un hydrofuge pour le radier de la cuve, le talon,  et parois vertical,chicane y compris le coffrage la mise en œuvre la vibration et toutes sujétions.</t>
  </si>
  <si>
    <t>Béton  pour béton armé B30  pour la coupole, l'acrotère, le lanterneau et ceinture y compris coffrage, la mise en œuvre, la vibration et toutes sujétions.</t>
  </si>
  <si>
    <t xml:space="preserve">Caniveau de drainage autour du talus en Béton B25 légèrement armé. </t>
  </si>
  <si>
    <t xml:space="preserve">Caniveau périphérique en Béton B25 légèrement armé pour drainage y compris dalettes périphériques. </t>
  </si>
  <si>
    <t>TERRASEMENT</t>
  </si>
  <si>
    <t xml:space="preserve"> A1-  Local technique et équipements Hydroélectromécaniques</t>
  </si>
  <si>
    <t>Terrassements en terrain de toute nature</t>
  </si>
  <si>
    <t>E</t>
  </si>
  <si>
    <t/>
  </si>
  <si>
    <t>Gros œuvre local technique de la SP</t>
  </si>
  <si>
    <t>Etancheité</t>
  </si>
  <si>
    <t xml:space="preserve">Peinture </t>
  </si>
  <si>
    <t>Electricité</t>
  </si>
  <si>
    <t xml:space="preserve">Pompes </t>
  </si>
  <si>
    <t>Equipements et pièces spéciales d'arrivée</t>
  </si>
  <si>
    <t>Equipements et pièces spéciales d'aspiration</t>
  </si>
  <si>
    <t>Equipements et pièces spéciales de refoulement</t>
  </si>
  <si>
    <t>Equipements et pièces spéciales de vidange et trop plein</t>
  </si>
  <si>
    <t>Equipements et pièces spéciales de l'attente prévue pour le réservoir de la phase 2</t>
  </si>
  <si>
    <t>Ballon Anti bélier</t>
  </si>
  <si>
    <t>Poste de comptage</t>
  </si>
  <si>
    <t>Pont roulant et palan de manutention</t>
  </si>
  <si>
    <t>Aération base et haute  1 x 0,6 m</t>
  </si>
  <si>
    <t>Echelle pour accès à la terasse avec garde du corps</t>
  </si>
  <si>
    <t>ML</t>
  </si>
  <si>
    <t xml:space="preserve"> Total A :</t>
  </si>
  <si>
    <t>Terrassements</t>
  </si>
  <si>
    <t xml:space="preserve">Gros œuvre </t>
  </si>
  <si>
    <t xml:space="preserve"> Total B  : </t>
  </si>
  <si>
    <t>A - STATION DE POMPAGE SP1</t>
  </si>
  <si>
    <t xml:space="preserve">Série 200 -  STATION DE POMPAGE SP1  ET GROUPE ELECTROGENE </t>
  </si>
  <si>
    <t xml:space="preserve">Série 300 -  RESERVOIR SEMI ENTERRE DE 3500 m³ </t>
  </si>
  <si>
    <t>Terrassement en terrain de toute nature et à toutes profondeurs en pleine masse, en tranchée, en puits ou en rigole  y compris toutes sujétions d'étaiement, réglages aux alentours de l'ouvrage, mise en dépôt, remblai compacté par couches de 20 cm</t>
  </si>
  <si>
    <t>Le mètre cube :..............................................................</t>
  </si>
  <si>
    <t>................................................................................Dirhams</t>
  </si>
  <si>
    <t>m³</t>
  </si>
  <si>
    <t>Le mètre cube :..................................................</t>
  </si>
  <si>
    <t>Remblais compacté avec utilisation des terres provenant des déblais ou apport de tout venant y compris toutes sujétions.</t>
  </si>
  <si>
    <t>Fourniture et mise en oeuvre d'hérissonnage en pierres sèches de 20 cm d'épaisseur y compris dammage, arrosage et toutes sujétions.</t>
  </si>
  <si>
    <t>Le mètre carré :..............................................................</t>
  </si>
  <si>
    <t>Fourniture et mise en oeuvre de béton B15 de propreté de 10 cm d'épaisseur.</t>
  </si>
  <si>
    <t>Le mètre cube :................................................................</t>
  </si>
  <si>
    <r>
      <t>Fourniture et mise en oeuvre de béton cellulaires dosé à 400 Kg/m</t>
    </r>
    <r>
      <rPr>
        <vertAlign val="superscript"/>
        <sz val="11"/>
        <rFont val="Arial"/>
        <family val="2"/>
      </rPr>
      <t>3</t>
    </r>
    <r>
      <rPr>
        <sz val="11"/>
        <rFont val="Arial"/>
        <family val="2"/>
      </rPr>
      <t xml:space="preserve"> pour forme de pente à l'intérieur de la cuve de 10 Cm d'épaisseur</t>
    </r>
  </si>
  <si>
    <t>Fourniture et mise en oeuvre de béton poreux pour drainage des eaux de fuites sous le radier  y compris toutes sujétions.</t>
  </si>
  <si>
    <t>Fourniture et mise en oeuvre de Gravier  granulomètrie décroissante autour des voiles de la bâche y compris toutes sujétions</t>
  </si>
  <si>
    <t>Le mètre cube :...............................................................</t>
  </si>
  <si>
    <t>Le mètre cube :.............................................................</t>
  </si>
  <si>
    <t>Fourniture et mise en œuvre de béton B30  avec adjonction d'un hydrofuge de masse pour radier de la cuve, talon, parois verticales, y compris coffrage, vibrage et toutes sujétions.</t>
  </si>
  <si>
    <t>Fourniture et mise en oeuvre d'acier TORS pour B.A y compris fil de fer recuit pour ligatures, mise en oeuvre et toutes sujétions.</t>
  </si>
  <si>
    <t>Le kilogramme :..............................................................</t>
  </si>
  <si>
    <t>....................................................................Dirhams</t>
  </si>
  <si>
    <t>Fourniture et mise en oeuvre d'enduit intérieur étanche d'épaisseur 3 cm au mortier de ciment type E, à réaliser en trois couches avec adjonction d'un hydrofuge de masse et toutes sujétions.</t>
  </si>
  <si>
    <t>Le mètre carré :...............................................................</t>
  </si>
  <si>
    <t>......................................................................Dirhams</t>
  </si>
  <si>
    <r>
      <t>m</t>
    </r>
    <r>
      <rPr>
        <b/>
        <vertAlign val="superscript"/>
        <sz val="11"/>
        <rFont val="Arial"/>
        <family val="2"/>
      </rPr>
      <t>2</t>
    </r>
  </si>
  <si>
    <t>……………………………………………………….. Dirhams</t>
  </si>
  <si>
    <t>Ecran pare vapeur y compris toutes sujétions de mise en œuvre</t>
  </si>
  <si>
    <t>Fourniture et mise en œuvre de Feutre bitumé, Type : 36 S  entre le béton de propreté et le béton poreux y compris toutes sujétions.</t>
  </si>
  <si>
    <t>Solin d'étanchéité</t>
  </si>
  <si>
    <t>Fourniture et transport de conduite en PVC perforée de drainage, Type : rigide, Diamètre nominal : 100 mm</t>
  </si>
  <si>
    <t>Fourniture, transport et pose de buses pleines DN 100</t>
  </si>
  <si>
    <t xml:space="preserve">Joints et matériaux synthétiques, Type de joint : Joint water stop </t>
  </si>
  <si>
    <t>Fourniture et mise en oeuvre de silicone sur brut de décoffrage y compris toutes sujétions.</t>
  </si>
  <si>
    <t>Fourniture et transport de conduite en PVC , pression à bague de joint, Diamètre nominal : 200 mm, Pression nominale : 6 bar</t>
  </si>
  <si>
    <t>Construction de regards en béton armé de 1 x 1 m,en béton B25, de 15 cm d'épaisseur, y compris fourniture pose d'un tampon en fonte y compris cadres, fourreaux étanches, échelons de visite, peinture et toutes sujétions</t>
  </si>
  <si>
    <r>
      <t xml:space="preserve">Fourniture transport et pose de châssis grillagés à mailles fines type moustiquaire à l'intérieur et métal déployé à </t>
    </r>
    <r>
      <rPr>
        <b/>
        <sz val="11"/>
        <rFont val="Arial"/>
        <family val="2"/>
      </rPr>
      <t>l'extérieur pour les lanterneaux d'accès et aération</t>
    </r>
    <r>
      <rPr>
        <sz val="11"/>
        <rFont val="Arial"/>
        <family val="2"/>
      </rPr>
      <t xml:space="preserve"> de dimensions 0,8 x 0,4 m²</t>
    </r>
  </si>
  <si>
    <r>
      <t xml:space="preserve">Fourniture transport et pose de châssis grillagés à mailles fines type moustiquaire à l'intérieur et métal déployé à </t>
    </r>
    <r>
      <rPr>
        <b/>
        <sz val="11"/>
        <rFont val="Arial"/>
        <family val="2"/>
      </rPr>
      <t>l'extérieur pour les lanterneaux d'accès et aération</t>
    </r>
    <r>
      <rPr>
        <sz val="11"/>
        <rFont val="Arial"/>
        <family val="2"/>
      </rPr>
      <t xml:space="preserve"> de dimensions 0,6 x 0,40 m²</t>
    </r>
  </si>
  <si>
    <r>
      <t xml:space="preserve">Fourniture transport et pose de châssis grillagés à mailles fines type moustiquaire à l'intérieur et métal déployé à </t>
    </r>
    <r>
      <rPr>
        <b/>
        <sz val="11"/>
        <rFont val="Arial"/>
        <family val="2"/>
      </rPr>
      <t>l'extérieur pour les lanterneaux d'aération</t>
    </r>
    <r>
      <rPr>
        <sz val="11"/>
        <rFont val="Arial"/>
        <family val="2"/>
      </rPr>
      <t xml:space="preserve"> de dimensions 1,50 x 0,45 m²</t>
    </r>
  </si>
  <si>
    <t xml:space="preserve">Fourniture et mise en place de capot regard et cadre en acier, étanche, bombé, circulaire de diamètre ø 715 mm à fermeture de sûreté pour le trou d'homme de visite de la cuve </t>
  </si>
  <si>
    <t xml:space="preserve">Fourniture, transport et pose de portillon  métallique anti vandale en tôle forte pliée en 3 mm d'épaisseur soudé sur les deux faces sur un cadre en U 60 comprenant traversées diagonales en L 65*45 montée finie y compris quincailleries complètes et serrures de sureté avec deux clés et paumelles montées sur un fer rond D 50 avec trois pattes de scellement ancrées dans le béton, un système de verouillage anti vandal pivotant multi points conformément au CPS (dimensions 0.85 x 2.00 m). </t>
  </si>
  <si>
    <t xml:space="preserve">Fourniture, transport et pose de portillon  métallique anti vandale en tôle forte pliée en 3 mm d'épaisseur soudé sur les deux faces sur un cadre en U 60 comprenant traversées diagonales en L 65*45 montée finie y compris quincailleries complètes et serrures de sureté avec deux clés et paumelles montées sur un fer rond D 50 avec trois pattes de scellement ancrées dans le béton, un système de verouillage anti vandal pivotant multi points conformément au CPS (dimensions 1.35 x 0.75 m²). </t>
  </si>
  <si>
    <t>Fourniture et mise en place d'une trappe de visite de 1,85 x 1,85 pour l'accés à la cuve.</t>
  </si>
  <si>
    <t>Peinture vinylique trois (3) couches sur tous les parements vus de l'extérieur.</t>
  </si>
  <si>
    <t>Le mètre carré : …………………………………………………</t>
  </si>
  <si>
    <t>Badigeon au flinkote sur parois extérieurs enterrées du réservoir en contact avec la terre.</t>
  </si>
  <si>
    <t>Forfait pour peinture sur menuiserie métallique en "EMAIL CELELUC".</t>
  </si>
  <si>
    <t xml:space="preserve">Rinçage, stérilisation de la cuve y/c fourniture de l'eau et désinfection d’ouvrage hydraulique, Type : Réservoir semi-enterré de 2 x 2500 m3 </t>
  </si>
  <si>
    <t>Essais d’étanchéité.</t>
  </si>
  <si>
    <t>Série 400 -  STATION DE POMPAGE  SP2 ET GROUPE ELECTROGENE</t>
  </si>
  <si>
    <t>Désignation</t>
  </si>
  <si>
    <t>Total SERIE 200</t>
  </si>
  <si>
    <t>Total SERIE 300</t>
  </si>
  <si>
    <t>TOTAL HORS T.V.A</t>
  </si>
  <si>
    <t>T.V.A 20%</t>
  </si>
  <si>
    <t>TOTAL GENERAL  (TOUTES  TAXES COMPRISES)</t>
  </si>
  <si>
    <t xml:space="preserve">Arrêtté le présent détail estimatif à la somme de : </t>
  </si>
  <si>
    <t xml:space="preserve"> Dirhams</t>
  </si>
  <si>
    <t>toutes taxes comprises (somme en toutes lettres).</t>
  </si>
  <si>
    <t>Série 500 -  RESERVOIR D'EAU SURELEVE DE 500 m3 : GC DU RESRVOIR + EQUIPEMENTS</t>
  </si>
  <si>
    <t xml:space="preserve">1 - "GENIE CIVIL DU RESERVOIR" </t>
  </si>
  <si>
    <t>Terrassement en terrain de toute nature et à toutes profondeurs en pleine masse, en tranchée, en puits ou en rigole</t>
  </si>
  <si>
    <t>m3</t>
  </si>
  <si>
    <t>Remblai sélectionné et compacté par couche de 20 cm pour remblaiement autour des ouvrages et remblai et lit de pose pour conduites, Nature du matériau : terre d'extraction des fouilles ou d'apport de granulométrie adaptée à la charge de l'entreprise</t>
  </si>
  <si>
    <t>m2</t>
  </si>
  <si>
    <t>Dallage en béton armé</t>
  </si>
  <si>
    <t>Armature pour béton, Type d’acier :  Acier TOR à haute adhérence de nuance FE500 pour béton armé</t>
  </si>
  <si>
    <t>Revêtement de sol en ciment bouchardé</t>
  </si>
  <si>
    <t xml:space="preserve">Enduit au mortier de ciment, Type d'enduit : Enduit extérieur au mortier de ciment lisse d'épaisseur 2 cm </t>
  </si>
  <si>
    <t xml:space="preserve">Enduit au mortier de ciment, Type d'enduit : Enduit étanche au mortier de ciment et produit hydrofuge d'épaisseur 3 cm </t>
  </si>
  <si>
    <t xml:space="preserve">Enduit au mortier de ciment, Type d'enduit : Enduit intérieur au mortier de ciment lisse d'épaisseur 2 cm </t>
  </si>
  <si>
    <t>Enduit bitumineux</t>
  </si>
  <si>
    <t>Isolation thermique</t>
  </si>
  <si>
    <t>Solins d'étanchéité y compris gorge</t>
  </si>
  <si>
    <t>Barbacanes</t>
  </si>
  <si>
    <t>Fourniture, transport et pose de fenêtre, Type : d'aération</t>
  </si>
  <si>
    <t>Fourniture, transport et pose de grillage moustiquaire</t>
  </si>
  <si>
    <t>Fourniture, transport et pose de Grilles de protection</t>
  </si>
  <si>
    <t>Fourniture, transport et pose de Porte métallique à deux vantaux en tôle galvanisée, Dimension : 1.50m x 2.20m</t>
  </si>
  <si>
    <t>Fourniture, transport et pose de Porte métallique à un vantail en tôle galvanisée</t>
  </si>
  <si>
    <t>Fourniture, transport et pose de Garde corps et mains courantes métalliques</t>
  </si>
  <si>
    <t>Fourniture, transport et pose de Tôle striée, Nature du matériau : acier galvanisé à chaude à chaud, Type : pour fermeture caniveaux</t>
  </si>
  <si>
    <t>Peinture vinylique sur murs et plafonds, Type : à l'extérieur</t>
  </si>
  <si>
    <t xml:space="preserve">Peinture vinylique sur murs et plafonds, Type : à l'intérieur </t>
  </si>
  <si>
    <t>Signalisation par application de peinture fluorescente au point haut de réservoir</t>
  </si>
  <si>
    <t>Peinture Glycérophtalique laquée sur canalisations et équipements métalliques</t>
  </si>
  <si>
    <t>Essai d'étanchéité de la cuve et de la terrasse, Rinçage et désinfection d’ouvrage hydraulique</t>
  </si>
  <si>
    <t>Sous-total 1 - GC DU RESERVOIR</t>
  </si>
  <si>
    <t xml:space="preserve">2 - "EQUIPEMENT HYDRO-MECANIQUE" </t>
  </si>
  <si>
    <t>2.1 - CONDUITE D'ALIMENTATION RESEVOIR 500m3</t>
  </si>
  <si>
    <r>
      <t xml:space="preserve">Fourniture, transport et installation d'élément de manchette de traversée, Type : avec collerette d'ancrage et d'étanchéité, Nature du matériau : acier galvanisé à chaud, Diamètre nominal : 300  mm, Longueur &lt;= </t>
    </r>
    <r>
      <rPr>
        <sz val="10"/>
        <color indexed="8"/>
        <rFont val="Calibri"/>
        <family val="2"/>
      </rPr>
      <t>1m</t>
    </r>
  </si>
  <si>
    <t>Fourniture, transport et installation  d'Elément droit à deux brides, Type : de raccordement, Nature du matériau : acier galvanisé à chaud, Pression nominale : 16 bar,  Diamètre nominal : 300  mm</t>
  </si>
  <si>
    <t>Fourniture, transport et installation de Té, Nature du matériau : acier galvanisé à chaud, Diamètre nominal : 300/300 mm, Pression nominale : 16 bar, Classe : NA, Forme des extrémités : bouts à brides</t>
  </si>
  <si>
    <t>Fourniture et transport de Robinet vanne, Type : à opercule caoutchouc, Nature du matériau : corps en fonte, forme des extrémités : à brides, Diamètre nominal : 300, Pression nominale : 16  bar</t>
  </si>
  <si>
    <t xml:space="preserve">Fourniture, transport et installation de Coude, Nature du matériau : acier galvanisé à chaud, Angle de courbure : adapté, Diamètre nominal : 300 mm, Pression nominale : 16 bar, Classe : NA, Forme des extrémités : bouts à brides </t>
  </si>
  <si>
    <t xml:space="preserve">Fourniture, transport et installation de Coude à patin, Nature du matériau : acier galvanisé à chaud, Angle de courbure : adapté, Diamètre nominal : 300 mm, Pression nominale : 16 bar, Classe : NA, Forme des extrémités : bouts à brides </t>
  </si>
  <si>
    <t>Fourniture, transport et installation  d'Elément droit à deux brides, Type : colonne montante d'arrivée, Nature du matériau : acier galvanisé à chaud, Pression nominale : 16 bar,  Diamètre nominal : 300  mm y compris fixation</t>
  </si>
  <si>
    <t>Sous-total 2.1 - CONDUITE D'ALIMENTATION</t>
  </si>
  <si>
    <t>2.2 - DEPART VERS RESEAU DE DISTRIBUTION</t>
  </si>
  <si>
    <t>Fourniture, transport et installation de crépine à deux brides, Nature du matériau : corps en inox bridée , Diamètre nominal : 300 mm</t>
  </si>
  <si>
    <r>
      <t xml:space="preserve">Fourniture, transport et installation de manchette de traversée à deux brides, Type : avec collerette d'ancrage et d'étanchéité, Nature du matériau : acier galvanisé à chaud, Diamètre nominal : 300 mm, Pression nominale : 16 bar, </t>
    </r>
    <r>
      <rPr>
        <sz val="10"/>
        <color indexed="8"/>
        <rFont val="Calibri"/>
        <family val="2"/>
      </rPr>
      <t>Longueur &lt;= 1m</t>
    </r>
  </si>
  <si>
    <r>
      <t xml:space="preserve">Fourniture, transport et installation  d'Elément droit à deux brides, Type : colonne montante d'arrivée, Nature du matériau : acier galvanisé à chaud, Pression nominale : 16 bar,  Diamètre nominal : 300  mm y compris fixation, </t>
    </r>
    <r>
      <rPr>
        <sz val="10"/>
        <color indexed="8"/>
        <rFont val="Calibri"/>
        <family val="2"/>
      </rPr>
      <t>Longueur  &lt;= 1m</t>
    </r>
  </si>
  <si>
    <t>Fourniture, transport et installation  de 2 Eléments droits à deux brides, Type : de raccordement, Nature du matériau : acier galvanisé à chaud, Pression nominale : 16 bar,  Diamètre nominal : 300  mm</t>
  </si>
  <si>
    <t>Fourniture, transport et installation d'élément de manchette de traversée, Type : avec collerette d'ancrage et d'étanchéité, Nature du matériau : acier galvanisé à chaud, Diamètre nominal : 300  mm, Longueur &lt;= 1m</t>
  </si>
  <si>
    <t xml:space="preserve">Fourniture, transport et installation de Cône de réduction, Nature du matériau : acier galvanisé à chaud à chaud, Diamètre nominal : 400/300 mm, Pression nominale : 16 bar, Classe : NA, Forme des extrémités : bouts à brides </t>
  </si>
  <si>
    <t>Fourniture, transport et pose de raccord bride major, Nature du matériau : fonte ductile , Diamètre nominal : 400 mm, Pression nominale : 16 bar, Classe : NA</t>
  </si>
  <si>
    <t>Sous-total 2.2 - DEPART VERS RESEAU DE DISTRIBUTION</t>
  </si>
  <si>
    <t>V.2.3 -VIDANGE ET TROP PLEIN</t>
  </si>
  <si>
    <t>Fourniture, transport et pose d'entonnoir en acier galvanisé, Diamètre nominal : 500 mm, Pression nominale : 10 bar</t>
  </si>
  <si>
    <t>Fourniture, transport et installation  d'Elément droit à deux brides, Type : colonne montante , Nature du matériau : acier galvanisé à chaud, Pression nominale : 16 bar,  Diamètre nominal : 300  mm y compris fixation</t>
  </si>
  <si>
    <r>
      <t>Fourniture, transport et installation de manchette de traversée à deux brides, Type : avec collerette d'ancrage et d'étanchéité, Nature du matériau : acier galvanisé à chaud, Diamètre nominal : 300 mm, Pression nominale : 16 bar,</t>
    </r>
    <r>
      <rPr>
        <sz val="10"/>
        <color indexed="8"/>
        <rFont val="Calibri"/>
        <family val="2"/>
      </rPr>
      <t xml:space="preserve"> Longueur &lt;= 1m</t>
    </r>
  </si>
  <si>
    <r>
      <t xml:space="preserve">Fourniture, transport et installation de manchette à une bride,  Type : avec collerette d'ancrage et d'étanchéité, Nature du matériau : acier galvanisé à chaud, Diamètre nominal : 300 mm, Pression nominale : 16 bar, </t>
    </r>
    <r>
      <rPr>
        <sz val="10"/>
        <color indexed="8"/>
        <rFont val="Calibri"/>
        <family val="2"/>
      </rPr>
      <t>Longueur &lt;= 1m</t>
    </r>
  </si>
  <si>
    <r>
      <t xml:space="preserve">Fourniture, transport et installation  d'Elément droit à deux brides, Type : colonne montante , Nature du matériau : acier galvanisé à chaud, Pression nominale : 16 bar,  Diamètre nominal : 300  mm y compris fixation, </t>
    </r>
    <r>
      <rPr>
        <sz val="10"/>
        <color indexed="8"/>
        <rFont val="Calibri"/>
        <family val="2"/>
      </rPr>
      <t>Longueur &lt;= 1m</t>
    </r>
  </si>
  <si>
    <t>Fourniture et transport de clapet, Type : Percé, Nature du matériau : corps en fonte, Forme des extrémités : à brides, Diamètre nominal : 300  mm, Pression nominale : 16  bar</t>
  </si>
  <si>
    <t>Sous-total 2.3- VIDANGE ET TROP PLEIN</t>
  </si>
  <si>
    <t xml:space="preserve">SOUS-TOTAL 2 - "EQUIPEMENT HYDRO-MECANIQUE" </t>
  </si>
  <si>
    <t>RESERVOIR SEMI ENTERRE 3500m3</t>
  </si>
  <si>
    <t>RESERVOIR SEMI ENTERRE 500m3</t>
  </si>
  <si>
    <t>Total SERIE 100</t>
  </si>
  <si>
    <t>Total SERIE 400</t>
  </si>
  <si>
    <t>RESERVOIR SURELEVE  500m3</t>
  </si>
  <si>
    <t>Bétons y compris les coffrages, Type de béton : Béton de propreté de classe B15 , Dosage de ciment : 200 kg ciment CPJ 35 ou équivalent par m3 de béton  Kg, Résistance nominale à la compression à 28 jours : 130  bar</t>
  </si>
  <si>
    <t>Enduit extérieur de 2,5 cm d'épaisseur au mortier bâtard y compris toutes sujétions</t>
  </si>
  <si>
    <t xml:space="preserve">Regard en Béton B25 armé y compris béton de propreté armatures, coffrage, vibration, couvercle en dalettes préfabriquées avec anneaux de lavage et toutes sujétions </t>
  </si>
  <si>
    <t xml:space="preserve">Buse en PVC Ø 200 SERIE 1 pour évacuation des eaux de fuite, de vidange vers exutoire y compris ouvrage d'exutoire, terrassement, lit de pose, pièces de raccordement, traversées, regards et toutes sujétions.  </t>
  </si>
  <si>
    <t>Bétons y compris les coffrages, Type de béton : Béton armé en fondation de classe B30 ,   y compris coffrage, mise en oeuvre vibration et toutes sujétions.</t>
  </si>
  <si>
    <t>Bétons y compris les coffrages, Type de béton : Béton armé en élévation de classe B30, y compris coffrage, mise en oeuvre vibration et toutes sujétions.</t>
  </si>
  <si>
    <t xml:space="preserve">Bétons y compris les coffrages, Type de béton : Béton armé en élévation de classe B30 avec incorporation de produit hydrofuge, </t>
  </si>
  <si>
    <t xml:space="preserve">Construction des escaliers en béton armé B30, </t>
  </si>
  <si>
    <t xml:space="preserve"> Total C  : </t>
  </si>
  <si>
    <t>Terrassement en terrain de toute nature et à toutes profondeurs en pleine masse, en tranchée, en puits ou en rigole  y compris remblai sélectionné et compacté par couche de 20 cm pour remblaiement  et toutes sujétions d'étaiement, réglages aux alentours de l'ouvrage, mise en dépôt, remblai compacté par couches de 20 cm</t>
  </si>
  <si>
    <t>A - STATION DE POMPAGE SP2</t>
  </si>
  <si>
    <t>Aération basse et haute  1 x 0,6 m</t>
  </si>
  <si>
    <t xml:space="preserve">Série 100 -  RESERVOIR SEMI-ENTERRE DE 500 m³ </t>
  </si>
  <si>
    <r>
      <t>m</t>
    </r>
    <r>
      <rPr>
        <b/>
        <vertAlign val="superscript"/>
        <sz val="10"/>
        <rFont val="Calibri"/>
        <family val="2"/>
        <scheme val="minor"/>
      </rPr>
      <t>3</t>
    </r>
  </si>
  <si>
    <t xml:space="preserve">C - POSTE DE TRANSFORMATION 160 kVA </t>
  </si>
  <si>
    <t>Installation de chantier</t>
  </si>
  <si>
    <t>.......................................................……...Dirhams</t>
  </si>
  <si>
    <t>Le métre linéaire :..................................................................................</t>
  </si>
  <si>
    <t>L'unité :..................................................................................</t>
  </si>
  <si>
    <t>Le métre linéaire :..........................................................</t>
  </si>
  <si>
    <t>L'ensemble :..............................................................</t>
  </si>
  <si>
    <t>L'unité :..............................................................</t>
  </si>
  <si>
    <t>Le métre linèaire :..............................................................</t>
  </si>
  <si>
    <t>B - GROUPE ELECTROGENE 160 kva</t>
  </si>
  <si>
    <t>540bis</t>
  </si>
  <si>
    <t>Montant en DH</t>
  </si>
  <si>
    <t>Total SERIE 500</t>
  </si>
  <si>
    <t xml:space="preserve">Fourniture, transport et installation de robinet à flotteur, Type : haut de réservoir à bras de levier, Nature du matériau : corps en fonte à bride et flotteur en acier galvanisé à chaud , Diamètre nominal : 300 mm, </t>
  </si>
  <si>
    <t>A2- Pièces spéciales et annexes (Toutes les pièces sont en PN16, à brides et en acier galvanisé à chaud.)</t>
  </si>
  <si>
    <t xml:space="preserve">   </t>
  </si>
  <si>
    <t>Ballon Anti bélier 8000 L</t>
  </si>
  <si>
    <t>Goupe électrogène 400 KVA</t>
  </si>
  <si>
    <t>Forme de pente et chape de lissage sur terrasse y compris chape de réglage de3 cm et toutes sujétions de mise en œuvre</t>
  </si>
  <si>
    <t>Goupe électrogène 160 KVA</t>
  </si>
  <si>
    <t>Hérissonnage ou Blocage en pierres sèches de 20 cm d'épaisseur</t>
  </si>
  <si>
    <t>Bétons y compris les coffrages, Type de béton : Gros Béton de classe B20 , Dosage de ciment : 300 kg ciment CPJ 35par m3 de béton, Résistance nominale à la compression à 28 jours : 180  bar</t>
  </si>
  <si>
    <t>Complexe D'etancheité approuvé par le bureau de contrôle</t>
  </si>
  <si>
    <t>Barbacanes (bec de canard) L = 0,40 m pour l'évacuation des eaux pluviales. DN100</t>
  </si>
  <si>
    <t>Echelle métallique 0,40 m à l'extérieur de la cuve.</t>
  </si>
  <si>
    <t>Aménagement des abords y/c  Traitement Paysager</t>
  </si>
  <si>
    <t>Série-10 Installation de chantier et Plans de Récolement</t>
  </si>
  <si>
    <t>Plans de Récolement</t>
  </si>
  <si>
    <t>Fourniture et mise en oeuvre de béton B30 non hydrofuge pour la dalle supérieure de la cuve, le lanterneau et l'acrotère y compris coffrage, mise en oeuvre vibration et toutes sujétions.</t>
  </si>
  <si>
    <t>Fourniture et mise en oeuvre d'enduit extérieur au mortier de ciment type C pour parements vus de 2,5 cm d'épaisseur y compris toutes sujétions.</t>
  </si>
  <si>
    <t>Complexe d'étanchéité multicouche approuvé par le bureau de contrôle et toutes sujétions.</t>
  </si>
  <si>
    <t>Fourniture et pose des barbacanes d'évacuation des eaux pluviales de la terrasse de la cuve DN 100</t>
  </si>
  <si>
    <t>AMENAGEMENT DES ABORDS y/c traiment Paysager</t>
  </si>
  <si>
    <t>Etanchéité multicouche approuvé par le bureau de contrôle</t>
  </si>
  <si>
    <t>B- EQUIPEMENTS</t>
  </si>
  <si>
    <r>
      <t>Total Réservoir semi-enterré 500 m</t>
    </r>
    <r>
      <rPr>
        <b/>
        <vertAlign val="superscript"/>
        <sz val="16"/>
        <rFont val="Calibri"/>
        <family val="2"/>
        <scheme val="minor"/>
      </rPr>
      <t>3</t>
    </r>
    <r>
      <rPr>
        <b/>
        <sz val="16"/>
        <rFont val="Calibri"/>
        <family val="2"/>
        <scheme val="minor"/>
      </rPr>
      <t xml:space="preserve"> HT</t>
    </r>
  </si>
  <si>
    <t xml:space="preserve"> Total (A+B+C) HT</t>
  </si>
  <si>
    <t>TOTAL RESERVOIR  SEMI ENTERRE 3500m3 HT</t>
  </si>
  <si>
    <t>TOTAL RESERVOIR SURELEVE DE 500 m3 HT</t>
  </si>
  <si>
    <t>TOTAL  INSTALLATION +RECOLLEMENT HT</t>
  </si>
  <si>
    <t>Total SERIE 10</t>
  </si>
  <si>
    <t>Loge de Gardien</t>
  </si>
  <si>
    <t xml:space="preserve">Menuiserie métallique </t>
  </si>
  <si>
    <t xml:space="preserve">Fourniture, transport et pose d'Echelles métalliques, Type d'échelle : en acier inoxydable 316 L avec crinoline </t>
  </si>
  <si>
    <t xml:space="preserve">Fourniture, transport et pose d'Echelles métalliques, Type d'échelle : en acier inoxydable 316 L sans crinoline </t>
  </si>
  <si>
    <t>Echelle métallique 0,30 m (Inox 316 L)</t>
  </si>
  <si>
    <t>Echelle métallique 0,50 m (Inox 316 L)</t>
  </si>
  <si>
    <t xml:space="preserve">Menuiserie metallique </t>
  </si>
  <si>
    <t>Echelle métallique 0,40 m à l'intérieur de la cuve.</t>
  </si>
  <si>
    <t>Série 10 -  INSTALLATION DE CHANTIER  ET PLANS DE RECOLLEMENT</t>
  </si>
  <si>
    <t>INSTALLATION DE CHANTIER ET PLANS DE RECOLLEMENT</t>
  </si>
  <si>
    <t>Hérissonnage en pièrres sèches</t>
  </si>
  <si>
    <t>Fourniture, transport et pose d'un poste de transformation 160 KVA préfabriqué</t>
  </si>
  <si>
    <t>Gros œuvre local technique de la SP2</t>
  </si>
  <si>
    <t xml:space="preserve">Système de manutention - type Pont roulant </t>
  </si>
  <si>
    <t>Fourniture, transport et pose d'un poste de transformation 400 KVA préfabriqué</t>
  </si>
  <si>
    <t xml:space="preserve">C - POSTE DE TRANSFORMATION 400 kVA </t>
  </si>
  <si>
    <t>B - GROUPE ELECTROGENE 400 kVA</t>
  </si>
  <si>
    <t>BORDEREAU DES PRIX-DETAIL ESTIMATIF</t>
  </si>
  <si>
    <t>L'ensemble :..................................................................................</t>
  </si>
  <si>
    <t>L'ensemble</t>
  </si>
  <si>
    <t>L'ensemble…...........................................................................</t>
  </si>
  <si>
    <t>L'ensemble : …………………………………………………</t>
  </si>
  <si>
    <t>L'ensemble:..................................................................................</t>
  </si>
  <si>
    <t>LES TRAVAUX DE REALISATION DES OUVRAGES HORS SITE
D’ALIMENTATION EN EAU POTABLE DU FUTUR PARC INDUSTRIEL LAGHDIRA : GENIE CIVIL ET EQUIPEMENTS DES RESERVOIRS ET STATIONS DE POMPAGE -PROVINCE EL JADIDA , REGION CASABLANCA-SETTAT</t>
  </si>
  <si>
    <t>LES TRAVAUX DE REALISATION DES OUVRAGES HORS SITE
D’ALIMENTATION EN EAU POTABLE DU FUTUR PARC INDUSTRIEL LAGHDIRA : GENIE CIVIL ET EQUIPEMENTS DES RESERVOIRS ET STATIONS                                        DE POMPAGE -PROVINCE EL JADIDA , REGION CASABLANCA-SETTAT</t>
  </si>
  <si>
    <t>N°08/2026/SDR-F.I.A.S.E.T.</t>
  </si>
  <si>
    <t>APPEL D'OFFRES OUVERT INTERNATIONAL  SUR OFFRES DES PRIX</t>
  </si>
  <si>
    <t>APPEL D'OFFRES OUVERT INTERNATIONAL SUR OFFRES DES PRIX</t>
  </si>
  <si>
    <t>APPEL D'OFFRES OUVERT  INTERNATIONAL SUR OFFRES DES PRIX</t>
  </si>
  <si>
    <t>BORDEREAU DES PRIX-DETAIL ESTIMATIF (BPDE)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</si>
</sst>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_-;\-* #,##0.00\ _€_-;_-* &quot;-&quot;??\ _€_-;_-@_-"/>
    <numFmt numFmtId="165" formatCode="_-* #,##0.00\ _F_-;\-* #,##0.00\ _F_-;_-* &quot;-&quot;??\ _F_-;_-@_-"/>
    <numFmt numFmtId="166" formatCode="00"/>
    <numFmt numFmtId="167" formatCode="_-* #,##0\ _D_H_-;\-* #,##0\ _D_H_-;_-* &quot;-&quot;??\ _D_H_-;_-@_-"/>
    <numFmt numFmtId="168" formatCode="General_)"/>
    <numFmt numFmtId="169" formatCode="_-* #,##0.00\ &quot;F&quot;_-;\-* #,##0.00\ &quot;F&quot;_-;_-* &quot;-&quot;??\ &quot;F&quot;_-;_-@_-"/>
    <numFmt numFmtId="170" formatCode="_-* #,##0\ _€_-;\-* #,##0\ _€_-;_-* &quot;-&quot;??\ _€_-;_-@_-"/>
    <numFmt numFmtId="171" formatCode="@*."/>
    <numFmt numFmtId="172" formatCode="*.@"/>
    <numFmt numFmtId="173" formatCode="_-* #,##0.00\ _E_s_c_._-;\-* #,##0.00\ _E_s_c_._-;_-* &quot;-&quot;??\ _E_s_c_._-;_-@_-"/>
    <numFmt numFmtId="174" formatCode="_-* #,##0.00\ &quot;Esc.&quot;_-;\-* #,##0.00\ &quot;Esc.&quot;_-;_-* &quot;-&quot;??\ &quot;Esc.&quot;_-;_-@_-"/>
    <numFmt numFmtId="175" formatCode="_-* #,##0.0\ _€_-;\-* #,##0.0\ _€_-;_-* &quot;-&quot;??\ _€_-;_-@_-"/>
  </numFmts>
  <fonts count="63">
    <font>
      <sz val="11"/>
      <color theme="1"/>
      <name val="Calibri"/>
      <family val="2"/>
      <scheme val="minor"/>
    </font>
    <font>
      <sz val="11"/>
      <color theme="1"/>
      <name val="Calibri"/>
      <family val="2"/>
      <scheme val="minor"/>
    </font>
    <font>
      <sz val="10"/>
      <name val="Arial"/>
      <family val="2"/>
    </font>
    <font>
      <b/>
      <sz val="10"/>
      <name val="Arial"/>
      <family val="2"/>
    </font>
    <font>
      <b/>
      <sz val="11"/>
      <name val="Arial"/>
      <family val="2"/>
    </font>
    <font>
      <sz val="9"/>
      <name val="Arial"/>
      <family val="2"/>
    </font>
    <font>
      <sz val="10"/>
      <name val="Arial"/>
      <family val="2"/>
    </font>
    <font>
      <b/>
      <sz val="9"/>
      <name val="Arial"/>
      <family val="2"/>
    </font>
    <font>
      <sz val="10"/>
      <name val="Courier New"/>
      <family val="3"/>
    </font>
    <font>
      <sz val="10"/>
      <name val="Courier"/>
    </font>
    <font>
      <b/>
      <i/>
      <sz val="10"/>
      <name val="Arial"/>
      <family val="2"/>
    </font>
    <font>
      <b/>
      <vertAlign val="superscript"/>
      <sz val="11"/>
      <name val="Arial"/>
      <family val="2"/>
    </font>
    <font>
      <sz val="11"/>
      <name val="Calibri"/>
      <family val="2"/>
      <scheme val="minor"/>
    </font>
    <font>
      <sz val="11"/>
      <name val="Arial"/>
      <family val="2"/>
    </font>
    <font>
      <b/>
      <sz val="11"/>
      <color rgb="FFFF0000"/>
      <name val="Arial"/>
      <family val="2"/>
    </font>
    <font>
      <b/>
      <i/>
      <sz val="11"/>
      <name val="Arial"/>
      <family val="2"/>
    </font>
    <font>
      <sz val="11"/>
      <name val="Garamond"/>
      <family val="1"/>
    </font>
    <font>
      <sz val="8"/>
      <name val="Helv"/>
    </font>
    <font>
      <b/>
      <sz val="11"/>
      <name val="Aaa"/>
    </font>
    <font>
      <b/>
      <sz val="12"/>
      <name val="Arial"/>
      <family val="2"/>
    </font>
    <font>
      <sz val="11"/>
      <name val="Aaa"/>
    </font>
    <font>
      <sz val="8.25"/>
      <name val="Tahoma"/>
      <family val="2"/>
    </font>
    <font>
      <sz val="12"/>
      <name val="Arial"/>
      <family val="2"/>
    </font>
    <font>
      <b/>
      <sz val="11"/>
      <color theme="1"/>
      <name val="Arial"/>
      <family val="2"/>
    </font>
    <font>
      <vertAlign val="superscript"/>
      <sz val="11"/>
      <name val="Arial"/>
      <family val="2"/>
    </font>
    <font>
      <b/>
      <sz val="11"/>
      <color indexed="63"/>
      <name val="Arial"/>
      <family val="2"/>
    </font>
    <font>
      <sz val="9"/>
      <color indexed="63"/>
      <name val="Arial"/>
      <family val="2"/>
    </font>
    <font>
      <sz val="10"/>
      <color indexed="63"/>
      <name val="Arial"/>
      <family val="2"/>
    </font>
    <font>
      <sz val="11"/>
      <color theme="4"/>
      <name val="Arial"/>
      <family val="2"/>
    </font>
    <font>
      <b/>
      <sz val="11"/>
      <color theme="4"/>
      <name val="Arial"/>
      <family val="2"/>
    </font>
    <font>
      <sz val="10"/>
      <name val="MS Sans Serif"/>
    </font>
    <font>
      <b/>
      <sz val="14"/>
      <name val="Calibri"/>
      <family val="2"/>
      <scheme val="minor"/>
    </font>
    <font>
      <sz val="14"/>
      <name val="Calibri"/>
      <family val="2"/>
      <scheme val="minor"/>
    </font>
    <font>
      <sz val="10"/>
      <name val="Calibri"/>
      <family val="2"/>
      <scheme val="minor"/>
    </font>
    <font>
      <sz val="9"/>
      <color rgb="FFFF0000"/>
      <name val="Calibri"/>
      <family val="2"/>
      <scheme val="minor"/>
    </font>
    <font>
      <b/>
      <sz val="10"/>
      <name val="Calibri"/>
      <family val="2"/>
      <scheme val="minor"/>
    </font>
    <font>
      <sz val="9"/>
      <name val="Calibri"/>
      <family val="2"/>
      <scheme val="minor"/>
    </font>
    <font>
      <sz val="10"/>
      <color indexed="8"/>
      <name val="Calibri"/>
      <family val="2"/>
    </font>
    <font>
      <b/>
      <sz val="12"/>
      <name val="Calibri"/>
      <family val="2"/>
      <scheme val="minor"/>
    </font>
    <font>
      <sz val="12"/>
      <name val="Calibri"/>
      <family val="2"/>
      <scheme val="minor"/>
    </font>
    <font>
      <b/>
      <sz val="16"/>
      <name val="Calibri"/>
      <family val="2"/>
    </font>
    <font>
      <b/>
      <u/>
      <sz val="14"/>
      <name val="Calibri"/>
      <family val="2"/>
      <scheme val="minor"/>
    </font>
    <font>
      <i/>
      <sz val="10"/>
      <name val="Arial"/>
      <family val="2"/>
    </font>
    <font>
      <b/>
      <sz val="14"/>
      <name val="Arial"/>
      <family val="2"/>
    </font>
    <font>
      <b/>
      <sz val="14"/>
      <color rgb="FFFF0000"/>
      <name val="Calibri"/>
      <family val="2"/>
      <scheme val="minor"/>
    </font>
    <font>
      <b/>
      <vertAlign val="superscript"/>
      <sz val="10"/>
      <name val="Calibri"/>
      <family val="2"/>
      <scheme val="minor"/>
    </font>
    <font>
      <sz val="12"/>
      <color rgb="FFFF0000"/>
      <name val="Calibri"/>
      <family val="2"/>
      <scheme val="minor"/>
    </font>
    <font>
      <b/>
      <sz val="12"/>
      <color theme="4"/>
      <name val="Calibri"/>
      <family val="2"/>
      <scheme val="minor"/>
    </font>
    <font>
      <b/>
      <sz val="16"/>
      <name val="Calibri"/>
      <family val="2"/>
      <scheme val="minor"/>
    </font>
    <font>
      <sz val="8"/>
      <name val="Calibri"/>
      <family val="2"/>
      <scheme val="minor"/>
    </font>
    <font>
      <b/>
      <vertAlign val="superscript"/>
      <sz val="16"/>
      <name val="Calibri"/>
      <family val="2"/>
      <scheme val="minor"/>
    </font>
    <font>
      <b/>
      <sz val="18"/>
      <name val="Calibri"/>
      <family val="2"/>
      <scheme val="minor"/>
    </font>
    <font>
      <b/>
      <sz val="14"/>
      <name val="Aaa"/>
    </font>
    <font>
      <b/>
      <sz val="16"/>
      <name val="Arial"/>
      <family val="2"/>
    </font>
    <font>
      <b/>
      <sz val="20"/>
      <name val="Calibri"/>
      <family val="2"/>
      <scheme val="minor"/>
    </font>
    <font>
      <b/>
      <sz val="10"/>
      <color rgb="FFFF0000"/>
      <name val="Arial"/>
      <family val="2"/>
    </font>
    <font>
      <sz val="14"/>
      <color rgb="FFFF0000"/>
      <name val="Arial"/>
      <family val="2"/>
    </font>
    <font>
      <sz val="11"/>
      <color theme="1"/>
      <name val="Arial"/>
      <family val="2"/>
    </font>
    <font>
      <b/>
      <sz val="16"/>
      <color theme="1"/>
      <name val="Calibri"/>
      <family val="2"/>
    </font>
    <font>
      <b/>
      <sz val="14"/>
      <color theme="1"/>
      <name val="Arial"/>
      <family val="2"/>
    </font>
    <font>
      <sz val="16"/>
      <color theme="1"/>
      <name val="Calibri"/>
      <family val="2"/>
    </font>
    <font>
      <b/>
      <sz val="12"/>
      <color rgb="FFFF0000"/>
      <name val="Arial"/>
      <family val="2"/>
    </font>
    <font>
      <b/>
      <u/>
      <sz val="9"/>
      <name val="Arial"/>
      <family val="2"/>
    </font>
  </fonts>
  <fills count="12">
    <fill>
      <patternFill patternType="none"/>
    </fill>
    <fill>
      <patternFill patternType="gray125"/>
    </fill>
    <fill>
      <patternFill patternType="solid">
        <fgColor indexed="1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indexed="4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0"/>
        <bgColor indexed="64"/>
      </patternFill>
    </fill>
    <fill>
      <patternFill patternType="solid">
        <fgColor theme="5" tint="0.59996337778862885"/>
        <bgColor indexed="64"/>
      </patternFill>
    </fill>
  </fills>
  <borders count="4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s>
  <cellStyleXfs count="24">
    <xf numFmtId="0" fontId="0" fillId="0" borderId="0"/>
    <xf numFmtId="164" fontId="1" fillId="0" borderId="0" applyFont="0" applyFill="0" applyBorder="0" applyAlignment="0" applyProtection="0"/>
    <xf numFmtId="0" fontId="8" fillId="0" borderId="0"/>
    <xf numFmtId="0" fontId="2" fillId="0" borderId="0"/>
    <xf numFmtId="165" fontId="2" fillId="0" borderId="0" applyFont="0" applyFill="0" applyBorder="0" applyAlignment="0" applyProtection="0"/>
    <xf numFmtId="0" fontId="6" fillId="0" borderId="0"/>
    <xf numFmtId="0" fontId="2" fillId="0" borderId="0"/>
    <xf numFmtId="0" fontId="6" fillId="0" borderId="0"/>
    <xf numFmtId="168" fontId="17" fillId="0" borderId="0"/>
    <xf numFmtId="169" fontId="6" fillId="0" borderId="0" applyFont="0" applyFill="0" applyBorder="0" applyAlignment="0" applyProtection="0"/>
    <xf numFmtId="165" fontId="6" fillId="0" borderId="0" applyFont="0" applyFill="0" applyBorder="0" applyAlignment="0" applyProtection="0"/>
    <xf numFmtId="0" fontId="21" fillId="0" borderId="0">
      <protection locked="0"/>
    </xf>
    <xf numFmtId="0" fontId="1" fillId="0" borderId="0"/>
    <xf numFmtId="164" fontId="21" fillId="0" borderId="0" applyFont="0" applyFill="0" applyBorder="0" applyAlignment="0" applyProtection="0">
      <protection locked="0"/>
    </xf>
    <xf numFmtId="9" fontId="2" fillId="0" borderId="0" applyFont="0" applyFill="0" applyBorder="0" applyAlignment="0" applyProtection="0"/>
    <xf numFmtId="9" fontId="21" fillId="0" borderId="0" applyFont="0" applyFill="0" applyBorder="0" applyAlignment="0" applyProtection="0">
      <protection locked="0"/>
    </xf>
    <xf numFmtId="0" fontId="9" fillId="0" borderId="0"/>
    <xf numFmtId="4" fontId="30" fillId="0" borderId="0" applyFont="0" applyFill="0" applyBorder="0" applyAlignment="0" applyProtection="0"/>
    <xf numFmtId="0" fontId="6" fillId="0" borderId="0"/>
    <xf numFmtId="0" fontId="13" fillId="0" borderId="0"/>
    <xf numFmtId="0" fontId="6" fillId="0" borderId="0"/>
    <xf numFmtId="173" fontId="13" fillId="0" borderId="0" applyFont="0" applyFill="0" applyBorder="0" applyAlignment="0" applyProtection="0"/>
    <xf numFmtId="174" fontId="13" fillId="0" borderId="0" applyFont="0" applyFill="0" applyBorder="0" applyAlignment="0" applyProtection="0"/>
    <xf numFmtId="0" fontId="6" fillId="0" borderId="0"/>
  </cellStyleXfs>
  <cellXfs count="316">
    <xf numFmtId="0" fontId="0" fillId="0" borderId="0" xfId="0"/>
    <xf numFmtId="0" fontId="12" fillId="0" borderId="0" xfId="0" applyFont="1"/>
    <xf numFmtId="0" fontId="13" fillId="0" borderId="0" xfId="0" applyFont="1"/>
    <xf numFmtId="0" fontId="4" fillId="0" borderId="0" xfId="0" applyFont="1" applyAlignment="1">
      <alignment horizontal="center" vertical="center"/>
    </xf>
    <xf numFmtId="0" fontId="4" fillId="0" borderId="0" xfId="0" quotePrefix="1" applyFont="1" applyAlignment="1">
      <alignment horizontal="left" vertical="center" wrapText="1"/>
    </xf>
    <xf numFmtId="3" fontId="4" fillId="0" borderId="0" xfId="0" applyNumberFormat="1" applyFont="1" applyAlignment="1">
      <alignment horizontal="center" vertical="center"/>
    </xf>
    <xf numFmtId="0" fontId="13" fillId="0" borderId="0" xfId="0" applyFont="1" applyAlignment="1">
      <alignment horizontal="center"/>
    </xf>
    <xf numFmtId="3" fontId="13" fillId="0" borderId="0" xfId="0" applyNumberFormat="1" applyFont="1" applyAlignment="1">
      <alignment horizontal="center"/>
    </xf>
    <xf numFmtId="0" fontId="13" fillId="3" borderId="1" xfId="0" applyFont="1" applyFill="1" applyBorder="1" applyAlignment="1">
      <alignment horizontal="center" vertical="center"/>
    </xf>
    <xf numFmtId="0" fontId="13" fillId="3" borderId="2" xfId="0" applyFont="1" applyFill="1" applyBorder="1" applyAlignment="1">
      <alignment horizontal="center"/>
    </xf>
    <xf numFmtId="0" fontId="13" fillId="3" borderId="18" xfId="0" applyFont="1" applyFill="1" applyBorder="1" applyAlignment="1">
      <alignment horizontal="center"/>
    </xf>
    <xf numFmtId="0" fontId="7" fillId="0" borderId="0" xfId="0" applyFont="1"/>
    <xf numFmtId="0" fontId="3" fillId="0" borderId="0" xfId="0" applyFont="1"/>
    <xf numFmtId="0" fontId="13" fillId="3" borderId="7" xfId="0" applyFont="1" applyFill="1" applyBorder="1" applyAlignment="1">
      <alignment horizontal="center" vertical="center"/>
    </xf>
    <xf numFmtId="0" fontId="13" fillId="3" borderId="8" xfId="0" applyFont="1" applyFill="1" applyBorder="1" applyAlignment="1">
      <alignment horizontal="center"/>
    </xf>
    <xf numFmtId="0" fontId="13" fillId="3" borderId="13" xfId="0" applyFont="1" applyFill="1" applyBorder="1" applyAlignment="1">
      <alignment horizontal="center"/>
    </xf>
    <xf numFmtId="0" fontId="5" fillId="0" borderId="0" xfId="0" applyFont="1"/>
    <xf numFmtId="0" fontId="6" fillId="0" borderId="0" xfId="0" applyFont="1"/>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wrapText="1"/>
    </xf>
    <xf numFmtId="0" fontId="13" fillId="3" borderId="5" xfId="0" applyFont="1" applyFill="1" applyBorder="1" applyAlignment="1">
      <alignment horizontal="center"/>
    </xf>
    <xf numFmtId="0" fontId="13" fillId="3" borderId="20" xfId="0" applyFont="1" applyFill="1" applyBorder="1" applyAlignment="1">
      <alignment horizontal="center"/>
    </xf>
    <xf numFmtId="0" fontId="4" fillId="0" borderId="0" xfId="6" applyFont="1" applyAlignment="1">
      <alignment horizontal="center" vertical="center"/>
    </xf>
    <xf numFmtId="0" fontId="13" fillId="0" borderId="0" xfId="7" applyFont="1" applyAlignment="1">
      <alignment wrapText="1"/>
    </xf>
    <xf numFmtId="0" fontId="10" fillId="0" borderId="21" xfId="7" applyFont="1" applyBorder="1" applyAlignment="1">
      <alignment horizontal="center" vertical="center" wrapText="1"/>
    </xf>
    <xf numFmtId="0" fontId="6" fillId="0" borderId="21" xfId="7" applyBorder="1" applyAlignment="1">
      <alignment wrapText="1"/>
    </xf>
    <xf numFmtId="0" fontId="6" fillId="0" borderId="0" xfId="7" applyAlignment="1">
      <alignment wrapText="1"/>
    </xf>
    <xf numFmtId="0" fontId="6" fillId="2" borderId="0" xfId="7" applyFill="1" applyAlignment="1">
      <alignment horizontal="center"/>
    </xf>
    <xf numFmtId="1" fontId="4" fillId="0" borderId="22" xfId="7" applyNumberFormat="1" applyFont="1" applyBorder="1" applyAlignment="1">
      <alignment horizontal="center" vertical="top" wrapText="1"/>
    </xf>
    <xf numFmtId="0" fontId="4" fillId="0" borderId="22" xfId="7" applyFont="1" applyBorder="1" applyAlignment="1">
      <alignment horizontal="center" vertical="top" wrapText="1"/>
    </xf>
    <xf numFmtId="2" fontId="4" fillId="0" borderId="21" xfId="7" applyNumberFormat="1" applyFont="1" applyBorder="1" applyAlignment="1">
      <alignment horizontal="center" vertical="top" wrapText="1"/>
    </xf>
    <xf numFmtId="0" fontId="13" fillId="0" borderId="0" xfId="7" applyFont="1"/>
    <xf numFmtId="2" fontId="4" fillId="0" borderId="22" xfId="7" applyNumberFormat="1" applyFont="1" applyBorder="1" applyAlignment="1">
      <alignment horizontal="center" vertical="top" wrapText="1"/>
    </xf>
    <xf numFmtId="0" fontId="3" fillId="0" borderId="22" xfId="7" applyFont="1" applyBorder="1" applyAlignment="1">
      <alignment horizontal="center" vertical="top" wrapText="1"/>
    </xf>
    <xf numFmtId="0" fontId="13" fillId="0" borderId="22" xfId="7" applyFont="1" applyBorder="1" applyAlignment="1">
      <alignment horizontal="justify" vertical="top" wrapText="1"/>
    </xf>
    <xf numFmtId="0" fontId="13" fillId="0" borderId="22" xfId="7" applyFont="1" applyBorder="1" applyAlignment="1">
      <alignment horizontal="center"/>
    </xf>
    <xf numFmtId="3" fontId="13" fillId="0" borderId="22" xfId="7" applyNumberFormat="1" applyFont="1" applyBorder="1" applyAlignment="1">
      <alignment horizontal="right"/>
    </xf>
    <xf numFmtId="2" fontId="13" fillId="0" borderId="22" xfId="7" applyNumberFormat="1" applyFont="1" applyBorder="1" applyAlignment="1">
      <alignment horizontal="right"/>
    </xf>
    <xf numFmtId="3" fontId="16" fillId="0" borderId="0" xfId="7" applyNumberFormat="1" applyFont="1"/>
    <xf numFmtId="0" fontId="16" fillId="0" borderId="0" xfId="7" applyFont="1"/>
    <xf numFmtId="0" fontId="13" fillId="0" borderId="22" xfId="7" applyFont="1" applyBorder="1"/>
    <xf numFmtId="2" fontId="13" fillId="0" borderId="22" xfId="7" applyNumberFormat="1" applyFont="1" applyBorder="1" applyAlignment="1">
      <alignment horizontal="center" wrapText="1"/>
    </xf>
    <xf numFmtId="0" fontId="13" fillId="0" borderId="22" xfId="7" applyFont="1" applyBorder="1" applyAlignment="1">
      <alignment horizontal="left" vertical="top" wrapText="1"/>
    </xf>
    <xf numFmtId="0" fontId="13" fillId="0" borderId="22" xfId="7" applyFont="1" applyBorder="1" applyAlignment="1">
      <alignment horizontal="center" vertical="top" wrapText="1"/>
    </xf>
    <xf numFmtId="3" fontId="13" fillId="0" borderId="22" xfId="7" applyNumberFormat="1" applyFont="1" applyBorder="1" applyAlignment="1">
      <alignment horizontal="center" vertical="top" wrapText="1"/>
    </xf>
    <xf numFmtId="16" fontId="13" fillId="0" borderId="22" xfId="7" applyNumberFormat="1" applyFont="1" applyBorder="1" applyAlignment="1">
      <alignment horizontal="justify" vertical="top" wrapText="1"/>
    </xf>
    <xf numFmtId="168" fontId="13" fillId="0" borderId="0" xfId="8" applyFont="1"/>
    <xf numFmtId="3" fontId="13" fillId="0" borderId="0" xfId="7" applyNumberFormat="1" applyFont="1" applyAlignment="1">
      <alignment horizontal="center"/>
    </xf>
    <xf numFmtId="3" fontId="13" fillId="0" borderId="0" xfId="9" applyNumberFormat="1" applyFont="1" applyFill="1" applyBorder="1" applyAlignment="1">
      <alignment horizontal="center"/>
    </xf>
    <xf numFmtId="0" fontId="13" fillId="0" borderId="22" xfId="7" applyFont="1" applyBorder="1" applyAlignment="1">
      <alignment vertical="top" wrapText="1"/>
    </xf>
    <xf numFmtId="2" fontId="13" fillId="0" borderId="22" xfId="7" applyNumberFormat="1" applyFont="1" applyBorder="1" applyAlignment="1">
      <alignment horizontal="center" vertical="center" wrapText="1"/>
    </xf>
    <xf numFmtId="1" fontId="4" fillId="0" borderId="0" xfId="7" applyNumberFormat="1" applyFont="1" applyAlignment="1">
      <alignment horizontal="center" wrapText="1"/>
    </xf>
    <xf numFmtId="1" fontId="4" fillId="0" borderId="0" xfId="7" applyNumberFormat="1" applyFont="1" applyAlignment="1">
      <alignment wrapText="1"/>
    </xf>
    <xf numFmtId="0" fontId="4" fillId="0" borderId="12" xfId="7" applyFont="1" applyBorder="1" applyAlignment="1">
      <alignment horizontal="justify" vertical="center" wrapText="1"/>
    </xf>
    <xf numFmtId="3" fontId="4" fillId="0" borderId="22" xfId="7" applyNumberFormat="1" applyFont="1" applyBorder="1" applyAlignment="1">
      <alignment horizontal="center"/>
    </xf>
    <xf numFmtId="165" fontId="18" fillId="4" borderId="14" xfId="10" applyFont="1" applyFill="1" applyBorder="1" applyAlignment="1">
      <alignment horizontal="center" vertical="center"/>
    </xf>
    <xf numFmtId="0" fontId="20" fillId="0" borderId="0" xfId="7" applyFont="1"/>
    <xf numFmtId="0" fontId="3" fillId="0" borderId="0" xfId="7" applyFont="1" applyAlignment="1">
      <alignment vertical="top" wrapText="1"/>
    </xf>
    <xf numFmtId="0" fontId="3" fillId="0" borderId="0" xfId="7" applyFont="1" applyAlignment="1">
      <alignment wrapText="1"/>
    </xf>
    <xf numFmtId="0" fontId="3" fillId="5" borderId="0" xfId="7" applyFont="1" applyFill="1" applyAlignment="1">
      <alignment horizontal="center" wrapText="1"/>
    </xf>
    <xf numFmtId="0" fontId="13" fillId="3" borderId="1" xfId="6" applyFont="1" applyFill="1" applyBorder="1" applyAlignment="1">
      <alignment horizontal="center" vertical="center"/>
    </xf>
    <xf numFmtId="0" fontId="13" fillId="3" borderId="2" xfId="6" applyFont="1" applyFill="1" applyBorder="1" applyAlignment="1">
      <alignment horizontal="center"/>
    </xf>
    <xf numFmtId="0" fontId="13" fillId="3" borderId="18" xfId="6" applyFont="1" applyFill="1" applyBorder="1" applyAlignment="1">
      <alignment horizontal="center"/>
    </xf>
    <xf numFmtId="0" fontId="7" fillId="0" borderId="0" xfId="6" applyFont="1"/>
    <xf numFmtId="0" fontId="3" fillId="0" borderId="0" xfId="6" applyFont="1"/>
    <xf numFmtId="0" fontId="13" fillId="3" borderId="7" xfId="6" applyFont="1" applyFill="1" applyBorder="1" applyAlignment="1">
      <alignment horizontal="center" vertical="center"/>
    </xf>
    <xf numFmtId="0" fontId="13" fillId="3" borderId="8" xfId="6" applyFont="1" applyFill="1" applyBorder="1" applyAlignment="1">
      <alignment horizontal="center"/>
    </xf>
    <xf numFmtId="0" fontId="13" fillId="3" borderId="13" xfId="6" applyFont="1" applyFill="1" applyBorder="1" applyAlignment="1">
      <alignment horizontal="center"/>
    </xf>
    <xf numFmtId="0" fontId="13" fillId="3" borderId="8" xfId="6" applyFont="1" applyFill="1" applyBorder="1" applyAlignment="1">
      <alignment horizontal="center" vertical="center" wrapText="1"/>
    </xf>
    <xf numFmtId="0" fontId="4" fillId="0" borderId="21" xfId="6" applyFont="1" applyBorder="1" applyAlignment="1">
      <alignment horizontal="center" vertical="center"/>
    </xf>
    <xf numFmtId="0" fontId="14" fillId="0" borderId="17" xfId="6" applyFont="1" applyBorder="1" applyAlignment="1">
      <alignment horizontal="justify" vertical="center" wrapText="1"/>
    </xf>
    <xf numFmtId="1" fontId="4" fillId="0" borderId="16" xfId="6" applyNumberFormat="1" applyFont="1" applyBorder="1" applyAlignment="1">
      <alignment horizontal="center" vertical="center"/>
    </xf>
    <xf numFmtId="0" fontId="13" fillId="0" borderId="21" xfId="6" applyFont="1" applyBorder="1" applyAlignment="1">
      <alignment horizontal="center"/>
    </xf>
    <xf numFmtId="3" fontId="13" fillId="0" borderId="18" xfId="6" applyNumberFormat="1" applyFont="1" applyBorder="1" applyAlignment="1">
      <alignment horizontal="center"/>
    </xf>
    <xf numFmtId="0" fontId="5" fillId="0" borderId="0" xfId="6" applyFont="1"/>
    <xf numFmtId="0" fontId="6" fillId="0" borderId="0" xfId="6" applyFont="1"/>
    <xf numFmtId="0" fontId="4" fillId="0" borderId="22" xfId="6" applyFont="1" applyBorder="1" applyAlignment="1">
      <alignment horizontal="center" vertical="center"/>
    </xf>
    <xf numFmtId="0" fontId="23" fillId="0" borderId="12" xfId="6" applyFont="1" applyBorder="1" applyAlignment="1">
      <alignment horizontal="justify" vertical="center" wrapText="1"/>
    </xf>
    <xf numFmtId="1" fontId="4" fillId="0" borderId="0" xfId="6" applyNumberFormat="1" applyFont="1" applyAlignment="1">
      <alignment horizontal="center" vertical="center"/>
    </xf>
    <xf numFmtId="0" fontId="13" fillId="0" borderId="22" xfId="6" applyFont="1" applyBorder="1" applyAlignment="1">
      <alignment horizontal="center"/>
    </xf>
    <xf numFmtId="3" fontId="13" fillId="0" borderId="13" xfId="6" applyNumberFormat="1" applyFont="1" applyBorder="1" applyAlignment="1">
      <alignment horizontal="center"/>
    </xf>
    <xf numFmtId="0" fontId="13" fillId="0" borderId="12" xfId="6" applyFont="1" applyBorder="1" applyAlignment="1">
      <alignment horizontal="justify" vertical="top" wrapText="1"/>
    </xf>
    <xf numFmtId="0" fontId="4" fillId="0" borderId="22" xfId="6" applyFont="1" applyBorder="1" applyAlignment="1">
      <alignment horizontal="center" vertical="center" wrapText="1"/>
    </xf>
    <xf numFmtId="1" fontId="4" fillId="0" borderId="0" xfId="6" applyNumberFormat="1" applyFont="1" applyAlignment="1">
      <alignment horizontal="center" vertical="center" wrapText="1"/>
    </xf>
    <xf numFmtId="3" fontId="13" fillId="0" borderId="22" xfId="6" applyNumberFormat="1" applyFont="1" applyBorder="1" applyAlignment="1">
      <alignment horizontal="center" wrapText="1"/>
    </xf>
    <xf numFmtId="3" fontId="13" fillId="0" borderId="13" xfId="6" quotePrefix="1" applyNumberFormat="1" applyFont="1" applyBorder="1" applyAlignment="1">
      <alignment horizontal="center" wrapText="1"/>
    </xf>
    <xf numFmtId="0" fontId="13" fillId="0" borderId="12" xfId="6" quotePrefix="1" applyFont="1" applyBorder="1" applyAlignment="1">
      <alignment horizontal="justify" vertical="top" wrapText="1"/>
    </xf>
    <xf numFmtId="3" fontId="13" fillId="0" borderId="13" xfId="6" applyNumberFormat="1" applyFont="1" applyBorder="1" applyAlignment="1">
      <alignment horizontal="center" wrapText="1"/>
    </xf>
    <xf numFmtId="0" fontId="15" fillId="0" borderId="12" xfId="6" quotePrefix="1" applyFont="1" applyBorder="1" applyAlignment="1">
      <alignment horizontal="justify" vertical="center" wrapText="1"/>
    </xf>
    <xf numFmtId="0" fontId="15" fillId="0" borderId="12" xfId="6" applyFont="1" applyBorder="1" applyAlignment="1">
      <alignment horizontal="justify" vertical="top"/>
    </xf>
    <xf numFmtId="0" fontId="13" fillId="0" borderId="12" xfId="6" applyFont="1" applyBorder="1" applyAlignment="1">
      <alignment horizontal="justify" vertical="center" wrapText="1"/>
    </xf>
    <xf numFmtId="0" fontId="15" fillId="0" borderId="12" xfId="6" applyFont="1" applyBorder="1" applyAlignment="1">
      <alignment horizontal="justify" vertical="center" wrapText="1"/>
    </xf>
    <xf numFmtId="1" fontId="13" fillId="0" borderId="22" xfId="6" applyNumberFormat="1" applyFont="1" applyBorder="1" applyAlignment="1">
      <alignment horizontal="center"/>
    </xf>
    <xf numFmtId="0" fontId="13" fillId="0" borderId="12" xfId="6" applyFont="1" applyBorder="1" applyAlignment="1">
      <alignment horizontal="justify" vertical="top"/>
    </xf>
    <xf numFmtId="0" fontId="13" fillId="0" borderId="12" xfId="6" quotePrefix="1" applyFont="1" applyBorder="1" applyAlignment="1">
      <alignment horizontal="justify" vertical="center" wrapText="1"/>
    </xf>
    <xf numFmtId="1" fontId="6" fillId="0" borderId="0" xfId="6" applyNumberFormat="1" applyFont="1"/>
    <xf numFmtId="0" fontId="6" fillId="0" borderId="27" xfId="6" applyFont="1" applyBorder="1"/>
    <xf numFmtId="0" fontId="5" fillId="0" borderId="27" xfId="6" applyFont="1" applyBorder="1"/>
    <xf numFmtId="1" fontId="5" fillId="0" borderId="0" xfId="6" applyNumberFormat="1" applyFont="1"/>
    <xf numFmtId="0" fontId="15" fillId="0" borderId="12" xfId="6" quotePrefix="1" applyFont="1" applyBorder="1" applyAlignment="1">
      <alignment horizontal="left" vertical="top"/>
    </xf>
    <xf numFmtId="0" fontId="4" fillId="0" borderId="12" xfId="6" quotePrefix="1" applyFont="1" applyBorder="1" applyAlignment="1">
      <alignment horizontal="justify" vertical="top" wrapText="1"/>
    </xf>
    <xf numFmtId="1" fontId="4" fillId="0" borderId="22" xfId="6" applyNumberFormat="1" applyFont="1" applyBorder="1" applyAlignment="1">
      <alignment horizontal="center"/>
    </xf>
    <xf numFmtId="0" fontId="13" fillId="0" borderId="22" xfId="6" applyFont="1" applyBorder="1"/>
    <xf numFmtId="0" fontId="4" fillId="0" borderId="12" xfId="6" applyFont="1" applyBorder="1" applyAlignment="1">
      <alignment horizontal="center" vertical="center"/>
    </xf>
    <xf numFmtId="0" fontId="13" fillId="0" borderId="13" xfId="6" applyFont="1" applyBorder="1"/>
    <xf numFmtId="1" fontId="25" fillId="0" borderId="0" xfId="6" applyNumberFormat="1" applyFont="1" applyAlignment="1">
      <alignment horizontal="center" vertical="center"/>
    </xf>
    <xf numFmtId="0" fontId="13" fillId="0" borderId="13" xfId="6" applyFont="1" applyBorder="1" applyAlignment="1">
      <alignment horizontal="center"/>
    </xf>
    <xf numFmtId="3" fontId="13" fillId="0" borderId="22" xfId="6" applyNumberFormat="1" applyFont="1" applyBorder="1" applyAlignment="1">
      <alignment horizontal="center"/>
    </xf>
    <xf numFmtId="0" fontId="25" fillId="4" borderId="14" xfId="6" applyFont="1" applyFill="1" applyBorder="1" applyAlignment="1">
      <alignment horizontal="center" vertical="center"/>
    </xf>
    <xf numFmtId="0" fontId="26" fillId="0" borderId="0" xfId="6" applyFont="1"/>
    <xf numFmtId="0" fontId="3" fillId="0" borderId="0" xfId="6" applyFont="1" applyAlignment="1">
      <alignment horizontal="center" vertical="top" wrapText="1"/>
    </xf>
    <xf numFmtId="0" fontId="27" fillId="0" borderId="0" xfId="6" applyFont="1"/>
    <xf numFmtId="0" fontId="3" fillId="0" borderId="0" xfId="6" applyFont="1" applyAlignment="1">
      <alignment horizontal="center" vertical="center"/>
    </xf>
    <xf numFmtId="0" fontId="6" fillId="0" borderId="0" xfId="6" applyFont="1" applyAlignment="1">
      <alignment horizontal="justify" vertical="center" wrapText="1"/>
    </xf>
    <xf numFmtId="3" fontId="3" fillId="0" borderId="0" xfId="6" applyNumberFormat="1" applyFont="1" applyAlignment="1">
      <alignment horizontal="center" vertical="center"/>
    </xf>
    <xf numFmtId="0" fontId="6" fillId="0" borderId="0" xfId="6" applyFont="1" applyAlignment="1">
      <alignment horizontal="center"/>
    </xf>
    <xf numFmtId="3" fontId="6" fillId="0" borderId="0" xfId="6" applyNumberFormat="1" applyFont="1" applyAlignment="1">
      <alignment horizontal="center"/>
    </xf>
    <xf numFmtId="0" fontId="2" fillId="0" borderId="0" xfId="6"/>
    <xf numFmtId="0" fontId="13" fillId="0" borderId="0" xfId="16" applyFont="1"/>
    <xf numFmtId="0" fontId="13" fillId="0" borderId="12" xfId="16" applyFont="1" applyBorder="1" applyAlignment="1">
      <alignment horizontal="left" wrapText="1"/>
    </xf>
    <xf numFmtId="0" fontId="13" fillId="0" borderId="12" xfId="16" applyFont="1" applyBorder="1" applyAlignment="1">
      <alignment horizontal="left" vertical="center"/>
    </xf>
    <xf numFmtId="0" fontId="29" fillId="3" borderId="15" xfId="16" applyFont="1" applyFill="1" applyBorder="1" applyAlignment="1">
      <alignment horizontal="center" vertical="center"/>
    </xf>
    <xf numFmtId="0" fontId="29" fillId="3" borderId="19" xfId="16" applyFont="1" applyFill="1" applyBorder="1" applyAlignment="1">
      <alignment horizontal="center" vertical="center"/>
    </xf>
    <xf numFmtId="0" fontId="10" fillId="0" borderId="21" xfId="18" applyFont="1" applyBorder="1" applyAlignment="1">
      <alignment horizontal="center" vertical="center" wrapText="1"/>
    </xf>
    <xf numFmtId="0" fontId="6" fillId="0" borderId="0" xfId="18" applyAlignment="1">
      <alignment wrapText="1"/>
    </xf>
    <xf numFmtId="0" fontId="32" fillId="9" borderId="0" xfId="19" applyFont="1" applyFill="1" applyAlignment="1">
      <alignment vertical="center"/>
    </xf>
    <xf numFmtId="0" fontId="12" fillId="0" borderId="0" xfId="20" applyFont="1" applyAlignment="1">
      <alignment vertical="center"/>
    </xf>
    <xf numFmtId="0" fontId="33" fillId="0" borderId="0" xfId="20" applyFont="1" applyAlignment="1">
      <alignment vertical="center"/>
    </xf>
    <xf numFmtId="0" fontId="36" fillId="9" borderId="0" xfId="19" applyFont="1" applyFill="1" applyAlignment="1">
      <alignment vertical="center"/>
    </xf>
    <xf numFmtId="0" fontId="12" fillId="10" borderId="0" xfId="20" applyFont="1" applyFill="1" applyAlignment="1">
      <alignment vertical="center"/>
    </xf>
    <xf numFmtId="0" fontId="33" fillId="0" borderId="0" xfId="19" applyFont="1" applyAlignment="1">
      <alignment vertical="center"/>
    </xf>
    <xf numFmtId="0" fontId="36" fillId="0" borderId="0" xfId="19" applyFont="1" applyAlignment="1">
      <alignment vertical="center"/>
    </xf>
    <xf numFmtId="0" fontId="34" fillId="0" borderId="0" xfId="19" applyFont="1" applyAlignment="1">
      <alignment vertical="center"/>
    </xf>
    <xf numFmtId="0" fontId="39" fillId="0" borderId="0" xfId="20" applyFont="1" applyAlignment="1">
      <alignment vertical="center"/>
    </xf>
    <xf numFmtId="0" fontId="33" fillId="10" borderId="0" xfId="19" applyFont="1" applyFill="1" applyAlignment="1">
      <alignment vertical="center"/>
    </xf>
    <xf numFmtId="0" fontId="32" fillId="0" borderId="0" xfId="20" applyFont="1" applyAlignment="1">
      <alignment vertical="center"/>
    </xf>
    <xf numFmtId="0" fontId="12" fillId="0" borderId="0" xfId="19" applyFont="1"/>
    <xf numFmtId="174" fontId="35" fillId="0" borderId="0" xfId="22" applyFont="1" applyFill="1" applyBorder="1" applyAlignment="1">
      <alignment horizontal="center"/>
    </xf>
    <xf numFmtId="0" fontId="35" fillId="0" borderId="0" xfId="19" applyFont="1" applyAlignment="1">
      <alignment vertical="center"/>
    </xf>
    <xf numFmtId="0" fontId="33" fillId="0" borderId="0" xfId="19" applyFont="1" applyAlignment="1">
      <alignment vertical="top" wrapText="1"/>
    </xf>
    <xf numFmtId="0" fontId="33" fillId="0" borderId="0" xfId="19" applyFont="1" applyAlignment="1">
      <alignment vertical="top"/>
    </xf>
    <xf numFmtId="3" fontId="33" fillId="0" borderId="0" xfId="19" applyNumberFormat="1" applyFont="1" applyAlignment="1">
      <alignment vertical="top"/>
    </xf>
    <xf numFmtId="3" fontId="33" fillId="0" borderId="0" xfId="19" applyNumberFormat="1" applyFont="1" applyAlignment="1">
      <alignment horizontal="center"/>
    </xf>
    <xf numFmtId="4" fontId="33" fillId="0" borderId="0" xfId="19" applyNumberFormat="1" applyFont="1" applyAlignment="1">
      <alignment horizontal="right"/>
    </xf>
    <xf numFmtId="3" fontId="12" fillId="0" borderId="0" xfId="19" applyNumberFormat="1" applyFont="1" applyAlignment="1">
      <alignment horizontal="center"/>
    </xf>
    <xf numFmtId="0" fontId="6" fillId="0" borderId="21" xfId="18" applyBorder="1" applyAlignment="1">
      <alignment wrapText="1"/>
    </xf>
    <xf numFmtId="0" fontId="28" fillId="0" borderId="12" xfId="16" applyFont="1" applyBorder="1"/>
    <xf numFmtId="0" fontId="46" fillId="0" borderId="17" xfId="16" applyFont="1" applyBorder="1"/>
    <xf numFmtId="0" fontId="46" fillId="0" borderId="17" xfId="16" applyFont="1" applyBorder="1" applyAlignment="1">
      <alignment wrapText="1"/>
    </xf>
    <xf numFmtId="0" fontId="39" fillId="0" borderId="12" xfId="16" applyFont="1" applyBorder="1" applyAlignment="1">
      <alignment horizontal="left" vertical="center"/>
    </xf>
    <xf numFmtId="0" fontId="39" fillId="0" borderId="19" xfId="16" applyFont="1" applyBorder="1" applyAlignment="1">
      <alignment horizontal="left" vertical="center"/>
    </xf>
    <xf numFmtId="0" fontId="38" fillId="0" borderId="28" xfId="16" applyFont="1" applyBorder="1" applyAlignment="1">
      <alignment horizontal="center"/>
    </xf>
    <xf numFmtId="0" fontId="38" fillId="0" borderId="9" xfId="16" applyFont="1" applyBorder="1" applyAlignment="1">
      <alignment horizontal="center"/>
    </xf>
    <xf numFmtId="3" fontId="39" fillId="0" borderId="9" xfId="16" applyNumberFormat="1" applyFont="1" applyBorder="1" applyAlignment="1">
      <alignment horizontal="center" vertical="center"/>
    </xf>
    <xf numFmtId="0" fontId="39" fillId="0" borderId="9" xfId="6" applyFont="1" applyBorder="1"/>
    <xf numFmtId="4" fontId="38" fillId="0" borderId="9" xfId="17" applyFont="1" applyFill="1" applyBorder="1" applyAlignment="1">
      <alignment horizontal="right"/>
    </xf>
    <xf numFmtId="3" fontId="39" fillId="0" borderId="6" xfId="16" applyNumberFormat="1" applyFont="1" applyBorder="1" applyAlignment="1">
      <alignment horizontal="center" vertical="center"/>
    </xf>
    <xf numFmtId="3" fontId="47" fillId="3" borderId="6" xfId="16" applyNumberFormat="1" applyFont="1" applyFill="1" applyBorder="1" applyAlignment="1">
      <alignment horizontal="center" vertical="center"/>
    </xf>
    <xf numFmtId="0" fontId="39" fillId="0" borderId="0" xfId="16" applyFont="1"/>
    <xf numFmtId="0" fontId="39" fillId="0" borderId="0" xfId="16" applyFont="1" applyAlignment="1">
      <alignment horizontal="right"/>
    </xf>
    <xf numFmtId="0" fontId="35" fillId="0" borderId="7" xfId="0" applyFont="1" applyBorder="1" applyAlignment="1">
      <alignment horizontal="center" vertical="top" wrapText="1"/>
    </xf>
    <xf numFmtId="0" fontId="44" fillId="0" borderId="23" xfId="0" applyFont="1" applyBorder="1" applyAlignment="1">
      <alignment horizontal="justify" vertical="center" wrapText="1"/>
    </xf>
    <xf numFmtId="0" fontId="6" fillId="0" borderId="26" xfId="0" applyFont="1" applyBorder="1" applyAlignment="1">
      <alignment horizontal="left" wrapText="1"/>
    </xf>
    <xf numFmtId="166" fontId="3" fillId="0" borderId="1" xfId="0" applyNumberFormat="1" applyFont="1" applyBorder="1" applyAlignment="1">
      <alignment horizontal="center" vertical="top"/>
    </xf>
    <xf numFmtId="166" fontId="3" fillId="0" borderId="7" xfId="0" applyNumberFormat="1" applyFont="1" applyBorder="1" applyAlignment="1">
      <alignment horizontal="center" vertical="top"/>
    </xf>
    <xf numFmtId="0" fontId="4" fillId="0" borderId="32" xfId="6" applyFont="1" applyBorder="1" applyAlignment="1">
      <alignment horizontal="center" vertical="center"/>
    </xf>
    <xf numFmtId="0" fontId="4" fillId="0" borderId="19" xfId="6" quotePrefix="1" applyFont="1" applyBorder="1" applyAlignment="1">
      <alignment horizontal="justify" vertical="top" wrapText="1"/>
    </xf>
    <xf numFmtId="1" fontId="4" fillId="0" borderId="10" xfId="6" applyNumberFormat="1" applyFont="1" applyBorder="1" applyAlignment="1">
      <alignment horizontal="center" vertical="center"/>
    </xf>
    <xf numFmtId="0" fontId="13" fillId="0" borderId="32" xfId="6" applyFont="1" applyBorder="1" applyAlignment="1">
      <alignment horizontal="center"/>
    </xf>
    <xf numFmtId="3" fontId="13" fillId="0" borderId="20" xfId="6" applyNumberFormat="1" applyFont="1" applyBorder="1" applyAlignment="1">
      <alignment horizontal="center" wrapText="1"/>
    </xf>
    <xf numFmtId="3" fontId="13" fillId="0" borderId="32" xfId="6" applyNumberFormat="1" applyFont="1" applyBorder="1" applyAlignment="1">
      <alignment horizontal="center" wrapText="1"/>
    </xf>
    <xf numFmtId="0" fontId="13" fillId="0" borderId="19" xfId="6" quotePrefix="1" applyFont="1" applyBorder="1" applyAlignment="1">
      <alignment horizontal="justify" vertical="top" wrapText="1"/>
    </xf>
    <xf numFmtId="0" fontId="15" fillId="0" borderId="32" xfId="6" applyFont="1" applyBorder="1" applyAlignment="1">
      <alignment horizontal="justify" vertical="center" wrapText="1"/>
    </xf>
    <xf numFmtId="3" fontId="13" fillId="0" borderId="22" xfId="6" applyNumberFormat="1" applyFont="1" applyBorder="1" applyAlignment="1">
      <alignment horizontal="center" vertical="center" wrapText="1"/>
    </xf>
    <xf numFmtId="0" fontId="13" fillId="0" borderId="22" xfId="6" applyFont="1" applyBorder="1" applyAlignment="1">
      <alignment horizontal="center" vertical="center"/>
    </xf>
    <xf numFmtId="0" fontId="4" fillId="0" borderId="39" xfId="6" applyFont="1" applyBorder="1" applyAlignment="1">
      <alignment horizontal="center" vertical="center"/>
    </xf>
    <xf numFmtId="1" fontId="4" fillId="0" borderId="39" xfId="6" applyNumberFormat="1" applyFont="1" applyBorder="1" applyAlignment="1">
      <alignment horizontal="center" vertical="center"/>
    </xf>
    <xf numFmtId="0" fontId="13" fillId="0" borderId="39" xfId="6" applyFont="1" applyBorder="1" applyAlignment="1">
      <alignment horizontal="center" vertical="center"/>
    </xf>
    <xf numFmtId="3" fontId="13" fillId="0" borderId="39" xfId="6" applyNumberFormat="1" applyFont="1" applyBorder="1" applyAlignment="1">
      <alignment horizontal="center" vertical="center" wrapText="1"/>
    </xf>
    <xf numFmtId="1" fontId="4" fillId="0" borderId="22" xfId="6" applyNumberFormat="1" applyFont="1" applyBorder="1" applyAlignment="1">
      <alignment horizontal="center" vertical="center"/>
    </xf>
    <xf numFmtId="0" fontId="12" fillId="0" borderId="22" xfId="20" applyFont="1" applyBorder="1" applyAlignment="1">
      <alignment vertical="center"/>
    </xf>
    <xf numFmtId="0" fontId="15" fillId="0" borderId="19" xfId="6" applyFont="1" applyBorder="1" applyAlignment="1">
      <alignment horizontal="justify" vertical="top"/>
    </xf>
    <xf numFmtId="1" fontId="4" fillId="0" borderId="32" xfId="6" applyNumberFormat="1" applyFont="1" applyBorder="1" applyAlignment="1">
      <alignment horizontal="center" vertical="center"/>
    </xf>
    <xf numFmtId="0" fontId="13" fillId="0" borderId="32" xfId="6" applyFont="1" applyBorder="1" applyAlignment="1">
      <alignment horizontal="center" vertical="center"/>
    </xf>
    <xf numFmtId="3" fontId="13" fillId="0" borderId="32" xfId="6" applyNumberFormat="1" applyFont="1" applyBorder="1" applyAlignment="1">
      <alignment horizontal="center" vertical="center" wrapText="1"/>
    </xf>
    <xf numFmtId="4" fontId="41" fillId="11" borderId="33" xfId="18" applyNumberFormat="1" applyFont="1" applyFill="1" applyBorder="1" applyAlignment="1">
      <alignment horizontal="right" vertical="center"/>
    </xf>
    <xf numFmtId="0" fontId="13" fillId="0" borderId="19" xfId="6" applyFont="1" applyBorder="1" applyAlignment="1">
      <alignment horizontal="justify" vertical="top" wrapText="1"/>
    </xf>
    <xf numFmtId="0" fontId="48" fillId="11" borderId="11" xfId="3" applyFont="1" applyFill="1" applyBorder="1" applyAlignment="1">
      <alignment horizontal="center" vertical="center" wrapText="1"/>
    </xf>
    <xf numFmtId="0" fontId="3" fillId="11" borderId="11" xfId="2" applyFont="1" applyFill="1" applyBorder="1" applyAlignment="1">
      <alignment horizontal="center" vertical="top"/>
    </xf>
    <xf numFmtId="0" fontId="6" fillId="11" borderId="11" xfId="2" applyFont="1" applyFill="1" applyBorder="1" applyAlignment="1">
      <alignment horizontal="center" vertical="center"/>
    </xf>
    <xf numFmtId="167" fontId="42" fillId="11" borderId="24" xfId="4" applyNumberFormat="1" applyFont="1" applyFill="1" applyBorder="1" applyAlignment="1">
      <alignment horizontal="center" vertical="center"/>
    </xf>
    <xf numFmtId="167" fontId="51" fillId="11" borderId="3" xfId="0" applyNumberFormat="1" applyFont="1" applyFill="1" applyBorder="1" applyAlignment="1">
      <alignment horizontal="right" vertical="center" wrapText="1"/>
    </xf>
    <xf numFmtId="166" fontId="3" fillId="0" borderId="14" xfId="2" applyNumberFormat="1" applyFont="1" applyBorder="1" applyAlignment="1">
      <alignment horizontal="center" vertical="top"/>
    </xf>
    <xf numFmtId="3" fontId="53" fillId="4" borderId="14" xfId="7" applyNumberFormat="1" applyFont="1" applyFill="1" applyBorder="1" applyAlignment="1">
      <alignment horizontal="right" vertical="center"/>
    </xf>
    <xf numFmtId="0" fontId="13" fillId="0" borderId="32" xfId="7" applyFont="1" applyBorder="1"/>
    <xf numFmtId="0" fontId="15" fillId="0" borderId="32" xfId="6" quotePrefix="1" applyFont="1" applyBorder="1" applyAlignment="1">
      <alignment horizontal="justify" vertical="center" wrapText="1"/>
    </xf>
    <xf numFmtId="0" fontId="3" fillId="0" borderId="15" xfId="7" applyFont="1" applyBorder="1" applyAlignment="1">
      <alignment horizontal="center" vertical="top" wrapText="1"/>
    </xf>
    <xf numFmtId="0" fontId="13" fillId="0" borderId="11" xfId="7" applyFont="1" applyBorder="1"/>
    <xf numFmtId="0" fontId="13" fillId="0" borderId="11" xfId="7" applyFont="1" applyBorder="1" applyAlignment="1">
      <alignment horizontal="center"/>
    </xf>
    <xf numFmtId="3" fontId="13" fillId="0" borderId="11" xfId="7" applyNumberFormat="1" applyFont="1" applyBorder="1" applyAlignment="1">
      <alignment horizontal="center"/>
    </xf>
    <xf numFmtId="3" fontId="13" fillId="0" borderId="11" xfId="7" applyNumberFormat="1" applyFont="1" applyBorder="1" applyAlignment="1">
      <alignment horizontal="center" wrapText="1"/>
    </xf>
    <xf numFmtId="3" fontId="13" fillId="0" borderId="3" xfId="7" applyNumberFormat="1" applyFont="1" applyBorder="1" applyAlignment="1">
      <alignment horizontal="center" wrapText="1"/>
    </xf>
    <xf numFmtId="0" fontId="19" fillId="0" borderId="15" xfId="7" applyFont="1" applyBorder="1" applyAlignment="1">
      <alignment horizontal="left" vertical="center" wrapText="1"/>
    </xf>
    <xf numFmtId="0" fontId="19" fillId="0" borderId="11" xfId="7" applyFont="1" applyBorder="1" applyAlignment="1">
      <alignment horizontal="left" vertical="center" wrapText="1"/>
    </xf>
    <xf numFmtId="4" fontId="4" fillId="0" borderId="3" xfId="7" applyNumberFormat="1" applyFont="1" applyBorder="1" applyAlignment="1">
      <alignment horizontal="right" vertical="center"/>
    </xf>
    <xf numFmtId="170" fontId="43" fillId="4" borderId="14" xfId="1" applyNumberFormat="1" applyFont="1" applyFill="1" applyBorder="1" applyAlignment="1">
      <alignment horizontal="right" vertical="center"/>
    </xf>
    <xf numFmtId="167" fontId="42" fillId="11" borderId="11" xfId="4" applyNumberFormat="1" applyFont="1" applyFill="1" applyBorder="1" applyAlignment="1">
      <alignment horizontal="center" vertical="center"/>
    </xf>
    <xf numFmtId="3" fontId="53" fillId="11" borderId="14" xfId="6" applyNumberFormat="1" applyFont="1" applyFill="1" applyBorder="1" applyAlignment="1">
      <alignment horizontal="center" vertical="center"/>
    </xf>
    <xf numFmtId="3" fontId="43" fillId="4" borderId="14" xfId="7" applyNumberFormat="1" applyFont="1" applyFill="1" applyBorder="1" applyAlignment="1">
      <alignment horizontal="center" vertical="center"/>
    </xf>
    <xf numFmtId="0" fontId="4" fillId="0" borderId="32" xfId="6" applyFont="1" applyBorder="1" applyAlignment="1">
      <alignment horizontal="right" vertical="center"/>
    </xf>
    <xf numFmtId="0" fontId="35" fillId="11" borderId="33" xfId="20" applyFont="1" applyFill="1" applyBorder="1" applyAlignment="1">
      <alignment horizontal="right" vertical="center" wrapText="1"/>
    </xf>
    <xf numFmtId="3" fontId="35" fillId="11" borderId="33" xfId="20" quotePrefix="1" applyNumberFormat="1" applyFont="1" applyFill="1" applyBorder="1" applyAlignment="1">
      <alignment horizontal="right" vertical="center"/>
    </xf>
    <xf numFmtId="0" fontId="48" fillId="11" borderId="33" xfId="19" applyFont="1" applyFill="1" applyBorder="1" applyAlignment="1">
      <alignment horizontal="left" vertical="center" wrapText="1"/>
    </xf>
    <xf numFmtId="3" fontId="51" fillId="11" borderId="35" xfId="18" applyNumberFormat="1" applyFont="1" applyFill="1" applyBorder="1" applyAlignment="1">
      <alignment horizontal="center" vertical="center"/>
    </xf>
    <xf numFmtId="0" fontId="3" fillId="0" borderId="12" xfId="0" applyFont="1" applyBorder="1" applyAlignment="1">
      <alignment horizontal="center" vertical="center" wrapText="1"/>
    </xf>
    <xf numFmtId="0" fontId="3" fillId="0" borderId="39" xfId="0" applyFont="1" applyBorder="1" applyAlignment="1">
      <alignment horizontal="center" vertical="center" wrapText="1"/>
    </xf>
    <xf numFmtId="3" fontId="3" fillId="0" borderId="39" xfId="0" applyNumberFormat="1" applyFont="1" applyBorder="1" applyAlignment="1">
      <alignment horizontal="center" vertical="center" wrapText="1"/>
    </xf>
    <xf numFmtId="0" fontId="3" fillId="0" borderId="22" xfId="0" applyFont="1" applyBorder="1" applyAlignment="1">
      <alignment horizontal="center"/>
    </xf>
    <xf numFmtId="3" fontId="3" fillId="0" borderId="22" xfId="0" applyNumberFormat="1" applyFont="1" applyBorder="1" applyAlignment="1">
      <alignment horizontal="center"/>
    </xf>
    <xf numFmtId="0" fontId="56" fillId="0" borderId="22" xfId="0" applyFont="1" applyBorder="1" applyAlignment="1">
      <alignment horizontal="justify" vertical="justify" wrapText="1"/>
    </xf>
    <xf numFmtId="175" fontId="55" fillId="0" borderId="12" xfId="1" quotePrefix="1" applyNumberFormat="1" applyFont="1" applyBorder="1" applyAlignment="1">
      <alignment horizontal="center" vertical="center" wrapText="1"/>
    </xf>
    <xf numFmtId="0" fontId="39" fillId="0" borderId="12" xfId="16" applyFont="1" applyBorder="1"/>
    <xf numFmtId="3" fontId="47" fillId="0" borderId="9" xfId="16" applyNumberFormat="1" applyFont="1" applyBorder="1" applyAlignment="1">
      <alignment horizontal="center" vertical="center"/>
    </xf>
    <xf numFmtId="0" fontId="31" fillId="3" borderId="15" xfId="16" applyFont="1" applyFill="1" applyBorder="1" applyAlignment="1">
      <alignment horizontal="center" vertical="center" wrapText="1"/>
    </xf>
    <xf numFmtId="0" fontId="31" fillId="3" borderId="29" xfId="16" quotePrefix="1" applyFont="1" applyFill="1" applyBorder="1" applyAlignment="1">
      <alignment horizontal="center" vertical="center" wrapText="1"/>
    </xf>
    <xf numFmtId="0" fontId="2" fillId="0" borderId="3" xfId="6" applyBorder="1"/>
    <xf numFmtId="0" fontId="4" fillId="0" borderId="12" xfId="16" applyFont="1" applyBorder="1" applyAlignment="1">
      <alignment horizontal="center" vertical="center" wrapText="1"/>
    </xf>
    <xf numFmtId="0" fontId="3" fillId="0" borderId="15" xfId="6" applyFont="1" applyBorder="1" applyAlignment="1">
      <alignment horizontal="center" vertical="center"/>
    </xf>
    <xf numFmtId="0" fontId="4" fillId="0" borderId="19" xfId="16" applyFont="1" applyBorder="1" applyAlignment="1">
      <alignment horizontal="center" vertical="center" wrapText="1"/>
    </xf>
    <xf numFmtId="0" fontId="22" fillId="0" borderId="0" xfId="6" applyFont="1"/>
    <xf numFmtId="0" fontId="22" fillId="0" borderId="27" xfId="6" applyFont="1" applyBorder="1"/>
    <xf numFmtId="3" fontId="2" fillId="0" borderId="0" xfId="6" applyNumberFormat="1"/>
    <xf numFmtId="3" fontId="31" fillId="7" borderId="28" xfId="17" applyNumberFormat="1" applyFont="1" applyFill="1" applyBorder="1" applyAlignment="1">
      <alignment horizontal="center" vertical="center"/>
    </xf>
    <xf numFmtId="3" fontId="31" fillId="7" borderId="9" xfId="17" applyNumberFormat="1" applyFont="1" applyFill="1" applyBorder="1" applyAlignment="1">
      <alignment horizontal="center" vertical="center"/>
    </xf>
    <xf numFmtId="3" fontId="51" fillId="7" borderId="6" xfId="17" applyNumberFormat="1" applyFont="1" applyFill="1" applyBorder="1" applyAlignment="1">
      <alignment horizontal="center" vertical="center"/>
    </xf>
    <xf numFmtId="0" fontId="57" fillId="0" borderId="0" xfId="0" applyFont="1" applyAlignment="1">
      <alignment horizontal="center" vertical="center"/>
    </xf>
    <xf numFmtId="0" fontId="58" fillId="0" borderId="0" xfId="0" applyFont="1" applyAlignment="1">
      <alignment horizontal="center" vertical="center"/>
    </xf>
    <xf numFmtId="0" fontId="57" fillId="0" borderId="0" xfId="0" applyFont="1" applyAlignment="1">
      <alignment horizontal="justify" vertical="center"/>
    </xf>
    <xf numFmtId="0" fontId="59" fillId="0" borderId="0" xfId="0" applyFont="1" applyAlignment="1">
      <alignment horizontal="center" vertical="center"/>
    </xf>
    <xf numFmtId="0" fontId="60" fillId="0" borderId="0" xfId="0" applyFont="1" applyAlignment="1">
      <alignment horizontal="center" vertical="center"/>
    </xf>
    <xf numFmtId="175" fontId="55" fillId="0" borderId="22" xfId="1" quotePrefix="1" applyNumberFormat="1" applyFont="1" applyBorder="1" applyAlignment="1">
      <alignment horizontal="center" vertical="center" wrapText="1"/>
    </xf>
    <xf numFmtId="3" fontId="4" fillId="0" borderId="32" xfId="6" applyNumberFormat="1" applyFont="1" applyBorder="1" applyAlignment="1">
      <alignment horizontal="center" wrapText="1"/>
    </xf>
    <xf numFmtId="3" fontId="4" fillId="0" borderId="22" xfId="6" applyNumberFormat="1" applyFont="1" applyBorder="1" applyAlignment="1">
      <alignment horizontal="center" wrapText="1"/>
    </xf>
    <xf numFmtId="3" fontId="6" fillId="0" borderId="0" xfId="6" applyNumberFormat="1" applyFont="1"/>
    <xf numFmtId="0" fontId="19" fillId="0" borderId="22" xfId="6" applyFont="1" applyBorder="1" applyAlignment="1">
      <alignment horizontal="center" vertical="center"/>
    </xf>
    <xf numFmtId="0" fontId="22" fillId="0" borderId="12" xfId="6" applyFont="1" applyBorder="1" applyAlignment="1">
      <alignment horizontal="justify" vertical="top" wrapText="1"/>
    </xf>
    <xf numFmtId="0" fontId="19" fillId="0" borderId="22" xfId="0" applyFont="1" applyBorder="1" applyAlignment="1">
      <alignment horizontal="center"/>
    </xf>
    <xf numFmtId="3" fontId="19" fillId="0" borderId="22" xfId="0" applyNumberFormat="1" applyFont="1" applyBorder="1" applyAlignment="1">
      <alignment horizontal="center"/>
    </xf>
    <xf numFmtId="175" fontId="61" fillId="0" borderId="12" xfId="1" quotePrefix="1" applyNumberFormat="1" applyFont="1" applyBorder="1" applyAlignment="1">
      <alignment horizontal="center" vertical="center" wrapText="1"/>
    </xf>
    <xf numFmtId="0" fontId="19" fillId="0" borderId="12" xfId="0" quotePrefix="1" applyFont="1" applyBorder="1" applyAlignment="1">
      <alignment horizontal="center" vertical="justify" wrapText="1"/>
    </xf>
    <xf numFmtId="0" fontId="22" fillId="0" borderId="22" xfId="0" applyFont="1" applyBorder="1"/>
    <xf numFmtId="3" fontId="22" fillId="0" borderId="22" xfId="0" applyNumberFormat="1" applyFont="1" applyBorder="1" applyAlignment="1">
      <alignment horizontal="center"/>
    </xf>
    <xf numFmtId="3" fontId="22" fillId="0" borderId="22" xfId="0" applyNumberFormat="1" applyFont="1" applyBorder="1" applyAlignment="1">
      <alignment horizontal="center" vertical="top"/>
    </xf>
    <xf numFmtId="0" fontId="19" fillId="0" borderId="22" xfId="6" quotePrefix="1" applyFont="1" applyBorder="1" applyAlignment="1">
      <alignment horizontal="justify" vertical="center" wrapText="1"/>
    </xf>
    <xf numFmtId="3" fontId="13" fillId="0" borderId="0" xfId="16" applyNumberFormat="1" applyFont="1"/>
    <xf numFmtId="170" fontId="19" fillId="11" borderId="34" xfId="1" applyNumberFormat="1" applyFont="1" applyFill="1" applyBorder="1" applyAlignment="1">
      <alignment vertical="center" wrapText="1"/>
    </xf>
    <xf numFmtId="0" fontId="13" fillId="10" borderId="12" xfId="6" applyFont="1" applyFill="1" applyBorder="1" applyAlignment="1">
      <alignment horizontal="justify" vertical="top" wrapText="1"/>
    </xf>
    <xf numFmtId="0" fontId="13" fillId="10" borderId="22" xfId="7" applyFont="1" applyFill="1" applyBorder="1" applyAlignment="1">
      <alignment horizontal="justify" vertical="top" wrapText="1"/>
    </xf>
    <xf numFmtId="0" fontId="15" fillId="10" borderId="12" xfId="6" quotePrefix="1" applyFont="1" applyFill="1" applyBorder="1" applyAlignment="1">
      <alignment horizontal="justify" vertical="center" wrapText="1"/>
    </xf>
    <xf numFmtId="0" fontId="15" fillId="10" borderId="19" xfId="6" applyFont="1" applyFill="1" applyBorder="1" applyAlignment="1">
      <alignment horizontal="justify" vertical="top"/>
    </xf>
    <xf numFmtId="0" fontId="2"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vertical="center" wrapText="1"/>
    </xf>
    <xf numFmtId="0" fontId="2" fillId="0" borderId="0" xfId="0" applyFont="1" applyAlignment="1">
      <alignment vertical="center"/>
    </xf>
    <xf numFmtId="0" fontId="3" fillId="0" borderId="0" xfId="0" applyFont="1" applyAlignment="1">
      <alignment wrapText="1"/>
    </xf>
    <xf numFmtId="0" fontId="3" fillId="0" borderId="0" xfId="0" quotePrefix="1" applyFont="1" applyAlignment="1">
      <alignment horizontal="center" vertical="center" wrapText="1"/>
    </xf>
    <xf numFmtId="0" fontId="3" fillId="0" borderId="0" xfId="0" quotePrefix="1" applyFont="1" applyAlignment="1">
      <alignment horizontal="center" wrapText="1"/>
    </xf>
    <xf numFmtId="0" fontId="3" fillId="0" borderId="0" xfId="0" applyFont="1" applyAlignment="1">
      <alignment horizontal="center" wrapText="1"/>
    </xf>
    <xf numFmtId="0" fontId="3" fillId="0" borderId="0" xfId="0" quotePrefix="1" applyFont="1" applyAlignment="1">
      <alignment vertical="center" wrapText="1"/>
    </xf>
    <xf numFmtId="0" fontId="3" fillId="0" borderId="0" xfId="0" quotePrefix="1" applyFont="1" applyAlignment="1">
      <alignment horizontal="center" vertical="center" wrapText="1"/>
    </xf>
    <xf numFmtId="0" fontId="2" fillId="0" borderId="0" xfId="0" applyFont="1" applyAlignment="1">
      <alignment horizontal="center" vertical="center"/>
    </xf>
    <xf numFmtId="0" fontId="62" fillId="0" borderId="0" xfId="0" quotePrefix="1" applyFont="1" applyAlignment="1">
      <alignment horizontal="center" vertical="center" wrapText="1"/>
    </xf>
    <xf numFmtId="0" fontId="58" fillId="0" borderId="0" xfId="0" applyFont="1" applyAlignment="1">
      <alignment horizontal="center" vertical="center" wrapText="1"/>
    </xf>
    <xf numFmtId="0" fontId="43" fillId="0" borderId="0" xfId="0" quotePrefix="1" applyFont="1" applyAlignment="1">
      <alignment horizontal="center" wrapText="1"/>
    </xf>
    <xf numFmtId="0" fontId="43" fillId="0" borderId="0" xfId="0" applyFont="1" applyAlignment="1">
      <alignment horizontal="center" wrapText="1"/>
    </xf>
    <xf numFmtId="0" fontId="13" fillId="3" borderId="2"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5" xfId="0" applyFont="1" applyFill="1" applyBorder="1" applyAlignment="1">
      <alignment horizontal="center" vertical="center"/>
    </xf>
    <xf numFmtId="3" fontId="13" fillId="3" borderId="2" xfId="0" applyNumberFormat="1" applyFont="1" applyFill="1" applyBorder="1" applyAlignment="1">
      <alignment horizontal="center" vertical="center"/>
    </xf>
    <xf numFmtId="0" fontId="3" fillId="0" borderId="0" xfId="0" applyFont="1" applyAlignment="1">
      <alignment horizontal="center" vertical="center" wrapText="1"/>
    </xf>
    <xf numFmtId="0" fontId="3" fillId="0" borderId="0" xfId="0" quotePrefix="1" applyFont="1" applyAlignment="1">
      <alignment horizontal="center" wrapText="1"/>
    </xf>
    <xf numFmtId="0" fontId="3" fillId="0" borderId="0" xfId="0" applyFont="1" applyAlignment="1">
      <alignment horizontal="center" wrapText="1"/>
    </xf>
    <xf numFmtId="0" fontId="31" fillId="8" borderId="27" xfId="18" applyFont="1" applyFill="1" applyBorder="1" applyAlignment="1" applyProtection="1">
      <alignment horizontal="left" vertical="center"/>
      <protection locked="0"/>
    </xf>
    <xf numFmtId="0" fontId="31" fillId="8" borderId="38" xfId="18" applyFont="1" applyFill="1" applyBorder="1" applyAlignment="1" applyProtection="1">
      <alignment horizontal="left" vertical="center"/>
      <protection locked="0"/>
    </xf>
    <xf numFmtId="0" fontId="38" fillId="6" borderId="25" xfId="18" applyFont="1" applyFill="1" applyBorder="1" applyAlignment="1" applyProtection="1">
      <alignment horizontal="left" vertical="center"/>
      <protection locked="0"/>
    </xf>
    <xf numFmtId="0" fontId="38" fillId="6" borderId="30" xfId="18" applyFont="1" applyFill="1" applyBorder="1" applyAlignment="1" applyProtection="1">
      <alignment horizontal="left" vertical="center"/>
      <protection locked="0"/>
    </xf>
    <xf numFmtId="0" fontId="38" fillId="6" borderId="37" xfId="18" applyFont="1" applyFill="1" applyBorder="1" applyAlignment="1" applyProtection="1">
      <alignment horizontal="left" vertical="center"/>
      <protection locked="0"/>
    </xf>
    <xf numFmtId="0" fontId="43" fillId="4" borderId="15" xfId="7" applyFont="1" applyFill="1" applyBorder="1" applyAlignment="1">
      <alignment horizontal="left" vertical="center" wrapText="1"/>
    </xf>
    <xf numFmtId="0" fontId="43" fillId="4" borderId="11" xfId="7" applyFont="1" applyFill="1" applyBorder="1" applyAlignment="1">
      <alignment horizontal="left" vertical="center" wrapText="1"/>
    </xf>
    <xf numFmtId="0" fontId="43" fillId="4" borderId="3" xfId="7" applyFont="1" applyFill="1" applyBorder="1" applyAlignment="1">
      <alignment horizontal="left" vertical="center" wrapText="1"/>
    </xf>
    <xf numFmtId="0" fontId="52" fillId="4" borderId="15" xfId="7" applyFont="1" applyFill="1" applyBorder="1" applyAlignment="1">
      <alignment horizontal="left" vertical="center" wrapText="1"/>
    </xf>
    <xf numFmtId="0" fontId="52" fillId="4" borderId="11" xfId="7" applyFont="1" applyFill="1" applyBorder="1" applyAlignment="1">
      <alignment horizontal="left" vertical="center" wrapText="1"/>
    </xf>
    <xf numFmtId="0" fontId="52" fillId="4" borderId="3" xfId="7" applyFont="1" applyFill="1" applyBorder="1" applyAlignment="1">
      <alignment horizontal="left" vertical="center" wrapText="1"/>
    </xf>
    <xf numFmtId="0" fontId="13" fillId="3" borderId="2" xfId="6" applyFont="1" applyFill="1" applyBorder="1" applyAlignment="1">
      <alignment horizontal="center" vertical="center"/>
    </xf>
    <xf numFmtId="0" fontId="13" fillId="3" borderId="8" xfId="6" applyFont="1" applyFill="1" applyBorder="1" applyAlignment="1">
      <alignment horizontal="center" vertical="center"/>
    </xf>
    <xf numFmtId="3" fontId="13" fillId="3" borderId="2" xfId="6" applyNumberFormat="1" applyFont="1" applyFill="1" applyBorder="1" applyAlignment="1">
      <alignment horizontal="center" vertical="center"/>
    </xf>
    <xf numFmtId="0" fontId="43" fillId="4" borderId="15" xfId="7" applyFont="1" applyFill="1" applyBorder="1" applyAlignment="1">
      <alignment horizontal="left" vertical="top" wrapText="1"/>
    </xf>
    <xf numFmtId="0" fontId="43" fillId="4" borderId="11" xfId="7" applyFont="1" applyFill="1" applyBorder="1" applyAlignment="1">
      <alignment horizontal="left" vertical="top" wrapText="1"/>
    </xf>
    <xf numFmtId="0" fontId="43" fillId="4" borderId="3" xfId="7" applyFont="1" applyFill="1" applyBorder="1" applyAlignment="1">
      <alignment horizontal="left" vertical="top" wrapText="1"/>
    </xf>
    <xf numFmtId="0" fontId="40" fillId="11" borderId="15" xfId="19" applyFont="1" applyFill="1" applyBorder="1" applyAlignment="1">
      <alignment horizontal="left" vertical="center" wrapText="1"/>
    </xf>
    <xf numFmtId="0" fontId="0" fillId="0" borderId="11" xfId="0" applyBorder="1" applyAlignment="1">
      <alignment horizontal="left" vertical="center"/>
    </xf>
    <xf numFmtId="0" fontId="0" fillId="0" borderId="3" xfId="0" applyBorder="1" applyAlignment="1">
      <alignment horizontal="left" vertical="center"/>
    </xf>
    <xf numFmtId="3" fontId="54" fillId="11" borderId="15" xfId="18" applyNumberFormat="1" applyFont="1" applyFill="1" applyBorder="1" applyAlignment="1">
      <alignment horizontal="center" vertical="center"/>
    </xf>
    <xf numFmtId="3" fontId="54" fillId="11" borderId="3" xfId="18" applyNumberFormat="1" applyFont="1" applyFill="1" applyBorder="1" applyAlignment="1">
      <alignment horizontal="center" vertical="center"/>
    </xf>
    <xf numFmtId="0" fontId="31" fillId="8" borderId="31" xfId="18" applyFont="1" applyFill="1" applyBorder="1" applyAlignment="1" applyProtection="1">
      <alignment horizontal="left" vertical="center"/>
      <protection locked="0"/>
    </xf>
    <xf numFmtId="0" fontId="48" fillId="11" borderId="34" xfId="19" applyFont="1" applyFill="1" applyBorder="1" applyAlignment="1">
      <alignment horizontal="left" vertical="center" wrapText="1"/>
    </xf>
    <xf numFmtId="0" fontId="48" fillId="11" borderId="33" xfId="19" applyFont="1" applyFill="1" applyBorder="1" applyAlignment="1">
      <alignment horizontal="left" vertical="center" wrapText="1"/>
    </xf>
    <xf numFmtId="0" fontId="48" fillId="11" borderId="36" xfId="19" applyFont="1" applyFill="1" applyBorder="1" applyAlignment="1">
      <alignment horizontal="left" vertical="center" wrapText="1"/>
    </xf>
    <xf numFmtId="0" fontId="19" fillId="11" borderId="34" xfId="23" applyFont="1" applyFill="1" applyBorder="1" applyAlignment="1">
      <alignment horizontal="center" vertical="center" wrapText="1"/>
    </xf>
    <xf numFmtId="0" fontId="19" fillId="11" borderId="33" xfId="23" applyFont="1" applyFill="1" applyBorder="1" applyAlignment="1">
      <alignment horizontal="center" vertical="center" wrapText="1"/>
    </xf>
    <xf numFmtId="0" fontId="19" fillId="11" borderId="36" xfId="23" applyFont="1" applyFill="1" applyBorder="1" applyAlignment="1">
      <alignment horizontal="center" vertical="center" wrapText="1"/>
    </xf>
    <xf numFmtId="0" fontId="13" fillId="3" borderId="40" xfId="6" applyFont="1" applyFill="1" applyBorder="1" applyAlignment="1">
      <alignment horizontal="center" vertical="center"/>
    </xf>
    <xf numFmtId="3" fontId="13" fillId="3" borderId="8" xfId="6" applyNumberFormat="1" applyFont="1" applyFill="1" applyBorder="1" applyAlignment="1">
      <alignment horizontal="center" vertical="center"/>
    </xf>
    <xf numFmtId="3" fontId="13" fillId="3" borderId="40" xfId="6" applyNumberFormat="1" applyFont="1" applyFill="1" applyBorder="1" applyAlignment="1">
      <alignment horizontal="center" vertical="center"/>
    </xf>
    <xf numFmtId="172" fontId="39" fillId="0" borderId="0" xfId="16" applyNumberFormat="1" applyFont="1" applyAlignment="1">
      <alignment horizontal="center"/>
    </xf>
    <xf numFmtId="171" fontId="39" fillId="0" borderId="0" xfId="16" applyNumberFormat="1" applyFont="1" applyAlignment="1">
      <alignment horizontal="center"/>
    </xf>
  </cellXfs>
  <cellStyles count="24">
    <cellStyle name="Milliers" xfId="1" builtinId="3"/>
    <cellStyle name="Milliers 2" xfId="13" xr:uid="{00000000-0005-0000-0000-000001000000}"/>
    <cellStyle name="Milliers 3" xfId="21" xr:uid="{00000000-0005-0000-0000-000002000000}"/>
    <cellStyle name="Milliers 4" xfId="10" xr:uid="{00000000-0005-0000-0000-000003000000}"/>
    <cellStyle name="Milliers_C GC P 4" xfId="4" xr:uid="{00000000-0005-0000-0000-000004000000}"/>
    <cellStyle name="Milliers_P4 Détail estim Lot_2_A0" xfId="17" xr:uid="{00000000-0005-0000-0000-000006000000}"/>
    <cellStyle name="Monétaire 2" xfId="9" xr:uid="{00000000-0005-0000-0000-000007000000}"/>
    <cellStyle name="Monétaire 3" xfId="22" xr:uid="{00000000-0005-0000-0000-000008000000}"/>
    <cellStyle name="Normal" xfId="0" builtinId="0"/>
    <cellStyle name="Normal 11" xfId="19" xr:uid="{00000000-0005-0000-0000-00000A000000}"/>
    <cellStyle name="Normal 2" xfId="6" xr:uid="{00000000-0005-0000-0000-00000B000000}"/>
    <cellStyle name="Normal 2 2" xfId="7" xr:uid="{00000000-0005-0000-0000-00000C000000}"/>
    <cellStyle name="Normal 2 2 2" xfId="18" xr:uid="{00000000-0005-0000-0000-00000D000000}"/>
    <cellStyle name="Normal 3" xfId="11" xr:uid="{00000000-0005-0000-0000-00000E000000}"/>
    <cellStyle name="Normal 3 2" xfId="5" xr:uid="{00000000-0005-0000-0000-00000F000000}"/>
    <cellStyle name="Normal 95 2" xfId="12" xr:uid="{00000000-0005-0000-0000-000010000000}"/>
    <cellStyle name="Normal_2945_DCE_ST_AO" xfId="20" xr:uid="{00000000-0005-0000-0000-000012000000}"/>
    <cellStyle name="Normal_C GC P 4" xfId="3" xr:uid="{00000000-0005-0000-0000-000015000000}"/>
    <cellStyle name="Normal_P4 Détail estim Lot_2_A0" xfId="16" xr:uid="{00000000-0005-0000-0000-000018000000}"/>
    <cellStyle name="Normal_P4 GC Adduction 7" xfId="2" xr:uid="{00000000-0005-0000-0000-000019000000}"/>
    <cellStyle name="Normal_Tableaux et Figures_20501_Ouezzane_DEF_2" xfId="23" xr:uid="{00000000-0005-0000-0000-00001B000000}"/>
    <cellStyle name="Normal_Tan150sur" xfId="8" xr:uid="{00000000-0005-0000-0000-00001C000000}"/>
    <cellStyle name="Pourcentage 2" xfId="14" xr:uid="{00000000-0005-0000-0000-00001D000000}"/>
    <cellStyle name="Pourcentage 2 2" xfId="15" xr:uid="{00000000-0005-0000-0000-00001E000000}"/>
  </cellStyles>
  <dxfs count="8">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externalLink" Target="externalLinks/externalLink50.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externalLink" Target="externalLinks/externalLink1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externalLink" Target="externalLinks/externalLink51.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externalLink" Target="externalLinks/externalLink49.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externalLink" Target="externalLinks/externalLink5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244475</xdr:colOff>
      <xdr:row>1</xdr:row>
      <xdr:rowOff>127000</xdr:rowOff>
    </xdr:from>
    <xdr:to>
      <xdr:col>5</xdr:col>
      <xdr:colOff>520700</xdr:colOff>
      <xdr:row>8</xdr:row>
      <xdr:rowOff>0</xdr:rowOff>
    </xdr:to>
    <xdr:pic>
      <xdr:nvPicPr>
        <xdr:cNvPr id="2" name="Image 3" descr="Une image contenant texte, capture d’écran, logiciel, Icône d’ordinateur&#10;&#10;Le contenu généré par l’IA peut être incorrect.">
          <a:extLst>
            <a:ext uri="{FF2B5EF4-FFF2-40B4-BE49-F238E27FC236}">
              <a16:creationId xmlns:a16="http://schemas.microsoft.com/office/drawing/2014/main" id="{E1F69BBB-BC23-5C27-5363-1EE8367D1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479" t="17647" r="22975" b="52647"/>
        <a:stretch>
          <a:fillRect/>
        </a:stretch>
      </xdr:blipFill>
      <xdr:spPr bwMode="auto">
        <a:xfrm>
          <a:off x="1498600" y="317500"/>
          <a:ext cx="302260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kam\c\Document%20khalid\Beni%20mellal_Khalid\DCE-Beni%20Mellal\Lot%20Equipement\P4_EQ-confi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PROJET\LOTISSEMENT%20AMINE\_Adib\LOTISSEMEN&#8203;T%20BORJ\AEP\AEP%20AL%20BORJ\tableau_Al%20borj.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CID\AGROTECH%20BENGUERIR-202400661\Techniques\Etudes\6-DCE%20(admi)%20020425\AEP\PROJET%20ABDERABI\Sidi%20Slimane\DCE%20Sidi%20Slimane_DEF\Lot%20GC-S.Slimane\BP%20Sidi%20Slimane-%20Lot%20GC-avec%20codes%20PEQ-GP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CID\AGROTECH%20BENGUERIR-202400661\Techniques\Etudes\6-DCE%20(admi)%20020425\AEP\PROJET%20ABDERABI\Sidi%20Slimane\DCE%20Sidi%20Slimane_DEF\Lot%20EQPT\BP%20Sidi%20Slimane-%20Lot%20GC-avec%20codes%20PEQ-GP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halid2\C\KHALID%20DOSSIER\ben%20hamed\SGAMNA%20OD%20FARES\APD\brise%20charge\OBTRADSK.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dam35\dam-et\Dossier%20En%20Cours\Avenants\M%20451%20E-DTI-06-%20Avenant%20n&#176;1\Base%20Donn&#233;es%20Avenant%20n&#176;1%20wate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Projets\boudnib\boudniba\BOUDNIB\fes\fes\DIMENSIONNEM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DCEDR7\Nzala-Sidi%20Ali-Mghassine\MAZIZ%20NMS\SIDI%20ALI\SIDI%20AL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achimi\C\DCEDR7\Nzala-Sidi%20Ali-Mghassine\MAZIZ%20NMS\SIDI%20ALI\SIDI%20AL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CID\AGROTECH%20BENGUERIR-202400661\Techniques\Etudes\6-DCE%20(admi)%20020425\AEP\Mes%20documents\TRAVAUX\ESTIMATIONS\haouafat%20DCE%20d&#233;finitif%20tirage%20lot%20conduite\aep.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BOUALI\ABAT\MUSTAFA\BENSLIMA\calcul\DIME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Administrateur\Bureau\P4_G&#233;nie%20civil%20brise%20charg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CID\AGROTECH%20BENGUERIR-202400661\Techniques\Etudes\6-DCE%20(admi)%20020425\AEP\MOUMINE\Documents%20de%20travail\2010162_Traitement%20Eaux%20Sources%20Mekn&#232;s\DCE\DCE%20D&#233;f\PC4%20Dacha%2012102010\DCE_ST_Mekn&#232;s_PC4.2_A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CID\AGROTECH%20BENGUERIR-202400661\Techniques\Etudes\6-DCE%20(admi)%20020425\AEP\DAM-ET\1-%20Consultations\Stations%20de%20traitement\-14%20ST%20Chichaoua\-20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old133\c\Mes%20documents\Tanger\Tanger%20mission%20II\Etude%20Tanger%20II\Excel%20Tanger%20II\Tanger\Etude%20Tanger\ZONES%20rec.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Divers\DIVERS\12\Hamma\Rivage_rev01\Xls\tableau_b_Rivag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lot-douar-kora\FORM-CAQUO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CID\AGROTECH%20BENGUERIR-202400661\Techniques\Etudes\6-DCE%20(admi)%20020425\AEP\MOUMINE\Documents%20de%20travail\2009294_Ext%20ST%20Nador\DCE%20ST\Dacha\Ref_GPR-Tang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CID\AGROTECH%20BENGUERIR-202400661\Techniques\Etudes\6-DCE%20(admi)%20020425\AEP\Documents%20and%20Settings\hjamiai\Bureau\Excel\Ref_GPR_Exce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halid2\C\KHALID%20DOSSIER\ben%20hamed\MRIZIGUE\APD\&#233;tude%20financi&#232;re\co&#251;t%20d'investissement%20et%20de%20d&#233;veloppemen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Khalid2\C\KHALID%20DOSSIER\Oued%20Zem\APD%20D&#233;finitif\estimation%20financi&#232;re\d&#233;tail%20de%20la%20production%20d&#233;f.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itriala_k\partage\A-MES%20DOSSIERS\dossiers%20khadija\BATIMENT\20517-MARINA%20AGADIR\QUAI%20EST\CALCUL\BCP-apd-plomb-n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halid2\C\KHALID%20DOSSIER\ben%20hamed\SGAMNA%20OD%20FARES\APD\besoin-pop-sim-co&#251;t-sgamna%20Od%20fares\besoin-pop-simul-co&#251;t%20sgamna%20od%20fare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Mounir\d\Tafraout%20AEP\Modele\Ancien%20S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halid2\c\Tafraout%20AEP\Modele\Ancien%20SP.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akam\c\Tafraout%20AEP\Modele\Ancien%20S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DCEDR7\Nzala-Sidi%20Ali-Mghassine\MAZIZ%20NMS\MGHASSINE\MGHASSIN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achimi\C\DCEDR7\Nzala-Sidi%20Ali-Mghassine\MAZIZ%20NMS\MGHASSINE\MGHASSIN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Janati\PARTAGE\Documents%20and%20Settings\Administrateur\Bureau\P4_G&#233;nie%20civil%20brise%20charg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Nzala-Sidi%20Ali-Mghassine\DCE%20definitif\Confidentiel\P4GC%20d&#233;finitif%20variante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achimi\C\Nzala-Sidi%20Ali-Mghassine\DCE%20definitif\Confidentiel\P4GC%20d&#233;finitif%20variante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0167AB3B\aep.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Mes%20documents\TRAVAUX\ESTIMATIONS\Confidentiel%20tanger-asila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kam\c\Document%20khalid\Tlat%20Lakhssas\DCE_Pr&#233;Def\lot%20g&#233;nie%20civil\P4_G&#233;nie%20civil_T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CID\AGROTECH%20BENGUERIR-202400661\Techniques\Etudes\6-DCE%20(admi)%20020425\AEP\DAM-ET\1-%20Consultations\Stations%20de%20traitement\-12%20SD%20Zagora\Macro%20pour%20la%20mise%20en%20forme%20du%20BP%20PEQ.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akam\c\KHALID%20DOSSIER\Oued%20Zem\APD%20D&#233;finitif\estimation%20financi&#232;re\d&#233;tail%20de%20la%20production%20d&#233;f.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akam\c\Document%20khalid\Tlat%20Lakhssas\DCE_Pr&#233;Def\Partie%20graviatire-Pi&#233;ces1-2-3-4\lot-GC-PC4.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akam\c\DOSSIER%20HAKAM\APS%20AEP%20TADDART\etude%20financiere\co&#251;t%20projet%20distribution\CD%20distribution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Mes%20documents\AEP%20Sidi%20Ameur\Mission%20I\Excel\Tanger\Tanger%20mission%20II%20rap%20definitif\Etude%20Tanger%20II\Excel%20Tanger%20II\Tanger\Etude%20Tanger\ZONES%20rec.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Mes%20documents\TRAVAUX\ESTIMATIONS\Confidentiel%20tanger-asilah.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Mounir\d\Document%20khalid\Ait%20Daoud\APD%20et%20DCE\lot%20g&#233;nie%20civil\P4_G&#233;nie%20civil_AD_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A:\E.Khalid\Projet\PC_Khalid\Ait%20Daoud\APD%20et%20DCE\lot%20g&#233;nie%20civil\P4_G&#233;nie%20civil_AD_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akam\c\Document%20khalid\Tlat%20Lakhssas\DCE_Pr&#233;Def\lot%20g&#233;nie%20civil\P4_G&#233;nie%20civil_TL_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KHALID%20DOSSIER\AKNOUL\Tableau\DECO\aknoul%20DE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Documents%20and%20Settings\Administrateur\Mes%20documents\TRAVAUX\ESTIMATIONS\GEN%20AEP\Mes%20documents\TRAVAUX\ESTIMATIONS\haouafat%20DCE%20d&#233;finitif%20tirage%20lot%20conduite\aep.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Nzala-Sidi%20Ali-Mghassine\DCE%20definitif\Confidentiel\P4-cond%20d&#233;finitif.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achimi\C\Nzala-Sidi%20Ali-Mghassine\DCE%20definitif\Confidentiel\P4-cond%20d&#233;finitif.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akam\c\Document%20khalid\Ben%20Slimen\DCE%20douars\DCE-Predef\Lot%20conduites\P4\P4%20conduite-confidenti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oste1\c\Mes%20Documents\Sidi%20ameur%20MII\M&#233;tr&#233;%20Sidi%20Amour%20Hadi\ae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s%20documents\TRAVAUX\ESTIMATIONS\haouafat%20DCE%20d&#233;finitif%20tirage%20lot%20conduite\ae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ESTIMATIONS\GEN%20AEP\Mes%20documents\TRAVAUX\ESTIMATIONS\haouafat%20DCE%20d&#233;finitif%20tirage%20lot%20conduite\ae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es%20documents\TRAVAUX\ESTIMATIONS\haouafat%20DCE%20d&#233;finitif%20tirage%20lot%20conduite\ae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x2"/>
      <sheetName val="EQ SP"/>
      <sheetName val="EQ SR"/>
      <sheetName val="EQ résevoir surélevé_R250m3"/>
      <sheetName val="EQ résevoir surélevé_R350m3"/>
      <sheetName val="liason radio"/>
      <sheetName val="Recap "/>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lots_NOEUDS (2)"/>
      <sheetName val="lots_NOEUDS"/>
      <sheetName val="RACAP"/>
      <sheetName val="DATA"/>
      <sheetName val="INTER_ANNEXE1"/>
      <sheetName val="Qni"/>
      <sheetName val="INTER_ANNEXE2"/>
      <sheetName val="Simulat-PH"/>
      <sheetName val="INTER_bi1"/>
      <sheetName val="Simulat-BI1"/>
      <sheetName val="INTER_bi2"/>
      <sheetName val="Simulat-BI2"/>
      <sheetName val="INTER_bi3"/>
      <sheetName val="Simulat-BI3"/>
      <sheetName val="DNi"/>
      <sheetName val="Av_métré"/>
      <sheetName val="INTER_ANNEXE3"/>
      <sheetName val="Estimation_fin"/>
      <sheetName val="Recap2"/>
      <sheetName val="tab_inp"/>
      <sheetName val="xyz_cov"/>
      <sheetName val="Feuil3"/>
      <sheetName val="recap"/>
    </sheetNames>
    <sheetDataSet>
      <sheetData sheetId="0"/>
      <sheetData sheetId="1"/>
      <sheetData sheetId="2"/>
      <sheetData sheetId="3"/>
      <sheetData sheetId="4">
        <row r="3">
          <cell r="B3">
            <v>1</v>
          </cell>
          <cell r="C3" t="str">
            <v>COM.</v>
          </cell>
          <cell r="D3">
            <v>140</v>
          </cell>
          <cell r="E3" t="str">
            <v>R+3</v>
          </cell>
        </row>
        <row r="4">
          <cell r="B4">
            <v>2</v>
          </cell>
          <cell r="C4" t="str">
            <v>COM.</v>
          </cell>
          <cell r="D4">
            <v>132.52000000000001</v>
          </cell>
          <cell r="E4" t="str">
            <v>R+3</v>
          </cell>
        </row>
        <row r="5">
          <cell r="B5">
            <v>3</v>
          </cell>
          <cell r="C5" t="str">
            <v>HABITAT</v>
          </cell>
          <cell r="D5">
            <v>120</v>
          </cell>
          <cell r="E5" t="str">
            <v>R+3</v>
          </cell>
        </row>
        <row r="6">
          <cell r="B6">
            <v>4</v>
          </cell>
          <cell r="C6" t="str">
            <v>HABITAT</v>
          </cell>
          <cell r="D6">
            <v>120</v>
          </cell>
          <cell r="E6" t="str">
            <v>R+3</v>
          </cell>
        </row>
        <row r="7">
          <cell r="B7">
            <v>5</v>
          </cell>
          <cell r="C7" t="str">
            <v>HABITAT</v>
          </cell>
          <cell r="D7">
            <v>120</v>
          </cell>
          <cell r="E7" t="str">
            <v>R+3</v>
          </cell>
        </row>
        <row r="8">
          <cell r="B8">
            <v>6</v>
          </cell>
          <cell r="C8" t="str">
            <v>HABITAT</v>
          </cell>
          <cell r="D8">
            <v>120</v>
          </cell>
          <cell r="E8" t="str">
            <v>R+3</v>
          </cell>
        </row>
        <row r="9">
          <cell r="B9">
            <v>7</v>
          </cell>
          <cell r="C9" t="str">
            <v>HABITAT</v>
          </cell>
          <cell r="D9">
            <v>120</v>
          </cell>
          <cell r="E9" t="str">
            <v>R+3</v>
          </cell>
        </row>
        <row r="10">
          <cell r="B10">
            <v>8</v>
          </cell>
          <cell r="C10" t="str">
            <v>HABITAT</v>
          </cell>
          <cell r="D10">
            <v>120</v>
          </cell>
          <cell r="E10" t="str">
            <v>R+3</v>
          </cell>
        </row>
        <row r="11">
          <cell r="B11">
            <v>9</v>
          </cell>
          <cell r="C11" t="str">
            <v>HABITAT</v>
          </cell>
          <cell r="D11">
            <v>147</v>
          </cell>
          <cell r="E11" t="str">
            <v>R+3</v>
          </cell>
        </row>
        <row r="12">
          <cell r="B12">
            <v>10</v>
          </cell>
          <cell r="C12" t="str">
            <v>HABITAT</v>
          </cell>
          <cell r="D12">
            <v>123.61</v>
          </cell>
          <cell r="E12" t="str">
            <v>R+3</v>
          </cell>
        </row>
        <row r="13">
          <cell r="B13">
            <v>11</v>
          </cell>
          <cell r="C13" t="str">
            <v>HABITAT</v>
          </cell>
          <cell r="D13">
            <v>120</v>
          </cell>
          <cell r="E13" t="str">
            <v>R+3</v>
          </cell>
        </row>
        <row r="14">
          <cell r="B14">
            <v>12</v>
          </cell>
          <cell r="C14" t="str">
            <v>COM.</v>
          </cell>
          <cell r="D14">
            <v>159</v>
          </cell>
          <cell r="E14" t="str">
            <v>R+3</v>
          </cell>
        </row>
        <row r="15">
          <cell r="B15">
            <v>13</v>
          </cell>
          <cell r="C15" t="str">
            <v>HABITAT</v>
          </cell>
          <cell r="D15">
            <v>120</v>
          </cell>
          <cell r="E15" t="str">
            <v>R+3</v>
          </cell>
        </row>
        <row r="16">
          <cell r="B16">
            <v>14</v>
          </cell>
          <cell r="C16" t="str">
            <v>HABITAT</v>
          </cell>
          <cell r="D16">
            <v>120</v>
          </cell>
          <cell r="E16" t="str">
            <v>R+3</v>
          </cell>
        </row>
        <row r="17">
          <cell r="B17">
            <v>15</v>
          </cell>
          <cell r="C17" t="str">
            <v>HABITAT</v>
          </cell>
          <cell r="D17">
            <v>120</v>
          </cell>
          <cell r="E17" t="str">
            <v>R+3</v>
          </cell>
        </row>
        <row r="18">
          <cell r="B18">
            <v>16</v>
          </cell>
          <cell r="C18" t="str">
            <v>HABITAT</v>
          </cell>
          <cell r="D18">
            <v>120</v>
          </cell>
          <cell r="E18" t="str">
            <v>R+3</v>
          </cell>
        </row>
        <row r="19">
          <cell r="B19">
            <v>17</v>
          </cell>
          <cell r="C19" t="str">
            <v>HABITAT</v>
          </cell>
          <cell r="D19">
            <v>144</v>
          </cell>
          <cell r="E19" t="str">
            <v>R+3</v>
          </cell>
        </row>
        <row r="20">
          <cell r="B20">
            <v>18</v>
          </cell>
          <cell r="C20" t="str">
            <v>COM.</v>
          </cell>
          <cell r="D20">
            <v>201</v>
          </cell>
          <cell r="E20" t="str">
            <v>R+3</v>
          </cell>
        </row>
        <row r="21">
          <cell r="B21">
            <v>19</v>
          </cell>
          <cell r="C21" t="str">
            <v>HABITAT</v>
          </cell>
          <cell r="D21">
            <v>120</v>
          </cell>
          <cell r="E21" t="str">
            <v>R+3</v>
          </cell>
        </row>
        <row r="22">
          <cell r="B22">
            <v>20</v>
          </cell>
          <cell r="C22" t="str">
            <v>HABITAT</v>
          </cell>
          <cell r="D22">
            <v>120</v>
          </cell>
          <cell r="E22" t="str">
            <v>R+3</v>
          </cell>
        </row>
        <row r="23">
          <cell r="B23">
            <v>21</v>
          </cell>
          <cell r="C23" t="str">
            <v>HABITAT</v>
          </cell>
          <cell r="D23">
            <v>120</v>
          </cell>
          <cell r="E23" t="str">
            <v>R+3</v>
          </cell>
        </row>
        <row r="24">
          <cell r="B24">
            <v>22</v>
          </cell>
          <cell r="C24" t="str">
            <v>HABITAT</v>
          </cell>
          <cell r="D24">
            <v>120</v>
          </cell>
          <cell r="E24" t="str">
            <v>R+3</v>
          </cell>
        </row>
        <row r="25">
          <cell r="B25">
            <v>23</v>
          </cell>
          <cell r="C25" t="str">
            <v>HABITAT</v>
          </cell>
          <cell r="D25">
            <v>144</v>
          </cell>
          <cell r="E25" t="str">
            <v>R+3</v>
          </cell>
        </row>
        <row r="26">
          <cell r="B26">
            <v>24</v>
          </cell>
          <cell r="C26" t="str">
            <v>HABITAT</v>
          </cell>
          <cell r="D26">
            <v>120</v>
          </cell>
          <cell r="E26" t="str">
            <v>R+3</v>
          </cell>
        </row>
        <row r="27">
          <cell r="B27">
            <v>25</v>
          </cell>
          <cell r="C27" t="str">
            <v>HABITAT</v>
          </cell>
          <cell r="D27">
            <v>132</v>
          </cell>
          <cell r="E27" t="str">
            <v>R+3</v>
          </cell>
        </row>
        <row r="28">
          <cell r="B28">
            <v>26</v>
          </cell>
          <cell r="C28" t="str">
            <v>HABITAT</v>
          </cell>
          <cell r="D28">
            <v>132</v>
          </cell>
          <cell r="E28" t="str">
            <v>R+3</v>
          </cell>
        </row>
        <row r="29">
          <cell r="B29">
            <v>27</v>
          </cell>
          <cell r="C29" t="str">
            <v>HABITAT</v>
          </cell>
          <cell r="D29">
            <v>132</v>
          </cell>
          <cell r="E29" t="str">
            <v>R+3</v>
          </cell>
        </row>
        <row r="30">
          <cell r="B30">
            <v>28</v>
          </cell>
          <cell r="C30" t="str">
            <v>COM.</v>
          </cell>
          <cell r="D30">
            <v>149.69999999999999</v>
          </cell>
          <cell r="E30" t="str">
            <v>R+3</v>
          </cell>
        </row>
        <row r="31">
          <cell r="B31">
            <v>29</v>
          </cell>
          <cell r="C31" t="str">
            <v>HABITAT</v>
          </cell>
          <cell r="D31">
            <v>120</v>
          </cell>
          <cell r="E31" t="str">
            <v>R+3</v>
          </cell>
        </row>
        <row r="32">
          <cell r="B32">
            <v>30</v>
          </cell>
          <cell r="C32" t="str">
            <v>HABITAT</v>
          </cell>
          <cell r="D32">
            <v>132</v>
          </cell>
          <cell r="E32" t="str">
            <v>R+3</v>
          </cell>
        </row>
        <row r="33">
          <cell r="B33">
            <v>31</v>
          </cell>
          <cell r="C33" t="str">
            <v>HABITAT</v>
          </cell>
          <cell r="D33">
            <v>132</v>
          </cell>
          <cell r="E33" t="str">
            <v>R+3</v>
          </cell>
        </row>
        <row r="34">
          <cell r="B34">
            <v>32</v>
          </cell>
          <cell r="C34" t="str">
            <v>HABITAT</v>
          </cell>
          <cell r="D34">
            <v>132</v>
          </cell>
          <cell r="E34" t="str">
            <v>R+3</v>
          </cell>
        </row>
        <row r="35">
          <cell r="B35">
            <v>33</v>
          </cell>
          <cell r="C35" t="str">
            <v>COM.</v>
          </cell>
          <cell r="D35">
            <v>186</v>
          </cell>
          <cell r="E35" t="str">
            <v>R+3</v>
          </cell>
        </row>
        <row r="36">
          <cell r="B36">
            <v>34</v>
          </cell>
          <cell r="C36" t="str">
            <v>COM.</v>
          </cell>
          <cell r="D36">
            <v>146</v>
          </cell>
          <cell r="E36" t="str">
            <v>R+3</v>
          </cell>
        </row>
        <row r="37">
          <cell r="B37">
            <v>35</v>
          </cell>
          <cell r="C37" t="str">
            <v>COM.</v>
          </cell>
          <cell r="D37">
            <v>120</v>
          </cell>
          <cell r="E37" t="str">
            <v>R+3</v>
          </cell>
        </row>
        <row r="38">
          <cell r="B38">
            <v>36</v>
          </cell>
          <cell r="C38" t="str">
            <v>COM.</v>
          </cell>
          <cell r="D38">
            <v>120</v>
          </cell>
          <cell r="E38" t="str">
            <v>R+3</v>
          </cell>
          <cell r="H38" t="str">
            <v>habitat</v>
          </cell>
          <cell r="I38" t="str">
            <v>R+2</v>
          </cell>
          <cell r="J38">
            <v>3</v>
          </cell>
          <cell r="K38" t="str">
            <v>&lt;100</v>
          </cell>
          <cell r="L38">
            <v>5</v>
          </cell>
          <cell r="M38">
            <v>70</v>
          </cell>
        </row>
        <row r="39">
          <cell r="B39">
            <v>37</v>
          </cell>
          <cell r="C39" t="str">
            <v>COM.</v>
          </cell>
          <cell r="D39">
            <v>120</v>
          </cell>
          <cell r="E39" t="str">
            <v>R+3</v>
          </cell>
          <cell r="I39" t="str">
            <v>R+3</v>
          </cell>
          <cell r="J39">
            <v>4</v>
          </cell>
          <cell r="K39" t="str">
            <v>&gt;=100 et &lt;140</v>
          </cell>
          <cell r="L39">
            <v>6</v>
          </cell>
          <cell r="M39">
            <v>75</v>
          </cell>
        </row>
        <row r="40">
          <cell r="B40">
            <v>38</v>
          </cell>
          <cell r="C40" t="str">
            <v>COM.</v>
          </cell>
          <cell r="D40">
            <v>120</v>
          </cell>
          <cell r="E40" t="str">
            <v>R+3</v>
          </cell>
          <cell r="H40" t="str">
            <v>Commerce</v>
          </cell>
          <cell r="I40" t="str">
            <v>R+2</v>
          </cell>
          <cell r="J40">
            <v>2</v>
          </cell>
          <cell r="K40" t="str">
            <v>&gt;=140</v>
          </cell>
          <cell r="L40">
            <v>7</v>
          </cell>
          <cell r="M40">
            <v>80</v>
          </cell>
        </row>
        <row r="41">
          <cell r="B41">
            <v>39</v>
          </cell>
          <cell r="C41" t="str">
            <v>COM.</v>
          </cell>
          <cell r="D41">
            <v>120</v>
          </cell>
          <cell r="E41" t="str">
            <v>R+3</v>
          </cell>
          <cell r="I41" t="str">
            <v>R+3</v>
          </cell>
          <cell r="J41">
            <v>3</v>
          </cell>
        </row>
        <row r="42">
          <cell r="B42">
            <v>40</v>
          </cell>
          <cell r="C42" t="str">
            <v>COM.</v>
          </cell>
          <cell r="D42">
            <v>120</v>
          </cell>
          <cell r="E42" t="str">
            <v>R+3</v>
          </cell>
          <cell r="J42">
            <v>4</v>
          </cell>
        </row>
        <row r="43">
          <cell r="B43">
            <v>41</v>
          </cell>
          <cell r="C43" t="str">
            <v>COM.</v>
          </cell>
          <cell r="D43">
            <v>120</v>
          </cell>
          <cell r="E43" t="str">
            <v>R+3</v>
          </cell>
        </row>
        <row r="44">
          <cell r="B44">
            <v>42</v>
          </cell>
          <cell r="C44" t="str">
            <v>COM.</v>
          </cell>
          <cell r="D44">
            <v>120</v>
          </cell>
          <cell r="E44" t="str">
            <v>R+3</v>
          </cell>
        </row>
        <row r="45">
          <cell r="B45">
            <v>43</v>
          </cell>
          <cell r="C45" t="str">
            <v>COM.</v>
          </cell>
          <cell r="D45">
            <v>120</v>
          </cell>
          <cell r="E45" t="str">
            <v>R+3</v>
          </cell>
        </row>
        <row r="46">
          <cell r="B46">
            <v>44</v>
          </cell>
          <cell r="C46" t="str">
            <v>COM.</v>
          </cell>
          <cell r="D46">
            <v>136.4</v>
          </cell>
          <cell r="E46" t="str">
            <v>R+3</v>
          </cell>
          <cell r="M46">
            <v>1.8</v>
          </cell>
        </row>
        <row r="47">
          <cell r="B47">
            <v>45</v>
          </cell>
          <cell r="C47" t="str">
            <v>COM.</v>
          </cell>
          <cell r="D47">
            <v>153</v>
          </cell>
          <cell r="E47" t="str">
            <v>R+3</v>
          </cell>
          <cell r="M47">
            <v>0.8</v>
          </cell>
        </row>
        <row r="48">
          <cell r="B48">
            <v>46</v>
          </cell>
          <cell r="C48" t="str">
            <v>HABITAT</v>
          </cell>
          <cell r="D48">
            <v>120</v>
          </cell>
          <cell r="E48" t="str">
            <v>R+3</v>
          </cell>
        </row>
        <row r="49">
          <cell r="B49">
            <v>47</v>
          </cell>
          <cell r="C49" t="str">
            <v>HABITAT</v>
          </cell>
          <cell r="D49">
            <v>120</v>
          </cell>
          <cell r="E49" t="str">
            <v>R+3</v>
          </cell>
        </row>
        <row r="50">
          <cell r="B50">
            <v>48</v>
          </cell>
          <cell r="C50" t="str">
            <v>HABITAT</v>
          </cell>
          <cell r="D50">
            <v>120</v>
          </cell>
          <cell r="E50" t="str">
            <v>R+3</v>
          </cell>
        </row>
        <row r="51">
          <cell r="B51">
            <v>49</v>
          </cell>
          <cell r="C51" t="str">
            <v>HABITAT</v>
          </cell>
          <cell r="D51">
            <v>156</v>
          </cell>
          <cell r="E51" t="str">
            <v>R+3</v>
          </cell>
        </row>
        <row r="52">
          <cell r="B52">
            <v>50</v>
          </cell>
          <cell r="C52" t="str">
            <v>HABITAT</v>
          </cell>
          <cell r="D52">
            <v>120</v>
          </cell>
          <cell r="E52" t="str">
            <v>R+3</v>
          </cell>
        </row>
        <row r="53">
          <cell r="B53">
            <v>51</v>
          </cell>
          <cell r="C53" t="str">
            <v>HABITAT</v>
          </cell>
          <cell r="D53">
            <v>120</v>
          </cell>
          <cell r="E53" t="str">
            <v>R+3</v>
          </cell>
        </row>
        <row r="54">
          <cell r="B54">
            <v>52</v>
          </cell>
          <cell r="C54" t="str">
            <v>HABITAT</v>
          </cell>
          <cell r="D54">
            <v>120</v>
          </cell>
          <cell r="E54" t="str">
            <v>R+3</v>
          </cell>
        </row>
        <row r="55">
          <cell r="B55">
            <v>53</v>
          </cell>
          <cell r="C55" t="str">
            <v>HABITAT</v>
          </cell>
          <cell r="D55">
            <v>120</v>
          </cell>
          <cell r="E55" t="str">
            <v>R+3</v>
          </cell>
        </row>
        <row r="56">
          <cell r="B56">
            <v>54</v>
          </cell>
          <cell r="C56" t="str">
            <v>HABITAT</v>
          </cell>
          <cell r="D56">
            <v>120</v>
          </cell>
          <cell r="E56" t="str">
            <v>R+3</v>
          </cell>
        </row>
        <row r="57">
          <cell r="B57">
            <v>55</v>
          </cell>
          <cell r="C57" t="str">
            <v>COM.</v>
          </cell>
          <cell r="D57">
            <v>170.65</v>
          </cell>
          <cell r="E57" t="str">
            <v>R+3</v>
          </cell>
        </row>
        <row r="58">
          <cell r="B58">
            <v>56</v>
          </cell>
          <cell r="C58" t="str">
            <v>COM.</v>
          </cell>
          <cell r="D58">
            <v>142</v>
          </cell>
          <cell r="E58" t="str">
            <v>R+2</v>
          </cell>
        </row>
        <row r="59">
          <cell r="B59">
            <v>57</v>
          </cell>
          <cell r="C59" t="str">
            <v>HABITAT</v>
          </cell>
          <cell r="D59">
            <v>120</v>
          </cell>
          <cell r="E59" t="str">
            <v>R+2</v>
          </cell>
        </row>
        <row r="60">
          <cell r="B60">
            <v>58</v>
          </cell>
          <cell r="C60" t="str">
            <v>HABITAT</v>
          </cell>
          <cell r="D60">
            <v>120</v>
          </cell>
          <cell r="E60" t="str">
            <v>R+2</v>
          </cell>
        </row>
        <row r="61">
          <cell r="B61">
            <v>59</v>
          </cell>
          <cell r="C61" t="str">
            <v>HABITAT</v>
          </cell>
          <cell r="D61">
            <v>120</v>
          </cell>
          <cell r="E61" t="str">
            <v>R+2</v>
          </cell>
        </row>
        <row r="62">
          <cell r="B62">
            <v>60</v>
          </cell>
          <cell r="C62" t="str">
            <v>HABITAT</v>
          </cell>
          <cell r="D62">
            <v>120</v>
          </cell>
          <cell r="E62" t="str">
            <v>R+2</v>
          </cell>
        </row>
        <row r="63">
          <cell r="B63">
            <v>61</v>
          </cell>
          <cell r="C63" t="str">
            <v>HABITAT</v>
          </cell>
          <cell r="D63">
            <v>120</v>
          </cell>
          <cell r="E63" t="str">
            <v>R+2</v>
          </cell>
        </row>
        <row r="64">
          <cell r="B64">
            <v>62</v>
          </cell>
          <cell r="C64" t="str">
            <v>HABITAT</v>
          </cell>
          <cell r="D64">
            <v>120</v>
          </cell>
          <cell r="E64" t="str">
            <v>R+2</v>
          </cell>
        </row>
        <row r="65">
          <cell r="B65">
            <v>63</v>
          </cell>
          <cell r="C65" t="str">
            <v>HABITAT</v>
          </cell>
          <cell r="D65">
            <v>120</v>
          </cell>
          <cell r="E65" t="str">
            <v>R+2</v>
          </cell>
        </row>
        <row r="66">
          <cell r="B66">
            <v>64</v>
          </cell>
          <cell r="C66" t="str">
            <v>COM.</v>
          </cell>
          <cell r="D66">
            <v>131</v>
          </cell>
          <cell r="E66" t="str">
            <v>R+2</v>
          </cell>
        </row>
        <row r="67">
          <cell r="B67">
            <v>65</v>
          </cell>
          <cell r="C67" t="str">
            <v>COM.</v>
          </cell>
          <cell r="D67">
            <v>181</v>
          </cell>
          <cell r="E67" t="str">
            <v>R+2</v>
          </cell>
        </row>
        <row r="68">
          <cell r="B68">
            <v>66</v>
          </cell>
          <cell r="C68" t="str">
            <v>COM.</v>
          </cell>
          <cell r="D68">
            <v>120</v>
          </cell>
          <cell r="E68" t="str">
            <v>R+2</v>
          </cell>
        </row>
        <row r="69">
          <cell r="B69">
            <v>67</v>
          </cell>
          <cell r="C69" t="str">
            <v>COM.</v>
          </cell>
          <cell r="D69">
            <v>120</v>
          </cell>
          <cell r="E69" t="str">
            <v>R+2</v>
          </cell>
        </row>
        <row r="70">
          <cell r="B70">
            <v>68</v>
          </cell>
          <cell r="C70" t="str">
            <v>COM.</v>
          </cell>
          <cell r="D70">
            <v>120</v>
          </cell>
          <cell r="E70" t="str">
            <v>R+2</v>
          </cell>
        </row>
        <row r="71">
          <cell r="B71">
            <v>69</v>
          </cell>
          <cell r="C71" t="str">
            <v>COM.</v>
          </cell>
          <cell r="D71">
            <v>120</v>
          </cell>
          <cell r="E71" t="str">
            <v>R+2</v>
          </cell>
        </row>
        <row r="72">
          <cell r="B72">
            <v>70</v>
          </cell>
          <cell r="C72" t="str">
            <v>COM.</v>
          </cell>
          <cell r="D72">
            <v>120</v>
          </cell>
          <cell r="E72" t="str">
            <v>R+2</v>
          </cell>
        </row>
        <row r="73">
          <cell r="B73">
            <v>71</v>
          </cell>
          <cell r="C73" t="str">
            <v>COM.</v>
          </cell>
          <cell r="D73">
            <v>120</v>
          </cell>
          <cell r="E73" t="str">
            <v>R+2</v>
          </cell>
        </row>
        <row r="74">
          <cell r="B74">
            <v>72</v>
          </cell>
          <cell r="C74" t="str">
            <v>COM.</v>
          </cell>
          <cell r="D74">
            <v>120</v>
          </cell>
          <cell r="E74" t="str">
            <v>R+2</v>
          </cell>
        </row>
        <row r="75">
          <cell r="B75">
            <v>73</v>
          </cell>
          <cell r="C75" t="str">
            <v>COM.</v>
          </cell>
          <cell r="D75">
            <v>148</v>
          </cell>
          <cell r="E75" t="str">
            <v>R+2</v>
          </cell>
        </row>
        <row r="76">
          <cell r="B76">
            <v>74</v>
          </cell>
          <cell r="C76" t="str">
            <v>COM.</v>
          </cell>
          <cell r="D76">
            <v>120</v>
          </cell>
          <cell r="E76" t="str">
            <v>R+2</v>
          </cell>
        </row>
        <row r="77">
          <cell r="B77">
            <v>75</v>
          </cell>
          <cell r="C77" t="str">
            <v>COM.</v>
          </cell>
          <cell r="D77">
            <v>120</v>
          </cell>
          <cell r="E77" t="str">
            <v>R+2</v>
          </cell>
        </row>
        <row r="78">
          <cell r="B78">
            <v>76</v>
          </cell>
          <cell r="C78" t="str">
            <v>COM.</v>
          </cell>
          <cell r="D78">
            <v>120</v>
          </cell>
          <cell r="E78" t="str">
            <v>R+2</v>
          </cell>
        </row>
        <row r="79">
          <cell r="B79">
            <v>77</v>
          </cell>
          <cell r="C79" t="str">
            <v>COM.</v>
          </cell>
          <cell r="D79">
            <v>120</v>
          </cell>
          <cell r="E79" t="str">
            <v>R+2</v>
          </cell>
        </row>
        <row r="80">
          <cell r="B80">
            <v>78</v>
          </cell>
          <cell r="C80" t="str">
            <v>COM.</v>
          </cell>
          <cell r="D80">
            <v>120</v>
          </cell>
          <cell r="E80" t="str">
            <v>R+2</v>
          </cell>
        </row>
        <row r="81">
          <cell r="B81">
            <v>79</v>
          </cell>
          <cell r="C81" t="str">
            <v>COM.</v>
          </cell>
          <cell r="D81">
            <v>120</v>
          </cell>
          <cell r="E81" t="str">
            <v>R+2</v>
          </cell>
        </row>
        <row r="82">
          <cell r="B82">
            <v>80</v>
          </cell>
          <cell r="C82" t="str">
            <v>COM.</v>
          </cell>
          <cell r="D82">
            <v>138</v>
          </cell>
          <cell r="E82" t="str">
            <v>R+2</v>
          </cell>
        </row>
        <row r="83">
          <cell r="B83">
            <v>81</v>
          </cell>
          <cell r="C83" t="str">
            <v>COM.</v>
          </cell>
          <cell r="D83">
            <v>134</v>
          </cell>
          <cell r="E83" t="str">
            <v>R+2</v>
          </cell>
        </row>
        <row r="84">
          <cell r="B84">
            <v>82</v>
          </cell>
          <cell r="C84" t="str">
            <v>HABITAT</v>
          </cell>
          <cell r="D84">
            <v>140</v>
          </cell>
          <cell r="E84" t="str">
            <v>R+3</v>
          </cell>
        </row>
        <row r="85">
          <cell r="B85">
            <v>83</v>
          </cell>
          <cell r="C85" t="str">
            <v>HABITAT</v>
          </cell>
          <cell r="D85">
            <v>127.96</v>
          </cell>
          <cell r="E85" t="str">
            <v>R+2</v>
          </cell>
        </row>
        <row r="86">
          <cell r="B86">
            <v>84</v>
          </cell>
          <cell r="C86" t="str">
            <v>HABITAT</v>
          </cell>
          <cell r="D86">
            <v>120</v>
          </cell>
          <cell r="E86" t="str">
            <v>R+2</v>
          </cell>
        </row>
        <row r="87">
          <cell r="B87">
            <v>85</v>
          </cell>
          <cell r="C87" t="str">
            <v>HABITAT</v>
          </cell>
          <cell r="D87">
            <v>120</v>
          </cell>
          <cell r="E87" t="str">
            <v>R+2</v>
          </cell>
        </row>
        <row r="88">
          <cell r="B88">
            <v>86</v>
          </cell>
          <cell r="C88" t="str">
            <v>HABITAT</v>
          </cell>
          <cell r="D88">
            <v>120</v>
          </cell>
          <cell r="E88" t="str">
            <v>R+2</v>
          </cell>
        </row>
        <row r="89">
          <cell r="B89">
            <v>87</v>
          </cell>
          <cell r="C89" t="str">
            <v>HABITAT</v>
          </cell>
          <cell r="D89">
            <v>120</v>
          </cell>
          <cell r="E89" t="str">
            <v>R+2</v>
          </cell>
        </row>
        <row r="90">
          <cell r="B90">
            <v>88</v>
          </cell>
          <cell r="C90" t="str">
            <v>HABITAT</v>
          </cell>
          <cell r="D90">
            <v>120</v>
          </cell>
          <cell r="E90" t="str">
            <v>R+2</v>
          </cell>
        </row>
        <row r="91">
          <cell r="B91">
            <v>89</v>
          </cell>
          <cell r="C91" t="str">
            <v>HABITAT</v>
          </cell>
          <cell r="D91">
            <v>157</v>
          </cell>
          <cell r="E91" t="str">
            <v>R+2</v>
          </cell>
        </row>
        <row r="92">
          <cell r="B92">
            <v>90</v>
          </cell>
          <cell r="C92" t="str">
            <v>HABITAT</v>
          </cell>
          <cell r="D92">
            <v>150</v>
          </cell>
          <cell r="E92" t="str">
            <v>R+3</v>
          </cell>
        </row>
        <row r="93">
          <cell r="B93">
            <v>91</v>
          </cell>
          <cell r="C93" t="str">
            <v>COM.</v>
          </cell>
          <cell r="D93">
            <v>165.77</v>
          </cell>
          <cell r="E93" t="str">
            <v>R+2</v>
          </cell>
        </row>
        <row r="94">
          <cell r="B94">
            <v>92</v>
          </cell>
          <cell r="C94" t="str">
            <v>COM.</v>
          </cell>
          <cell r="D94">
            <v>126.8</v>
          </cell>
          <cell r="E94" t="str">
            <v>R+2</v>
          </cell>
        </row>
        <row r="95">
          <cell r="B95">
            <v>93</v>
          </cell>
          <cell r="C95" t="str">
            <v>COM.</v>
          </cell>
          <cell r="D95">
            <v>120</v>
          </cell>
          <cell r="E95" t="str">
            <v>R+2</v>
          </cell>
        </row>
        <row r="96">
          <cell r="B96">
            <v>94</v>
          </cell>
          <cell r="C96" t="str">
            <v>COM.</v>
          </cell>
          <cell r="D96">
            <v>120</v>
          </cell>
          <cell r="E96" t="str">
            <v>R+2</v>
          </cell>
        </row>
        <row r="97">
          <cell r="B97">
            <v>95</v>
          </cell>
          <cell r="C97" t="str">
            <v>COM.</v>
          </cell>
          <cell r="D97">
            <v>120</v>
          </cell>
          <cell r="E97" t="str">
            <v>R+2</v>
          </cell>
        </row>
        <row r="98">
          <cell r="B98">
            <v>96</v>
          </cell>
          <cell r="C98" t="str">
            <v>COM.</v>
          </cell>
          <cell r="D98">
            <v>136.9</v>
          </cell>
          <cell r="E98" t="str">
            <v>R+2</v>
          </cell>
        </row>
        <row r="99">
          <cell r="B99">
            <v>97</v>
          </cell>
          <cell r="C99" t="str">
            <v>HABITAT</v>
          </cell>
          <cell r="D99">
            <v>122.13</v>
          </cell>
          <cell r="E99" t="str">
            <v>R+2</v>
          </cell>
        </row>
        <row r="100">
          <cell r="B100">
            <v>98</v>
          </cell>
          <cell r="C100" t="str">
            <v>HABITAT</v>
          </cell>
          <cell r="D100">
            <v>120</v>
          </cell>
          <cell r="E100" t="str">
            <v>R+2</v>
          </cell>
        </row>
        <row r="101">
          <cell r="B101">
            <v>99</v>
          </cell>
          <cell r="C101" t="str">
            <v>HABITAT</v>
          </cell>
          <cell r="D101">
            <v>120</v>
          </cell>
          <cell r="E101" t="str">
            <v>R+2</v>
          </cell>
        </row>
        <row r="102">
          <cell r="B102">
            <v>100</v>
          </cell>
          <cell r="C102" t="str">
            <v>HABITAT</v>
          </cell>
          <cell r="D102">
            <v>120</v>
          </cell>
          <cell r="E102" t="str">
            <v>R+2</v>
          </cell>
        </row>
        <row r="103">
          <cell r="B103">
            <v>101</v>
          </cell>
          <cell r="C103" t="str">
            <v>HABITAT</v>
          </cell>
          <cell r="D103">
            <v>120</v>
          </cell>
          <cell r="E103" t="str">
            <v>R+2</v>
          </cell>
        </row>
        <row r="104">
          <cell r="B104">
            <v>102</v>
          </cell>
          <cell r="C104" t="str">
            <v>HABITAT</v>
          </cell>
          <cell r="D104">
            <v>126</v>
          </cell>
          <cell r="E104" t="str">
            <v>R+2</v>
          </cell>
        </row>
        <row r="105">
          <cell r="B105">
            <v>103</v>
          </cell>
          <cell r="C105" t="str">
            <v>HABITAT</v>
          </cell>
          <cell r="D105">
            <v>122.52</v>
          </cell>
          <cell r="E105" t="str">
            <v>R+2</v>
          </cell>
        </row>
        <row r="106">
          <cell r="B106">
            <v>104</v>
          </cell>
          <cell r="C106" t="str">
            <v>HABITAT</v>
          </cell>
          <cell r="D106">
            <v>120.42</v>
          </cell>
          <cell r="E106" t="str">
            <v>R+2</v>
          </cell>
        </row>
        <row r="107">
          <cell r="B107">
            <v>105</v>
          </cell>
          <cell r="C107" t="str">
            <v>HABITAT</v>
          </cell>
          <cell r="D107">
            <v>121.79</v>
          </cell>
          <cell r="E107" t="str">
            <v>R+2</v>
          </cell>
        </row>
        <row r="108">
          <cell r="B108">
            <v>106</v>
          </cell>
          <cell r="C108" t="str">
            <v>HABITAT</v>
          </cell>
          <cell r="D108">
            <v>128.76</v>
          </cell>
          <cell r="E108" t="str">
            <v>R+2</v>
          </cell>
        </row>
        <row r="109">
          <cell r="B109">
            <v>107</v>
          </cell>
          <cell r="C109" t="str">
            <v>HABITAT</v>
          </cell>
          <cell r="D109">
            <v>135.72</v>
          </cell>
          <cell r="E109" t="str">
            <v>R+2</v>
          </cell>
        </row>
        <row r="110">
          <cell r="B110">
            <v>108</v>
          </cell>
          <cell r="C110" t="str">
            <v>HABITAT</v>
          </cell>
          <cell r="D110">
            <v>131.41999999999999</v>
          </cell>
          <cell r="E110" t="str">
            <v>R+2</v>
          </cell>
        </row>
        <row r="111">
          <cell r="B111">
            <v>109</v>
          </cell>
          <cell r="C111" t="str">
            <v>HABITAT</v>
          </cell>
          <cell r="D111">
            <v>120</v>
          </cell>
          <cell r="E111" t="str">
            <v>R+4</v>
          </cell>
        </row>
        <row r="112">
          <cell r="B112">
            <v>110</v>
          </cell>
          <cell r="C112" t="str">
            <v>COM.</v>
          </cell>
          <cell r="D112">
            <v>134</v>
          </cell>
          <cell r="E112" t="str">
            <v>R+4</v>
          </cell>
        </row>
        <row r="113">
          <cell r="B113">
            <v>111</v>
          </cell>
          <cell r="C113" t="str">
            <v>COM.</v>
          </cell>
          <cell r="D113">
            <v>120</v>
          </cell>
          <cell r="E113" t="str">
            <v>R+4</v>
          </cell>
        </row>
        <row r="114">
          <cell r="B114">
            <v>112</v>
          </cell>
          <cell r="C114" t="str">
            <v>COM.</v>
          </cell>
          <cell r="D114">
            <v>120</v>
          </cell>
          <cell r="E114" t="str">
            <v>R+4</v>
          </cell>
        </row>
        <row r="115">
          <cell r="B115">
            <v>113</v>
          </cell>
          <cell r="C115" t="str">
            <v>COM.</v>
          </cell>
          <cell r="D115">
            <v>120</v>
          </cell>
          <cell r="E115" t="str">
            <v>R+4</v>
          </cell>
        </row>
        <row r="116">
          <cell r="B116">
            <v>114</v>
          </cell>
          <cell r="C116" t="str">
            <v>COM.</v>
          </cell>
          <cell r="D116">
            <v>120</v>
          </cell>
          <cell r="E116" t="str">
            <v>R+4</v>
          </cell>
        </row>
        <row r="117">
          <cell r="B117">
            <v>115</v>
          </cell>
          <cell r="C117" t="str">
            <v>COM.</v>
          </cell>
          <cell r="D117">
            <v>120</v>
          </cell>
          <cell r="E117" t="str">
            <v>R+4</v>
          </cell>
        </row>
        <row r="118">
          <cell r="B118">
            <v>116</v>
          </cell>
          <cell r="C118" t="str">
            <v>COM.</v>
          </cell>
          <cell r="D118">
            <v>120</v>
          </cell>
          <cell r="E118" t="str">
            <v>R+4</v>
          </cell>
        </row>
        <row r="119">
          <cell r="B119">
            <v>117</v>
          </cell>
          <cell r="C119" t="str">
            <v>COM.</v>
          </cell>
          <cell r="D119">
            <v>120</v>
          </cell>
          <cell r="E119" t="str">
            <v>R+4</v>
          </cell>
        </row>
        <row r="120">
          <cell r="B120">
            <v>118</v>
          </cell>
          <cell r="C120" t="str">
            <v>COM.</v>
          </cell>
          <cell r="D120">
            <v>120</v>
          </cell>
          <cell r="E120" t="str">
            <v>R+2</v>
          </cell>
        </row>
        <row r="121">
          <cell r="B121">
            <v>119</v>
          </cell>
          <cell r="C121" t="str">
            <v>COM.</v>
          </cell>
          <cell r="D121">
            <v>120</v>
          </cell>
          <cell r="E121" t="str">
            <v>R+2</v>
          </cell>
        </row>
        <row r="122">
          <cell r="B122">
            <v>120</v>
          </cell>
          <cell r="C122" t="str">
            <v>COM.</v>
          </cell>
          <cell r="D122">
            <v>120</v>
          </cell>
          <cell r="E122" t="str">
            <v>R+3</v>
          </cell>
        </row>
        <row r="123">
          <cell r="B123">
            <v>121</v>
          </cell>
          <cell r="C123" t="str">
            <v>COM.</v>
          </cell>
          <cell r="D123">
            <v>120</v>
          </cell>
          <cell r="E123" t="str">
            <v>R+3</v>
          </cell>
        </row>
        <row r="124">
          <cell r="B124">
            <v>122</v>
          </cell>
          <cell r="C124" t="str">
            <v>COM.</v>
          </cell>
          <cell r="D124">
            <v>140</v>
          </cell>
          <cell r="E124" t="str">
            <v>R+3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500m3"/>
      <sheetName val="01-Rés_Surélevé 500m3"/>
      <sheetName val="PG-2000m3"/>
      <sheetName val="02-Rés_S.E  2000m3"/>
      <sheetName val="PG Local d'arrivée"/>
      <sheetName val="03-Local d'arrivée"/>
      <sheetName val="PG Télégestion &amp; Javellisation"/>
      <sheetName val="04-Magazin &amp; Télégestion"/>
      <sheetName val="PG-Poste-Transfo"/>
      <sheetName val="Poste_Transfo en cabine"/>
      <sheetName val="PG-Loge.G,20m2"/>
      <sheetName val="06-Loge Gardien 20M2"/>
      <sheetName val="PG-Loge.G,40m2"/>
      <sheetName val="07-Loge Gardien 40M2"/>
      <sheetName val="PG-Réhabilit° ds ouvrages_exist"/>
      <sheetName val="08-Réhabilit° ds ouvrages_exist"/>
      <sheetName val="Récapitulatif"/>
      <sheetName val=" Codes GPR &amp; PEQ"/>
      <sheetName val="Feuil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127">
          <cell r="B127">
            <v>1</v>
          </cell>
          <cell r="C127" t="str">
            <v>DE</v>
          </cell>
          <cell r="D127" t="str">
            <v>DE-07.3</v>
          </cell>
          <cell r="E127">
            <v>1282</v>
          </cell>
          <cell r="F127">
            <v>83</v>
          </cell>
          <cell r="G127">
            <v>71564</v>
          </cell>
          <cell r="H127" t="str">
            <v>Terrassement en tranchée, puits et rigole pour ouvrages, Nature du terrain : terrain de toute nature</v>
          </cell>
          <cell r="I127" t="str">
            <v>m3</v>
          </cell>
          <cell r="J127">
            <v>1710</v>
          </cell>
        </row>
        <row r="128">
          <cell r="B128">
            <v>2</v>
          </cell>
          <cell r="C128" t="str">
            <v>DE</v>
          </cell>
          <cell r="D128" t="str">
            <v>DE-06.2 .7</v>
          </cell>
          <cell r="E128">
            <v>1282</v>
          </cell>
          <cell r="F128">
            <v>83</v>
          </cell>
          <cell r="G128">
            <v>71017</v>
          </cell>
          <cell r="H128" t="str">
            <v>Plus-value pour terrassement en terrain rocheux</v>
          </cell>
          <cell r="I128" t="str">
            <v>m3</v>
          </cell>
          <cell r="J128">
            <v>171</v>
          </cell>
        </row>
        <row r="129">
          <cell r="B129">
            <v>3</v>
          </cell>
          <cell r="C129" t="str">
            <v>DE</v>
          </cell>
          <cell r="D129" t="str">
            <v>DE-25</v>
          </cell>
          <cell r="E129">
            <v>1282</v>
          </cell>
          <cell r="F129">
            <v>83</v>
          </cell>
          <cell r="G129">
            <v>72042</v>
          </cell>
          <cell r="H129" t="str">
            <v>Talutage compacté</v>
          </cell>
          <cell r="I129" t="str">
            <v>m3</v>
          </cell>
          <cell r="J129">
            <v>1200</v>
          </cell>
        </row>
        <row r="130">
          <cell r="B130">
            <v>4</v>
          </cell>
          <cell r="C130" t="str">
            <v>GC</v>
          </cell>
          <cell r="D130" t="str">
            <v>GC-09</v>
          </cell>
          <cell r="E130">
            <v>1282</v>
          </cell>
          <cell r="F130">
            <v>89</v>
          </cell>
          <cell r="G130">
            <v>15965</v>
          </cell>
          <cell r="H130" t="str">
            <v>Hérissonnage ou Blocage en pierres sèches</v>
          </cell>
          <cell r="I130" t="str">
            <v>m2</v>
          </cell>
          <cell r="J130">
            <v>400</v>
          </cell>
        </row>
        <row r="131">
          <cell r="B131">
            <v>5</v>
          </cell>
          <cell r="C131" t="str">
            <v>DE</v>
          </cell>
          <cell r="D131" t="str">
            <v>DE-19.6</v>
          </cell>
          <cell r="E131">
            <v>1282</v>
          </cell>
          <cell r="F131">
            <v>83</v>
          </cell>
          <cell r="G131">
            <v>17168</v>
          </cell>
          <cell r="H131" t="str">
            <v xml:space="preserve">Réalisation d'une couche en Matériau drainant, Nature du matériau : gravier à granulométrie décroissante </v>
          </cell>
          <cell r="I131" t="str">
            <v>m3</v>
          </cell>
          <cell r="J131">
            <v>100</v>
          </cell>
        </row>
        <row r="132">
          <cell r="B132">
            <v>6</v>
          </cell>
          <cell r="C132" t="str">
            <v>MC02</v>
          </cell>
          <cell r="D132" t="str">
            <v>MC02-02.1</v>
          </cell>
          <cell r="E132">
            <v>1282</v>
          </cell>
          <cell r="F132">
            <v>1023</v>
          </cell>
          <cell r="G132">
            <v>76349</v>
          </cell>
          <cell r="H132" t="str">
            <v>Béton de propreté</v>
          </cell>
          <cell r="I132" t="str">
            <v>m3</v>
          </cell>
          <cell r="J132">
            <v>40</v>
          </cell>
        </row>
        <row r="133">
          <cell r="B133">
            <v>7</v>
          </cell>
          <cell r="C133" t="str">
            <v>GC</v>
          </cell>
          <cell r="D133" t="str">
            <v>GC-16.25.3.3</v>
          </cell>
          <cell r="E133">
            <v>1282</v>
          </cell>
          <cell r="F133">
            <v>89</v>
          </cell>
          <cell r="G133">
            <v>76149</v>
          </cell>
          <cell r="H133" t="str">
            <v>Bétons y compris les coffrages, Type de béton : Béton cellulaire de classe B3 avec incorporation de produit hydrofuge, Dosage de ciment : 300 kg ciment CPJ 45 ou équivalent par m3 de béton  Kg, Résistance nominale à la compression à 28 jours : 230  bar</v>
          </cell>
          <cell r="I133" t="str">
            <v>m3</v>
          </cell>
          <cell r="J133">
            <v>32</v>
          </cell>
        </row>
        <row r="134">
          <cell r="B134">
            <v>8</v>
          </cell>
          <cell r="C134" t="str">
            <v>GC</v>
          </cell>
          <cell r="D134" t="str">
            <v>GC-16.18.6.6</v>
          </cell>
          <cell r="E134">
            <v>1282</v>
          </cell>
          <cell r="F134">
            <v>89</v>
          </cell>
          <cell r="G134">
            <v>72779</v>
          </cell>
          <cell r="H134" t="str">
            <v>Bétons y compris les coffrages, Type de béton : Béton poreux</v>
          </cell>
          <cell r="I134" t="str">
            <v>m3</v>
          </cell>
          <cell r="J134">
            <v>124</v>
          </cell>
        </row>
        <row r="135">
          <cell r="B135">
            <v>9</v>
          </cell>
          <cell r="C135" t="str">
            <v>GC</v>
          </cell>
          <cell r="D135" t="str">
            <v>GC-52</v>
          </cell>
          <cell r="E135">
            <v>1282</v>
          </cell>
          <cell r="F135">
            <v>89</v>
          </cell>
          <cell r="G135">
            <v>16428</v>
          </cell>
          <cell r="H135" t="str">
            <v>Asphalte en fondation</v>
          </cell>
          <cell r="I135" t="str">
            <v>m2</v>
          </cell>
          <cell r="J135">
            <v>412</v>
          </cell>
        </row>
        <row r="136">
          <cell r="B136">
            <v>10</v>
          </cell>
          <cell r="C136" t="str">
            <v>GC</v>
          </cell>
          <cell r="D136" t="str">
            <v>GC-12.3</v>
          </cell>
          <cell r="E136">
            <v>1282</v>
          </cell>
          <cell r="F136">
            <v>89</v>
          </cell>
          <cell r="G136">
            <v>15984</v>
          </cell>
          <cell r="H136" t="str">
            <v>Caniveau d'évacuation des eaux, Dimensions du caniveau : 0.60x0.60 m</v>
          </cell>
          <cell r="I136" t="str">
            <v>ml</v>
          </cell>
          <cell r="J136">
            <v>100</v>
          </cell>
        </row>
        <row r="137">
          <cell r="B137">
            <v>11</v>
          </cell>
          <cell r="C137" t="str">
            <v>GC</v>
          </cell>
          <cell r="D137" t="str">
            <v>GC-16.21.4.4</v>
          </cell>
          <cell r="E137">
            <v>1282</v>
          </cell>
          <cell r="F137">
            <v>89</v>
          </cell>
          <cell r="G137">
            <v>74555</v>
          </cell>
          <cell r="H137" t="str">
            <v>Bétons y compris les coffrages, Type de béton : Béton armé de classe B2 avec incorporation de produit hydrofuge, Dosage de ciment : 350 kg ciment CPJ 45 ou équivalent par m3 de béton  Kg, Résistance nominale à la compression à 28 jours : 270  bar</v>
          </cell>
          <cell r="I137" t="str">
            <v>m3</v>
          </cell>
          <cell r="J137">
            <v>455</v>
          </cell>
        </row>
        <row r="138">
          <cell r="B138">
            <v>12</v>
          </cell>
          <cell r="C138" t="str">
            <v>GC</v>
          </cell>
          <cell r="D138" t="str">
            <v>GC-16.10.4.4</v>
          </cell>
          <cell r="E138">
            <v>1282</v>
          </cell>
          <cell r="F138">
            <v>89</v>
          </cell>
          <cell r="G138">
            <v>16797</v>
          </cell>
          <cell r="H138" t="str">
            <v>Bétons y compris les coffrages, Type de béton : Béton armé de classe B2, Dosage de ciment : 350 kg ciment CPJ45 ou équivalent par m3 de béton Kg, Résistance nominale à la compression à 28 jours : 270 bar</v>
          </cell>
          <cell r="I138" t="str">
            <v>m3</v>
          </cell>
          <cell r="J138">
            <v>90</v>
          </cell>
        </row>
        <row r="139">
          <cell r="B139">
            <v>13</v>
          </cell>
          <cell r="C139" t="str">
            <v>GC</v>
          </cell>
          <cell r="D139" t="str">
            <v>GC-28.4</v>
          </cell>
          <cell r="E139">
            <v>1282</v>
          </cell>
          <cell r="F139">
            <v>89</v>
          </cell>
          <cell r="G139">
            <v>16264</v>
          </cell>
          <cell r="H139" t="str">
            <v xml:space="preserve">Armature pour béton, Type d'acier : Acier TOR à haute adhérence de nuance FE40 pour béton armé </v>
          </cell>
          <cell r="I139" t="str">
            <v>Kg</v>
          </cell>
          <cell r="J139">
            <v>51775</v>
          </cell>
        </row>
        <row r="140">
          <cell r="B140">
            <v>14</v>
          </cell>
          <cell r="C140" t="str">
            <v>GC</v>
          </cell>
          <cell r="D140" t="str">
            <v>GC-30.7</v>
          </cell>
          <cell r="E140">
            <v>1282</v>
          </cell>
          <cell r="F140">
            <v>89</v>
          </cell>
          <cell r="G140">
            <v>16286</v>
          </cell>
          <cell r="H140" t="str">
            <v xml:space="preserve">Enduit au mortier de ciment, Type d'enduit : Enduit étanche au mortier de ciment et produit hydrofuge d'épaisseur 3 cm </v>
          </cell>
          <cell r="I140" t="str">
            <v>m2</v>
          </cell>
          <cell r="J140">
            <v>1200</v>
          </cell>
        </row>
        <row r="141">
          <cell r="B141">
            <v>15</v>
          </cell>
          <cell r="C141" t="str">
            <v>GC</v>
          </cell>
          <cell r="D141" t="str">
            <v>GC-30.12</v>
          </cell>
          <cell r="E141">
            <v>1282</v>
          </cell>
          <cell r="F141">
            <v>89</v>
          </cell>
          <cell r="G141">
            <v>76150</v>
          </cell>
          <cell r="H141" t="str">
            <v>Enduit au mortier de ciment, Type d’enduit : Enduit extérieur au mortier de ciment bâtard d’épaisseur 2 cm</v>
          </cell>
          <cell r="I141" t="str">
            <v>m2</v>
          </cell>
          <cell r="J141">
            <v>410</v>
          </cell>
        </row>
        <row r="142">
          <cell r="B142">
            <v>16</v>
          </cell>
          <cell r="C142" t="str">
            <v>GC</v>
          </cell>
          <cell r="D142" t="str">
            <v>GC-31</v>
          </cell>
          <cell r="E142">
            <v>1282</v>
          </cell>
          <cell r="F142">
            <v>89</v>
          </cell>
          <cell r="G142">
            <v>16290</v>
          </cell>
          <cell r="H142" t="str">
            <v>Enduit bitumineux</v>
          </cell>
          <cell r="I142" t="str">
            <v>m2</v>
          </cell>
          <cell r="J142">
            <v>380</v>
          </cell>
        </row>
        <row r="143">
          <cell r="B143">
            <v>17</v>
          </cell>
          <cell r="C143" t="str">
            <v>ET</v>
          </cell>
          <cell r="D143" t="str">
            <v>ET-03</v>
          </cell>
          <cell r="E143">
            <v>1282</v>
          </cell>
          <cell r="F143">
            <v>92</v>
          </cell>
          <cell r="G143">
            <v>1561</v>
          </cell>
          <cell r="H143" t="str">
            <v>Chape étanche au mortier de ciment</v>
          </cell>
          <cell r="I143" t="str">
            <v>m2</v>
          </cell>
          <cell r="J143">
            <v>315</v>
          </cell>
        </row>
        <row r="144">
          <cell r="B144">
            <v>18</v>
          </cell>
          <cell r="C144" t="str">
            <v>ET</v>
          </cell>
          <cell r="D144" t="str">
            <v>ET-21</v>
          </cell>
          <cell r="E144">
            <v>1282</v>
          </cell>
          <cell r="F144">
            <v>92</v>
          </cell>
          <cell r="G144">
            <v>71999</v>
          </cell>
          <cell r="H144" t="str">
            <v>Complexe d'étanchéité de terrasse</v>
          </cell>
          <cell r="I144" t="str">
            <v>m2</v>
          </cell>
          <cell r="J144">
            <v>370</v>
          </cell>
        </row>
        <row r="145">
          <cell r="B145">
            <v>19</v>
          </cell>
          <cell r="C145" t="str">
            <v>ET</v>
          </cell>
          <cell r="D145" t="str">
            <v>ET-17</v>
          </cell>
          <cell r="E145">
            <v>1282</v>
          </cell>
          <cell r="F145">
            <v>92</v>
          </cell>
          <cell r="G145">
            <v>1575</v>
          </cell>
          <cell r="H145" t="str">
            <v>Solins d'étanchéité</v>
          </cell>
          <cell r="I145" t="str">
            <v>ml</v>
          </cell>
          <cell r="J145">
            <v>110</v>
          </cell>
        </row>
        <row r="146">
          <cell r="B146">
            <v>20</v>
          </cell>
          <cell r="C146" t="str">
            <v>GC</v>
          </cell>
          <cell r="D146" t="str">
            <v>GC-87</v>
          </cell>
          <cell r="E146">
            <v>1282</v>
          </cell>
          <cell r="F146">
            <v>89</v>
          </cell>
          <cell r="G146">
            <v>75919</v>
          </cell>
          <cell r="H146" t="str">
            <v>Mur de soutènement en mœllons calcaire</v>
          </cell>
          <cell r="I146" t="str">
            <v>m3</v>
          </cell>
          <cell r="J146">
            <v>18</v>
          </cell>
        </row>
        <row r="147">
          <cell r="B147">
            <v>21</v>
          </cell>
          <cell r="C147" t="str">
            <v>GC</v>
          </cell>
          <cell r="D147" t="str">
            <v>GC-41</v>
          </cell>
          <cell r="E147">
            <v>1282</v>
          </cell>
          <cell r="F147">
            <v>89</v>
          </cell>
          <cell r="G147">
            <v>16310</v>
          </cell>
          <cell r="H147" t="str">
            <v>Barbacanes</v>
          </cell>
          <cell r="I147" t="str">
            <v>U</v>
          </cell>
          <cell r="J147">
            <v>2</v>
          </cell>
        </row>
        <row r="148">
          <cell r="B148">
            <v>22</v>
          </cell>
          <cell r="C148" t="str">
            <v>GC</v>
          </cell>
          <cell r="D148" t="str">
            <v>GC-42</v>
          </cell>
          <cell r="E148">
            <v>1282</v>
          </cell>
          <cell r="F148">
            <v>89</v>
          </cell>
          <cell r="G148">
            <v>16312</v>
          </cell>
          <cell r="H148" t="str">
            <v>Demi buses de drainage des eaux pluviales</v>
          </cell>
          <cell r="I148" t="str">
            <v>ml</v>
          </cell>
          <cell r="J148">
            <v>30</v>
          </cell>
        </row>
        <row r="149">
          <cell r="B149">
            <v>23</v>
          </cell>
          <cell r="C149" t="str">
            <v>GC</v>
          </cell>
          <cell r="D149" t="str">
            <v>GC-10.2.2</v>
          </cell>
          <cell r="E149">
            <v>1282</v>
          </cell>
          <cell r="F149">
            <v>89</v>
          </cell>
          <cell r="G149">
            <v>15970</v>
          </cell>
          <cell r="H149" t="str">
            <v>Regards d'évacuation des eaux, Type de regard : visitable, Dimensions du regard : 0.50x0.50 m</v>
          </cell>
          <cell r="I149" t="str">
            <v>U</v>
          </cell>
          <cell r="J149">
            <v>4</v>
          </cell>
        </row>
        <row r="150">
          <cell r="B150">
            <v>24</v>
          </cell>
          <cell r="C150" t="str">
            <v>GC</v>
          </cell>
          <cell r="D150" t="str">
            <v>GC-10.2.1</v>
          </cell>
          <cell r="E150">
            <v>1282</v>
          </cell>
          <cell r="F150">
            <v>89</v>
          </cell>
          <cell r="G150">
            <v>15969</v>
          </cell>
          <cell r="H150" t="str">
            <v>Regards d'évacuation des eaux, Type de regard : visitable, Dimensions du regard : 0.40x0.40 m</v>
          </cell>
          <cell r="I150" t="str">
            <v>U</v>
          </cell>
          <cell r="J150">
            <v>2</v>
          </cell>
        </row>
        <row r="151">
          <cell r="B151">
            <v>25</v>
          </cell>
          <cell r="C151">
            <v>1032</v>
          </cell>
          <cell r="D151">
            <v>76366</v>
          </cell>
          <cell r="E151">
            <v>1282</v>
          </cell>
          <cell r="F151">
            <v>1032</v>
          </cell>
          <cell r="G151">
            <v>76366</v>
          </cell>
          <cell r="H151" t="str">
            <v>Construction de regard pour vidange et trop plein ayant les dimensions (1.40x1.70x3.65) en béton armé dosé à 300 Kg/m3 et suivant plan type des regards, y compris échelon de descente, enduit et toutes sujétions</v>
          </cell>
          <cell r="I151" t="str">
            <v>U</v>
          </cell>
          <cell r="J151">
            <v>1</v>
          </cell>
        </row>
        <row r="152">
          <cell r="B152">
            <v>26</v>
          </cell>
          <cell r="C152">
            <v>1032</v>
          </cell>
          <cell r="D152">
            <v>76366</v>
          </cell>
          <cell r="E152">
            <v>1282</v>
          </cell>
          <cell r="F152">
            <v>1032</v>
          </cell>
          <cell r="G152">
            <v>76366</v>
          </cell>
          <cell r="H152" t="str">
            <v>Construction de regard pour collecte des eaux de vidange et trop plein ayant les dimensions (0.65x1.70x3.65) en béton armé dosé à 300 Kg/m3 et suivant plan type des regards, y compris échelon de descente, enduit et toutes sujétions</v>
          </cell>
          <cell r="I152" t="str">
            <v>U</v>
          </cell>
          <cell r="J152">
            <v>1</v>
          </cell>
        </row>
        <row r="153">
          <cell r="B153">
            <v>27</v>
          </cell>
          <cell r="C153" t="str">
            <v>CD09</v>
          </cell>
          <cell r="D153" t="str">
            <v>CD09-01.6.1</v>
          </cell>
          <cell r="E153">
            <v>1282</v>
          </cell>
          <cell r="F153">
            <v>145</v>
          </cell>
          <cell r="G153">
            <v>1966</v>
          </cell>
          <cell r="H153" t="str">
            <v xml:space="preserve">Fourniture, transport et pose de conduites en PVC  assainissement, Diamètre nominal : 315 mm, Série : I </v>
          </cell>
          <cell r="I153" t="str">
            <v>ml</v>
          </cell>
          <cell r="J153">
            <v>40</v>
          </cell>
        </row>
        <row r="154">
          <cell r="B154">
            <v>28</v>
          </cell>
          <cell r="C154" t="str">
            <v>CM</v>
          </cell>
          <cell r="D154" t="str">
            <v>CM-14</v>
          </cell>
          <cell r="E154">
            <v>1282</v>
          </cell>
          <cell r="F154">
            <v>90</v>
          </cell>
          <cell r="G154">
            <v>19619</v>
          </cell>
          <cell r="H154" t="str">
            <v>Fourniture, transport et pose de grillage moustiquaire</v>
          </cell>
          <cell r="I154" t="str">
            <v>m2</v>
          </cell>
          <cell r="J154">
            <v>34</v>
          </cell>
        </row>
        <row r="155">
          <cell r="B155">
            <v>29</v>
          </cell>
          <cell r="C155" t="str">
            <v>CM</v>
          </cell>
          <cell r="D155" t="str">
            <v>CM-18.2</v>
          </cell>
          <cell r="E155">
            <v>1282</v>
          </cell>
          <cell r="F155">
            <v>90</v>
          </cell>
          <cell r="G155">
            <v>19624</v>
          </cell>
          <cell r="H155" t="str">
            <v>Fourniture, transport et pose d'Echelles métalliques, Type d'échelle : en acier galvanisé à chaud à l'intérieur de la cuve avec crénoline de 0.50 m de largeur.</v>
          </cell>
          <cell r="I155" t="str">
            <v>ml</v>
          </cell>
          <cell r="J155">
            <v>16</v>
          </cell>
        </row>
        <row r="156">
          <cell r="B156">
            <v>30</v>
          </cell>
          <cell r="C156" t="str">
            <v>CM</v>
          </cell>
          <cell r="D156" t="str">
            <v>CM-29.2</v>
          </cell>
          <cell r="E156">
            <v>1282</v>
          </cell>
          <cell r="F156">
            <v>90</v>
          </cell>
          <cell r="G156">
            <v>19668</v>
          </cell>
          <cell r="H156" t="str">
            <v>Fourniture, transport et pose de Capot Hydraulique étanche, Diamètre nominal : 715 mm</v>
          </cell>
          <cell r="I156" t="str">
            <v>U</v>
          </cell>
          <cell r="J156">
            <v>2</v>
          </cell>
        </row>
        <row r="157">
          <cell r="B157">
            <v>31</v>
          </cell>
          <cell r="C157" t="str">
            <v>CM</v>
          </cell>
          <cell r="D157" t="str">
            <v>CM-47.1.2</v>
          </cell>
          <cell r="E157">
            <v>1282</v>
          </cell>
          <cell r="F157">
            <v>90</v>
          </cell>
          <cell r="G157">
            <v>74765</v>
          </cell>
          <cell r="H157" t="str">
            <v>Fourniture transport et pose de Portillon métallique, Dimensions (Hauteur x largeur) : 0,85 x 2,00  m</v>
          </cell>
          <cell r="I157" t="str">
            <v>U</v>
          </cell>
          <cell r="J157">
            <v>2</v>
          </cell>
        </row>
        <row r="158">
          <cell r="B158">
            <v>32</v>
          </cell>
          <cell r="C158" t="str">
            <v>CM</v>
          </cell>
          <cell r="D158" t="str">
            <v>CM-47.1.2</v>
          </cell>
          <cell r="E158">
            <v>1282</v>
          </cell>
          <cell r="F158">
            <v>90</v>
          </cell>
          <cell r="G158">
            <v>74765</v>
          </cell>
          <cell r="H158" t="str">
            <v>Fourniture transport et pose de Portillon métallique, Dimensions (Hauteur x largeur) : 0,75 x 0,75  m</v>
          </cell>
          <cell r="I158" t="str">
            <v>U</v>
          </cell>
          <cell r="J158">
            <v>2</v>
          </cell>
        </row>
        <row r="159">
          <cell r="B159">
            <v>33</v>
          </cell>
          <cell r="C159" t="str">
            <v>PS14</v>
          </cell>
          <cell r="D159" t="str">
            <v>PS14-03.2.2.15.1.5</v>
          </cell>
          <cell r="E159">
            <v>1282</v>
          </cell>
          <cell r="F159">
            <v>268</v>
          </cell>
          <cell r="G159">
            <v>48701</v>
          </cell>
          <cell r="H159" t="str">
            <v>Pose de manchette à deux brides, Type : avec colorette d'ancrage et d'étanchéité, Nature du matériau : acier galvanisé, Diamètre nominal : 500 mm, Pression nominale : 10 bar, Longueur : 1000 mm</v>
          </cell>
          <cell r="I159" t="str">
            <v>U</v>
          </cell>
          <cell r="J159">
            <v>1</v>
          </cell>
        </row>
        <row r="160">
          <cell r="B160">
            <v>34</v>
          </cell>
          <cell r="C160" t="str">
            <v>PS14</v>
          </cell>
          <cell r="D160" t="str">
            <v>PS14-03.2.2.11.1.5</v>
          </cell>
          <cell r="E160">
            <v>1282</v>
          </cell>
          <cell r="F160">
            <v>268</v>
          </cell>
          <cell r="G160">
            <v>48692</v>
          </cell>
          <cell r="H160" t="str">
            <v>Pose de manchette à deux brides, Type : avec colorette d'ancrage et d'étanchéité, Nature du matériau : acier galvanisé, Diamètre nominal : 300 mm, Pression nominale : 10 bar, Longueur : 1000 mm</v>
          </cell>
          <cell r="I160" t="str">
            <v>U</v>
          </cell>
          <cell r="J160">
            <v>1</v>
          </cell>
        </row>
        <row r="161">
          <cell r="B161">
            <v>35</v>
          </cell>
          <cell r="C161" t="str">
            <v>PE01</v>
          </cell>
          <cell r="D161" t="str">
            <v>PE01-06</v>
          </cell>
          <cell r="E161">
            <v>1282</v>
          </cell>
          <cell r="F161">
            <v>240</v>
          </cell>
          <cell r="G161">
            <v>1600</v>
          </cell>
          <cell r="H161" t="str">
            <v>Peinture Glycérophtalique laquée sur menuiserie métallique</v>
          </cell>
          <cell r="I161" t="str">
            <v>m2</v>
          </cell>
          <cell r="J161">
            <v>40</v>
          </cell>
        </row>
        <row r="162">
          <cell r="B162">
            <v>36</v>
          </cell>
          <cell r="C162" t="str">
            <v>PE01</v>
          </cell>
          <cell r="D162" t="str">
            <v>PE01-01.1</v>
          </cell>
          <cell r="E162">
            <v>1282</v>
          </cell>
          <cell r="F162">
            <v>240</v>
          </cell>
          <cell r="G162">
            <v>1581</v>
          </cell>
          <cell r="H162" t="str">
            <v xml:space="preserve">Peinture vinylique sur murs et plafonds, Type : à l'extérieur </v>
          </cell>
          <cell r="I162" t="str">
            <v>m2</v>
          </cell>
          <cell r="J162">
            <v>410</v>
          </cell>
        </row>
        <row r="163">
          <cell r="B163">
            <v>37</v>
          </cell>
          <cell r="C163" t="str">
            <v>PE01</v>
          </cell>
          <cell r="D163" t="str">
            <v>PE01-21</v>
          </cell>
          <cell r="E163">
            <v>1282</v>
          </cell>
          <cell r="F163">
            <v>240</v>
          </cell>
          <cell r="G163">
            <v>75588</v>
          </cell>
          <cell r="H163" t="str">
            <v>Badigeonnage en flinkote</v>
          </cell>
          <cell r="I163" t="str">
            <v>m2</v>
          </cell>
          <cell r="J163">
            <v>380</v>
          </cell>
        </row>
        <row r="164">
          <cell r="B164">
            <v>38</v>
          </cell>
          <cell r="C164" t="str">
            <v>TR</v>
          </cell>
          <cell r="D164" t="str">
            <v>TR-09</v>
          </cell>
          <cell r="E164">
            <v>1282</v>
          </cell>
          <cell r="F164">
            <v>100</v>
          </cell>
          <cell r="G164">
            <v>72047</v>
          </cell>
          <cell r="H164" t="str">
            <v>Essai d'étanchéité des ouvrages</v>
          </cell>
          <cell r="I164" t="str">
            <v>Ft</v>
          </cell>
          <cell r="J164">
            <v>1</v>
          </cell>
        </row>
        <row r="165">
          <cell r="B165">
            <v>39</v>
          </cell>
          <cell r="C165" t="str">
            <v>TR</v>
          </cell>
          <cell r="D165" t="str">
            <v>TR-01.10</v>
          </cell>
          <cell r="E165">
            <v>1282</v>
          </cell>
          <cell r="F165">
            <v>100</v>
          </cell>
          <cell r="G165">
            <v>75347</v>
          </cell>
          <cell r="H165" t="str">
            <v>Rinçage et désinfection d’ouvrage hydraulique, Type : Réservoir surélevé de 2000 m3</v>
          </cell>
          <cell r="I165" t="str">
            <v>m3</v>
          </cell>
          <cell r="J165">
            <v>2000</v>
          </cell>
        </row>
        <row r="166">
          <cell r="B166" t="str">
            <v/>
          </cell>
          <cell r="E166" t="str">
            <v>local de pompage</v>
          </cell>
        </row>
        <row r="167">
          <cell r="B167">
            <v>40</v>
          </cell>
          <cell r="C167" t="str">
            <v>DE</v>
          </cell>
          <cell r="D167" t="str">
            <v>DE-07.3</v>
          </cell>
          <cell r="E167">
            <v>395</v>
          </cell>
          <cell r="F167">
            <v>83</v>
          </cell>
          <cell r="G167">
            <v>71564</v>
          </cell>
          <cell r="H167" t="str">
            <v>Terrassement en tranchée, puits et rigole pour ouvrages, Nature du terrain : terrain de toute nature</v>
          </cell>
          <cell r="I167" t="str">
            <v>m3</v>
          </cell>
          <cell r="J167">
            <v>900</v>
          </cell>
        </row>
        <row r="168">
          <cell r="B168">
            <v>41</v>
          </cell>
          <cell r="C168" t="str">
            <v>DE</v>
          </cell>
          <cell r="D168" t="str">
            <v>DE-06.2 .7</v>
          </cell>
          <cell r="E168">
            <v>395</v>
          </cell>
          <cell r="F168">
            <v>83</v>
          </cell>
          <cell r="G168">
            <v>71017</v>
          </cell>
          <cell r="H168" t="str">
            <v>Plus-value pour terrassement en terrain rocheux</v>
          </cell>
          <cell r="I168" t="str">
            <v>m3</v>
          </cell>
          <cell r="J168">
            <v>90</v>
          </cell>
        </row>
        <row r="169">
          <cell r="B169">
            <v>42</v>
          </cell>
          <cell r="C169" t="str">
            <v>GC</v>
          </cell>
          <cell r="D169" t="str">
            <v>GC-09</v>
          </cell>
          <cell r="E169">
            <v>395</v>
          </cell>
          <cell r="F169">
            <v>89</v>
          </cell>
          <cell r="G169">
            <v>15965</v>
          </cell>
          <cell r="H169" t="str">
            <v>Hérissonnage ou Blocage en pierres sèches</v>
          </cell>
          <cell r="I169" t="str">
            <v>m2</v>
          </cell>
          <cell r="J169">
            <v>220</v>
          </cell>
        </row>
        <row r="170">
          <cell r="B170">
            <v>43</v>
          </cell>
          <cell r="C170" t="str">
            <v>MC02</v>
          </cell>
          <cell r="D170" t="str">
            <v>MC02-02.1</v>
          </cell>
          <cell r="E170">
            <v>395</v>
          </cell>
          <cell r="F170">
            <v>1023</v>
          </cell>
          <cell r="G170">
            <v>76349</v>
          </cell>
          <cell r="H170" t="str">
            <v>Béton de propreté</v>
          </cell>
          <cell r="I170" t="str">
            <v>m3</v>
          </cell>
          <cell r="J170">
            <v>22</v>
          </cell>
        </row>
        <row r="171">
          <cell r="B171">
            <v>44</v>
          </cell>
          <cell r="C171" t="str">
            <v>GC</v>
          </cell>
          <cell r="D171" t="str">
            <v>GC-16.11.3.3</v>
          </cell>
          <cell r="E171">
            <v>395</v>
          </cell>
          <cell r="F171">
            <v>89</v>
          </cell>
          <cell r="G171">
            <v>16798</v>
          </cell>
          <cell r="H171" t="str">
            <v>Bétons y compris les coffrages, Type de béton : Béton de classe B3, Dosage de ciment : 300 kg ciment CPJ45 ou équivalent par m3 de béton Kg, Résistance nominale à la compression à 28 jours : 230 bar</v>
          </cell>
          <cell r="I171" t="str">
            <v>m3</v>
          </cell>
          <cell r="J171">
            <v>6</v>
          </cell>
        </row>
        <row r="172">
          <cell r="B172">
            <v>45</v>
          </cell>
          <cell r="C172" t="str">
            <v>GC</v>
          </cell>
          <cell r="D172" t="str">
            <v>GC-16.3.4.4</v>
          </cell>
          <cell r="E172">
            <v>395</v>
          </cell>
          <cell r="F172">
            <v>89</v>
          </cell>
          <cell r="G172">
            <v>16790</v>
          </cell>
          <cell r="H172" t="str">
            <v>Bétons y compris les coffrages, Type de béton : Béton armé en fondation de classe B2, Dosage de ciment : 350 kg ciment CPJ45 ou équivalent par m3 de béton Kg, Résistance nominale à la compression à 28 jours : 270 bar</v>
          </cell>
          <cell r="I172" t="str">
            <v>m3</v>
          </cell>
          <cell r="J172">
            <v>45</v>
          </cell>
        </row>
        <row r="173">
          <cell r="B173">
            <v>46</v>
          </cell>
          <cell r="C173" t="str">
            <v>GC</v>
          </cell>
          <cell r="D173" t="str">
            <v>GC-16.7.4.4</v>
          </cell>
          <cell r="E173">
            <v>395</v>
          </cell>
          <cell r="F173">
            <v>89</v>
          </cell>
          <cell r="G173">
            <v>16794</v>
          </cell>
          <cell r="H173" t="str">
            <v>Bétons y compris les coffrages, Type de béton : Béton armé en élévation de classe B2, Dosage de ciment : 350 kg ciment CPJ45 ou équivalent par m3 de béton Kg, Résistance nominale à la compression à 28 jours : 270 bar</v>
          </cell>
          <cell r="I173" t="str">
            <v>m3</v>
          </cell>
          <cell r="J173">
            <v>137</v>
          </cell>
        </row>
        <row r="174">
          <cell r="B174">
            <v>47</v>
          </cell>
          <cell r="C174" t="str">
            <v>MC02</v>
          </cell>
          <cell r="D174" t="str">
            <v>MC02-04</v>
          </cell>
          <cell r="E174">
            <v>395</v>
          </cell>
          <cell r="F174">
            <v>1023</v>
          </cell>
          <cell r="G174">
            <v>76275</v>
          </cell>
          <cell r="H174" t="str">
            <v>Maçonnerie en moellons</v>
          </cell>
          <cell r="I174" t="str">
            <v>m3</v>
          </cell>
          <cell r="J174">
            <v>5</v>
          </cell>
        </row>
        <row r="175">
          <cell r="B175">
            <v>48</v>
          </cell>
          <cell r="C175" t="str">
            <v>GC</v>
          </cell>
          <cell r="D175" t="str">
            <v>GC-28.4</v>
          </cell>
          <cell r="E175">
            <v>395</v>
          </cell>
          <cell r="F175">
            <v>89</v>
          </cell>
          <cell r="G175">
            <v>16264</v>
          </cell>
          <cell r="H175" t="str">
            <v xml:space="preserve">Armature pour béton, Type d'acier : Acier TOR à haute adhérence de nuance FE40 pour béton armé </v>
          </cell>
          <cell r="I175" t="str">
            <v>Kg</v>
          </cell>
          <cell r="J175">
            <v>17860</v>
          </cell>
        </row>
        <row r="176">
          <cell r="B176">
            <v>49</v>
          </cell>
          <cell r="C176" t="str">
            <v>GC</v>
          </cell>
          <cell r="D176" t="str">
            <v>GC-02.4</v>
          </cell>
          <cell r="E176">
            <v>395</v>
          </cell>
          <cell r="F176">
            <v>89</v>
          </cell>
          <cell r="G176">
            <v>15946</v>
          </cell>
          <cell r="H176" t="str">
            <v>Maçonneries d'agglomérés creux, Epaisseur de maçonnerie : 0.20 m</v>
          </cell>
          <cell r="I176" t="str">
            <v>m2</v>
          </cell>
          <cell r="J176">
            <v>110</v>
          </cell>
        </row>
        <row r="177">
          <cell r="B177">
            <v>50</v>
          </cell>
          <cell r="C177" t="str">
            <v>GC</v>
          </cell>
          <cell r="D177" t="str">
            <v>GC-30.3</v>
          </cell>
          <cell r="E177">
            <v>395</v>
          </cell>
          <cell r="F177">
            <v>89</v>
          </cell>
          <cell r="G177">
            <v>16282</v>
          </cell>
          <cell r="H177" t="str">
            <v xml:space="preserve">Enduit au mortier de ciment, Type d'enduit : Enduit intérieur au mortier de ciment lisse d'épaisseur 2 cm </v>
          </cell>
          <cell r="I177" t="str">
            <v>m2</v>
          </cell>
          <cell r="J177">
            <v>575</v>
          </cell>
        </row>
        <row r="178">
          <cell r="B178">
            <v>51</v>
          </cell>
          <cell r="C178" t="str">
            <v>GC</v>
          </cell>
          <cell r="D178" t="str">
            <v>GC-30.12</v>
          </cell>
          <cell r="E178">
            <v>395</v>
          </cell>
          <cell r="F178">
            <v>89</v>
          </cell>
          <cell r="G178">
            <v>76150</v>
          </cell>
          <cell r="H178" t="str">
            <v>Enduit au mortier de ciment, Type d’enduit : Enduit extérieur au mortier de ciment bâtard d’épaisseur 2 cm</v>
          </cell>
          <cell r="I178" t="str">
            <v>m2</v>
          </cell>
          <cell r="J178">
            <v>200</v>
          </cell>
        </row>
        <row r="179">
          <cell r="B179">
            <v>52</v>
          </cell>
          <cell r="C179" t="str">
            <v>RV</v>
          </cell>
          <cell r="D179" t="str">
            <v>RV-01.2</v>
          </cell>
          <cell r="E179">
            <v>395</v>
          </cell>
          <cell r="F179">
            <v>91</v>
          </cell>
          <cell r="G179">
            <v>1640</v>
          </cell>
          <cell r="H179" t="str">
            <v xml:space="preserve">Revêtement de sol en carreaux grès cérame, Type de carreau : bonne qualité </v>
          </cell>
          <cell r="I179" t="str">
            <v>m2</v>
          </cell>
          <cell r="J179">
            <v>210</v>
          </cell>
        </row>
        <row r="180">
          <cell r="B180">
            <v>53</v>
          </cell>
          <cell r="C180" t="str">
            <v>RV</v>
          </cell>
          <cell r="D180" t="str">
            <v>RV-09.2</v>
          </cell>
          <cell r="E180">
            <v>395</v>
          </cell>
          <cell r="F180">
            <v>91</v>
          </cell>
          <cell r="G180">
            <v>1675</v>
          </cell>
          <cell r="H180" t="str">
            <v xml:space="preserve">Plinthe en carreaux grès cérame, Type : bonne qualité </v>
          </cell>
          <cell r="I180" t="str">
            <v>ml</v>
          </cell>
          <cell r="J180">
            <v>60</v>
          </cell>
        </row>
        <row r="181">
          <cell r="B181">
            <v>54</v>
          </cell>
          <cell r="C181" t="str">
            <v>ET</v>
          </cell>
          <cell r="D181" t="str">
            <v>ET-21</v>
          </cell>
          <cell r="E181">
            <v>395</v>
          </cell>
          <cell r="F181">
            <v>92</v>
          </cell>
          <cell r="G181">
            <v>71999</v>
          </cell>
          <cell r="H181" t="str">
            <v>Complexe d'étanchéité de terrasse</v>
          </cell>
          <cell r="I181" t="str">
            <v>m2</v>
          </cell>
          <cell r="J181">
            <v>225</v>
          </cell>
        </row>
        <row r="182">
          <cell r="B182">
            <v>55</v>
          </cell>
          <cell r="C182" t="str">
            <v>ET</v>
          </cell>
          <cell r="D182" t="str">
            <v>ET-17</v>
          </cell>
          <cell r="E182">
            <v>395</v>
          </cell>
          <cell r="F182">
            <v>92</v>
          </cell>
          <cell r="G182">
            <v>1575</v>
          </cell>
          <cell r="H182" t="str">
            <v>Solins d'étanchéité</v>
          </cell>
          <cell r="I182" t="str">
            <v>ml</v>
          </cell>
          <cell r="J182">
            <v>60</v>
          </cell>
        </row>
        <row r="183">
          <cell r="B183">
            <v>56</v>
          </cell>
          <cell r="C183" t="str">
            <v>GC</v>
          </cell>
          <cell r="D183" t="str">
            <v>GC-81.1.3</v>
          </cell>
          <cell r="E183">
            <v>395</v>
          </cell>
          <cell r="F183">
            <v>89</v>
          </cell>
          <cell r="G183">
            <v>76584</v>
          </cell>
          <cell r="H183" t="str">
            <v>Fourniture, transport et mise en place de descente d'eaux pluviales, Type : en PVC, Diamètre nominal : 110  mm</v>
          </cell>
          <cell r="I183" t="str">
            <v>ml</v>
          </cell>
          <cell r="J183">
            <v>8</v>
          </cell>
        </row>
        <row r="184">
          <cell r="B184">
            <v>57</v>
          </cell>
          <cell r="C184" t="str">
            <v>ET</v>
          </cell>
          <cell r="D184" t="str">
            <v>ET-18</v>
          </cell>
          <cell r="E184">
            <v>395</v>
          </cell>
          <cell r="F184">
            <v>92</v>
          </cell>
          <cell r="G184">
            <v>1576</v>
          </cell>
          <cell r="H184" t="str">
            <v>Fourniture et pose de gargouille</v>
          </cell>
          <cell r="I184" t="str">
            <v>U</v>
          </cell>
          <cell r="J184">
            <v>2</v>
          </cell>
        </row>
        <row r="185">
          <cell r="B185">
            <v>58</v>
          </cell>
          <cell r="C185" t="str">
            <v>CM</v>
          </cell>
          <cell r="D185" t="str">
            <v>CM-46.1.1</v>
          </cell>
          <cell r="E185">
            <v>395</v>
          </cell>
          <cell r="F185">
            <v>90</v>
          </cell>
          <cell r="G185">
            <v>74716</v>
          </cell>
          <cell r="H185" t="str">
            <v>Fourniture transport et pose de Portail métallique, Type : à deux vantaux, Dimensions (Hauteur x largeur) : 1,80 x 2,10  m</v>
          </cell>
          <cell r="I185" t="str">
            <v>U</v>
          </cell>
          <cell r="J185">
            <v>1</v>
          </cell>
        </row>
        <row r="186">
          <cell r="B186">
            <v>59</v>
          </cell>
          <cell r="C186" t="str">
            <v>CM</v>
          </cell>
          <cell r="D186" t="str">
            <v>CM-12.3</v>
          </cell>
          <cell r="E186">
            <v>395</v>
          </cell>
          <cell r="F186">
            <v>90</v>
          </cell>
          <cell r="G186">
            <v>72049</v>
          </cell>
          <cell r="H186" t="str">
            <v>Fourniture, transport et pose de Châssis métallique, Type de châssis : Châssis et fenêtre ouvrant basculant</v>
          </cell>
          <cell r="I186" t="str">
            <v>m2</v>
          </cell>
          <cell r="J186">
            <v>11</v>
          </cell>
        </row>
        <row r="187">
          <cell r="B187">
            <v>60</v>
          </cell>
          <cell r="C187" t="str">
            <v>GC</v>
          </cell>
          <cell r="D187" t="str">
            <v>GC-92.1</v>
          </cell>
          <cell r="E187">
            <v>395</v>
          </cell>
          <cell r="F187">
            <v>89</v>
          </cell>
          <cell r="G187">
            <v>77300</v>
          </cell>
          <cell r="H187" t="str">
            <v>Fourniture, transport et pose et scellement d'équipements, Type d'équipement : grilles de protection métalliques</v>
          </cell>
          <cell r="I187" t="str">
            <v>U</v>
          </cell>
          <cell r="J187">
            <v>9</v>
          </cell>
        </row>
        <row r="188">
          <cell r="B188">
            <v>61</v>
          </cell>
          <cell r="C188" t="str">
            <v>CM</v>
          </cell>
          <cell r="D188" t="str">
            <v>CM-22</v>
          </cell>
          <cell r="E188">
            <v>395</v>
          </cell>
          <cell r="F188">
            <v>90</v>
          </cell>
          <cell r="G188">
            <v>19629</v>
          </cell>
          <cell r="H188" t="str">
            <v>Fourniture, transport et pose de Tôle acier striée</v>
          </cell>
          <cell r="I188" t="str">
            <v>m2</v>
          </cell>
          <cell r="J188">
            <v>2.5</v>
          </cell>
        </row>
        <row r="189">
          <cell r="B189">
            <v>62</v>
          </cell>
          <cell r="C189" t="str">
            <v>CM</v>
          </cell>
          <cell r="D189" t="str">
            <v>CM-15</v>
          </cell>
          <cell r="E189">
            <v>395</v>
          </cell>
          <cell r="F189">
            <v>90</v>
          </cell>
          <cell r="G189">
            <v>19620</v>
          </cell>
          <cell r="H189" t="str">
            <v>Fourniture, transport et pose de Garde corps et mains courantes métalliques</v>
          </cell>
          <cell r="I189" t="str">
            <v>ml</v>
          </cell>
          <cell r="J189">
            <v>5</v>
          </cell>
        </row>
        <row r="190">
          <cell r="B190">
            <v>63</v>
          </cell>
          <cell r="C190" t="str">
            <v>-</v>
          </cell>
          <cell r="D190" t="str">
            <v>-</v>
          </cell>
          <cell r="E190">
            <v>395</v>
          </cell>
          <cell r="F190" t="str">
            <v>-</v>
          </cell>
          <cell r="G190" t="str">
            <v>-</v>
          </cell>
          <cell r="H190" t="str">
            <v>Forfait pour la mise en place de l' IPN correctement dimensionnée pour manutension y compris ancrage, peinture et toutes sujétions, fourni par l'Entrepreneur adjudicataire du lot ''Equipement''.</v>
          </cell>
          <cell r="I190" t="str">
            <v>Ft</v>
          </cell>
          <cell r="J190">
            <v>1</v>
          </cell>
        </row>
        <row r="191">
          <cell r="B191">
            <v>64</v>
          </cell>
          <cell r="C191" t="str">
            <v>PE01</v>
          </cell>
          <cell r="D191" t="str">
            <v>PE01-01.2</v>
          </cell>
          <cell r="E191">
            <v>395</v>
          </cell>
          <cell r="F191">
            <v>240</v>
          </cell>
          <cell r="G191">
            <v>1582</v>
          </cell>
          <cell r="H191" t="str">
            <v xml:space="preserve">Peinture vinylique sur murs et plafonds, Type : à l'intérieur </v>
          </cell>
          <cell r="I191" t="str">
            <v>m2</v>
          </cell>
          <cell r="J191">
            <v>575</v>
          </cell>
        </row>
        <row r="192">
          <cell r="B192">
            <v>65</v>
          </cell>
          <cell r="C192" t="str">
            <v>PE01</v>
          </cell>
          <cell r="D192" t="str">
            <v>PE01-01.1</v>
          </cell>
          <cell r="E192">
            <v>395</v>
          </cell>
          <cell r="F192">
            <v>240</v>
          </cell>
          <cell r="G192">
            <v>1581</v>
          </cell>
          <cell r="H192" t="str">
            <v xml:space="preserve">Peinture vinylique sur murs et plafonds, Type : à l'extérieur </v>
          </cell>
          <cell r="I192" t="str">
            <v>m2</v>
          </cell>
          <cell r="J192">
            <v>200</v>
          </cell>
        </row>
        <row r="193">
          <cell r="B193">
            <v>66</v>
          </cell>
          <cell r="C193" t="str">
            <v>PE01</v>
          </cell>
          <cell r="D193" t="str">
            <v>PE01-06</v>
          </cell>
          <cell r="E193">
            <v>395</v>
          </cell>
          <cell r="F193">
            <v>240</v>
          </cell>
          <cell r="G193">
            <v>1600</v>
          </cell>
          <cell r="H193" t="str">
            <v>Peinture Glycérophtalique laquée sur menuiserie métallique</v>
          </cell>
          <cell r="I193" t="str">
            <v>m2</v>
          </cell>
          <cell r="J193">
            <v>30</v>
          </cell>
        </row>
        <row r="194">
          <cell r="B194">
            <v>67</v>
          </cell>
          <cell r="C194" t="str">
            <v>PE01</v>
          </cell>
          <cell r="D194" t="str">
            <v>PE01-21</v>
          </cell>
          <cell r="E194">
            <v>395</v>
          </cell>
          <cell r="F194">
            <v>240</v>
          </cell>
          <cell r="G194">
            <v>75588</v>
          </cell>
          <cell r="H194" t="str">
            <v>Badigeonnage en flinkote</v>
          </cell>
          <cell r="I194" t="str">
            <v>m2</v>
          </cell>
          <cell r="J194">
            <v>140</v>
          </cell>
        </row>
        <row r="195">
          <cell r="B195">
            <v>68</v>
          </cell>
          <cell r="C195" t="str">
            <v>EL01</v>
          </cell>
          <cell r="D195" t="str">
            <v>EL01-51</v>
          </cell>
          <cell r="E195">
            <v>395</v>
          </cell>
          <cell r="F195">
            <v>181</v>
          </cell>
          <cell r="G195">
            <v>74738</v>
          </cell>
          <cell r="H195" t="str">
            <v>Fourniture et pose de Tubage pour le passage des câbles électriques</v>
          </cell>
          <cell r="I195" t="str">
            <v>Ft</v>
          </cell>
          <cell r="J195">
            <v>1</v>
          </cell>
        </row>
        <row r="196">
          <cell r="B196">
            <v>69</v>
          </cell>
          <cell r="C196" t="str">
            <v>EL01</v>
          </cell>
          <cell r="D196" t="str">
            <v>EL01-46.1</v>
          </cell>
          <cell r="E196">
            <v>395</v>
          </cell>
          <cell r="F196">
            <v>181</v>
          </cell>
          <cell r="G196">
            <v>74631</v>
          </cell>
          <cell r="H196" t="str">
            <v>Canalisation en buses de Béton comprimé pour passage des câbles électriques, Diamètre : 100  mm</v>
          </cell>
          <cell r="I196" t="str">
            <v>ml</v>
          </cell>
          <cell r="J196">
            <v>20</v>
          </cell>
        </row>
        <row r="197">
          <cell r="B197">
            <v>70</v>
          </cell>
          <cell r="C197" t="str">
            <v>CD09</v>
          </cell>
          <cell r="D197" t="str">
            <v>CD09-02.4.1</v>
          </cell>
          <cell r="E197">
            <v>395</v>
          </cell>
          <cell r="F197">
            <v>145</v>
          </cell>
          <cell r="G197">
            <v>53452</v>
          </cell>
          <cell r="H197" t="str">
            <v xml:space="preserve">Fourniture et transport de conduite en PVC  assainissement, Diamètre nominal : 200 mm, Série : I </v>
          </cell>
          <cell r="I197" t="str">
            <v>ml</v>
          </cell>
          <cell r="J197">
            <v>20</v>
          </cell>
        </row>
        <row r="198">
          <cell r="B198">
            <v>71</v>
          </cell>
          <cell r="C198" t="str">
            <v>GC</v>
          </cell>
          <cell r="D198" t="str">
            <v>GC-10.2.5</v>
          </cell>
          <cell r="E198">
            <v>395</v>
          </cell>
          <cell r="F198">
            <v>89</v>
          </cell>
          <cell r="G198">
            <v>15973</v>
          </cell>
          <cell r="H198" t="str">
            <v>Regards d'évacuation des eaux, Type de regard : visitable, Dimensions du regard : 0.80x0.80 m</v>
          </cell>
          <cell r="I198" t="str">
            <v>U</v>
          </cell>
          <cell r="J198">
            <v>4</v>
          </cell>
        </row>
        <row r="199">
          <cell r="B199">
            <v>72</v>
          </cell>
          <cell r="C199" t="str">
            <v>PC</v>
          </cell>
          <cell r="D199" t="str">
            <v>PC-11</v>
          </cell>
          <cell r="E199">
            <v>395</v>
          </cell>
          <cell r="F199">
            <v>98</v>
          </cell>
          <cell r="G199">
            <v>2165</v>
          </cell>
          <cell r="H199" t="str">
            <v>Aménagement de chaussée bétonnée</v>
          </cell>
          <cell r="I199" t="str">
            <v>m2</v>
          </cell>
          <cell r="J199">
            <v>1100</v>
          </cell>
        </row>
        <row r="200">
          <cell r="B200">
            <v>73</v>
          </cell>
          <cell r="C200" t="str">
            <v>PC</v>
          </cell>
          <cell r="D200" t="str">
            <v>PC-08.4</v>
          </cell>
          <cell r="E200">
            <v>395</v>
          </cell>
          <cell r="F200">
            <v>98</v>
          </cell>
          <cell r="G200">
            <v>2136</v>
          </cell>
          <cell r="H200" t="str">
            <v xml:space="preserve">Fourniture, transport et pose de Bordures, Type de bordure : Trottoir T4 </v>
          </cell>
          <cell r="I200" t="str">
            <v>ml</v>
          </cell>
          <cell r="J200">
            <v>180</v>
          </cell>
        </row>
        <row r="201">
          <cell r="B201">
            <v>74</v>
          </cell>
          <cell r="C201" t="str">
            <v>RO</v>
          </cell>
          <cell r="D201" t="str">
            <v>RO-28</v>
          </cell>
          <cell r="E201">
            <v>395</v>
          </cell>
          <cell r="F201">
            <v>99</v>
          </cell>
          <cell r="G201">
            <v>72974</v>
          </cell>
          <cell r="H201" t="str">
            <v>Dépose de bordures de trottoir</v>
          </cell>
          <cell r="I201" t="str">
            <v>ml</v>
          </cell>
          <cell r="J201">
            <v>120</v>
          </cell>
        </row>
        <row r="202">
          <cell r="B202">
            <v>75</v>
          </cell>
          <cell r="C202" t="str">
            <v>GC</v>
          </cell>
          <cell r="D202" t="str">
            <v>GC-10.3.3</v>
          </cell>
          <cell r="E202">
            <v>395</v>
          </cell>
          <cell r="F202">
            <v>89</v>
          </cell>
          <cell r="G202">
            <v>74734</v>
          </cell>
          <cell r="H202" t="str">
            <v>Regards d’évacuation des eaux, Type de regard : non visitable à grille, Dimensions du regard : 1.00x1.00  m</v>
          </cell>
          <cell r="I202" t="str">
            <v>U</v>
          </cell>
          <cell r="J202">
            <v>8</v>
          </cell>
        </row>
        <row r="203">
          <cell r="B203">
            <v>76</v>
          </cell>
          <cell r="C203">
            <v>1032</v>
          </cell>
          <cell r="D203">
            <v>76366</v>
          </cell>
          <cell r="E203">
            <v>395</v>
          </cell>
          <cell r="F203">
            <v>1032</v>
          </cell>
          <cell r="G203">
            <v>76366</v>
          </cell>
          <cell r="H203" t="str">
            <v>Construction de regard ayant les dimensions (1.30x1.30) en béton armé dosé à 300 Kg/m3 et suivant plan type des regards, y compris échelon de descente, enduit et toutes sujétions</v>
          </cell>
          <cell r="I203" t="str">
            <v>U</v>
          </cell>
          <cell r="J203">
            <v>1</v>
          </cell>
        </row>
        <row r="204">
          <cell r="B204">
            <v>77</v>
          </cell>
          <cell r="C204" t="str">
            <v>CD09</v>
          </cell>
          <cell r="D204" t="str">
            <v>CD09-02.6.1</v>
          </cell>
          <cell r="E204">
            <v>395</v>
          </cell>
          <cell r="F204">
            <v>145</v>
          </cell>
          <cell r="G204">
            <v>53454</v>
          </cell>
          <cell r="H204" t="str">
            <v xml:space="preserve">Fourniture et transport de conduite en PVC  assainissement, Diamètre nominal : 315 mm, Série : I </v>
          </cell>
          <cell r="I204" t="str">
            <v>ml</v>
          </cell>
          <cell r="J204">
            <v>220</v>
          </cell>
        </row>
        <row r="205">
          <cell r="B205">
            <v>78</v>
          </cell>
          <cell r="C205" t="str">
            <v>OA26</v>
          </cell>
          <cell r="D205" t="str">
            <v>OA26-01</v>
          </cell>
          <cell r="E205">
            <v>395</v>
          </cell>
          <cell r="F205">
            <v>236</v>
          </cell>
          <cell r="G205">
            <v>18134</v>
          </cell>
          <cell r="H205" t="str">
            <v>Réalisation de Branchement d'arrosage</v>
          </cell>
          <cell r="I205" t="str">
            <v>U</v>
          </cell>
          <cell r="J205">
            <v>1</v>
          </cell>
        </row>
        <row r="206">
          <cell r="B206">
            <v>79</v>
          </cell>
          <cell r="C206" t="str">
            <v>PL01</v>
          </cell>
          <cell r="D206" t="str">
            <v>PL01-10.3.2</v>
          </cell>
          <cell r="E206">
            <v>395</v>
          </cell>
          <cell r="F206">
            <v>242</v>
          </cell>
          <cell r="G206">
            <v>2240</v>
          </cell>
          <cell r="H206" t="str">
            <v>Fourniture, transport et pose de Robinet d'eau, Type : d'arrosage, Diamètre nominal : 20 mm</v>
          </cell>
          <cell r="I206" t="str">
            <v>U</v>
          </cell>
          <cell r="J206">
            <v>1</v>
          </cell>
        </row>
        <row r="207">
          <cell r="B207">
            <v>80</v>
          </cell>
          <cell r="C207" t="str">
            <v>ME22</v>
          </cell>
          <cell r="D207" t="str">
            <v>ME22-112.5</v>
          </cell>
          <cell r="E207">
            <v>395</v>
          </cell>
          <cell r="F207">
            <v>207</v>
          </cell>
          <cell r="G207">
            <v>73024</v>
          </cell>
          <cell r="H207" t="str">
            <v>Fourniture et transport de robinet, Type : de service et d’arrosage chromé de 1/2</v>
          </cell>
          <cell r="I207" t="str">
            <v>U</v>
          </cell>
          <cell r="J207">
            <v>1</v>
          </cell>
        </row>
      </sheetData>
      <sheetData sheetId="1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500m3"/>
      <sheetName val="01-Rés_Surelevé 500m3"/>
      <sheetName val="PG-2000m3"/>
      <sheetName val="02-Rés_S.E  2000m3"/>
      <sheetName val="PG Local d'arrivée"/>
      <sheetName val="03-Local d'arrivée"/>
      <sheetName val="PG Magazin &amp; Télégestion"/>
      <sheetName val="04-Magazin &amp; Télégestion"/>
      <sheetName val="PG-Poste-Transfo"/>
      <sheetName val="Poste_Transfo en cabine"/>
      <sheetName val="PG-Loge.G,20m2"/>
      <sheetName val="06-Loge Gardien 20M2"/>
      <sheetName val="PG-Loge.G,40m2"/>
      <sheetName val="07-Loge Gardien 40M2"/>
      <sheetName val="PG-Réhabilit° ds ouvrages_exist"/>
      <sheetName val="08-Réhabilit° ds ouvrages_exist"/>
      <sheetName val="Récapitulatif"/>
      <sheetName val=" Codes GPR &amp; PEQ"/>
      <sheetName val="Feui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7">
          <cell r="B7">
            <v>1</v>
          </cell>
          <cell r="C7" t="str">
            <v>DE</v>
          </cell>
          <cell r="D7" t="str">
            <v>DE-01</v>
          </cell>
          <cell r="E7">
            <v>726</v>
          </cell>
          <cell r="F7">
            <v>83</v>
          </cell>
          <cell r="G7">
            <v>17028</v>
          </cell>
          <cell r="H7" t="str">
            <v>Etudes, dossier d'exécution et autres documents</v>
          </cell>
          <cell r="I7" t="str">
            <v>Ft</v>
          </cell>
          <cell r="J7">
            <v>1</v>
          </cell>
        </row>
        <row r="8">
          <cell r="B8">
            <v>2</v>
          </cell>
          <cell r="C8" t="str">
            <v>TR</v>
          </cell>
          <cell r="D8" t="str">
            <v>TR-04</v>
          </cell>
          <cell r="E8">
            <v>726</v>
          </cell>
          <cell r="F8">
            <v>100</v>
          </cell>
          <cell r="G8">
            <v>15284</v>
          </cell>
          <cell r="H8" t="str">
            <v>Dossier de récolement</v>
          </cell>
          <cell r="I8" t="str">
            <v>Ft</v>
          </cell>
          <cell r="J8">
            <v>1</v>
          </cell>
        </row>
        <row r="9">
          <cell r="B9">
            <v>3</v>
          </cell>
          <cell r="C9" t="str">
            <v>TR</v>
          </cell>
          <cell r="D9" t="str">
            <v>TR-08</v>
          </cell>
          <cell r="E9">
            <v>726</v>
          </cell>
          <cell r="F9">
            <v>100</v>
          </cell>
          <cell r="G9">
            <v>72041</v>
          </cell>
          <cell r="H9" t="str">
            <v>Fourniture de police de garantie décennale</v>
          </cell>
          <cell r="I9" t="str">
            <v>Ft</v>
          </cell>
          <cell r="J9">
            <v>1</v>
          </cell>
        </row>
        <row r="10">
          <cell r="B10">
            <v>4</v>
          </cell>
          <cell r="C10" t="str">
            <v>DE</v>
          </cell>
          <cell r="D10" t="str">
            <v>DE-21</v>
          </cell>
          <cell r="E10">
            <v>726</v>
          </cell>
          <cell r="F10">
            <v>83</v>
          </cell>
          <cell r="G10">
            <v>71043</v>
          </cell>
          <cell r="H10" t="str">
            <v>Installation et repliement de chantier</v>
          </cell>
          <cell r="I10" t="str">
            <v>Ft</v>
          </cell>
          <cell r="J10">
            <v>1</v>
          </cell>
        </row>
        <row r="11">
          <cell r="B11">
            <v>5</v>
          </cell>
          <cell r="C11" t="str">
            <v>DE</v>
          </cell>
          <cell r="D11" t="str">
            <v>DE-07.3</v>
          </cell>
          <cell r="E11">
            <v>726</v>
          </cell>
          <cell r="F11">
            <v>83</v>
          </cell>
          <cell r="G11">
            <v>71564</v>
          </cell>
          <cell r="H11" t="str">
            <v>Terrassement en tranchée, puits et rigole pour ouvrages, Nature du terrain : terrain de toute nature</v>
          </cell>
          <cell r="I11" t="str">
            <v>m3</v>
          </cell>
          <cell r="J11">
            <v>1860</v>
          </cell>
        </row>
        <row r="12">
          <cell r="B12">
            <v>6</v>
          </cell>
          <cell r="C12" t="str">
            <v>DE</v>
          </cell>
          <cell r="D12" t="str">
            <v>DE-06.2 .7</v>
          </cell>
          <cell r="E12">
            <v>726</v>
          </cell>
          <cell r="F12">
            <v>83</v>
          </cell>
          <cell r="G12">
            <v>71017</v>
          </cell>
          <cell r="H12" t="str">
            <v>Plus-value pour terrassement en terrain rocheux</v>
          </cell>
          <cell r="I12" t="str">
            <v>m3</v>
          </cell>
          <cell r="J12">
            <v>465</v>
          </cell>
        </row>
        <row r="13">
          <cell r="B13">
            <v>7</v>
          </cell>
          <cell r="C13" t="str">
            <v>DE</v>
          </cell>
          <cell r="D13" t="str">
            <v>DE-32</v>
          </cell>
          <cell r="E13">
            <v>726</v>
          </cell>
          <cell r="F13">
            <v>83</v>
          </cell>
          <cell r="G13">
            <v>73078</v>
          </cell>
          <cell r="H13" t="str">
            <v>Evacuation des terres ou mise en remblai</v>
          </cell>
          <cell r="I13" t="str">
            <v>m3</v>
          </cell>
          <cell r="J13">
            <v>240</v>
          </cell>
        </row>
        <row r="14">
          <cell r="B14">
            <v>8</v>
          </cell>
          <cell r="C14" t="str">
            <v>GC</v>
          </cell>
          <cell r="D14" t="str">
            <v>GC-09</v>
          </cell>
          <cell r="E14">
            <v>726</v>
          </cell>
          <cell r="F14">
            <v>89</v>
          </cell>
          <cell r="G14">
            <v>15965</v>
          </cell>
          <cell r="H14" t="str">
            <v>Hérissonnage ou Blocage en pierres sèches</v>
          </cell>
          <cell r="I14" t="str">
            <v>m2</v>
          </cell>
          <cell r="J14">
            <v>455</v>
          </cell>
        </row>
        <row r="15">
          <cell r="B15">
            <v>9</v>
          </cell>
          <cell r="C15" t="str">
            <v>MC02</v>
          </cell>
          <cell r="D15" t="str">
            <v>MC02-02.1</v>
          </cell>
          <cell r="E15">
            <v>726</v>
          </cell>
          <cell r="F15">
            <v>1023</v>
          </cell>
          <cell r="G15">
            <v>76349</v>
          </cell>
          <cell r="H15" t="str">
            <v>Béton de propreté</v>
          </cell>
          <cell r="I15" t="str">
            <v>m3</v>
          </cell>
          <cell r="J15">
            <v>64</v>
          </cell>
        </row>
        <row r="16">
          <cell r="B16">
            <v>10</v>
          </cell>
          <cell r="C16" t="str">
            <v>GC</v>
          </cell>
          <cell r="D16" t="str">
            <v>GC-16.11.3.3</v>
          </cell>
          <cell r="E16">
            <v>726</v>
          </cell>
          <cell r="F16">
            <v>89</v>
          </cell>
          <cell r="G16">
            <v>16798</v>
          </cell>
          <cell r="H16" t="str">
            <v>Bétons y compris les coffrages, Type de béton : Béton de classe B3, Dosage de ciment : 300 kg ciment CPJ45 ou équivalent par m3 de béton Kg, Résistance nominale à la compression à 28 jours : 230 bar</v>
          </cell>
          <cell r="I16" t="str">
            <v>m3</v>
          </cell>
          <cell r="J16">
            <v>28</v>
          </cell>
        </row>
        <row r="17">
          <cell r="B17">
            <v>11</v>
          </cell>
          <cell r="C17" t="str">
            <v>GC</v>
          </cell>
          <cell r="D17" t="str">
            <v>GC-16.3.4.4</v>
          </cell>
          <cell r="E17">
            <v>726</v>
          </cell>
          <cell r="F17">
            <v>89</v>
          </cell>
          <cell r="G17">
            <v>16790</v>
          </cell>
          <cell r="H17" t="str">
            <v>Bétons y compris les coffrages, Type de béton : Béton armé en fondation de classe B2, Dosage de ciment : 350 kg ciment CPJ45 ou équivalent par m3 de béton Kg, Résistance nominale à la compression à 28 jours : 270 bar</v>
          </cell>
          <cell r="I17" t="str">
            <v>m3</v>
          </cell>
          <cell r="J17">
            <v>560</v>
          </cell>
        </row>
        <row r="18">
          <cell r="B18">
            <v>12</v>
          </cell>
          <cell r="C18" t="str">
            <v>GC</v>
          </cell>
          <cell r="D18" t="str">
            <v>GC-16.10.4.4</v>
          </cell>
          <cell r="E18">
            <v>726</v>
          </cell>
          <cell r="F18">
            <v>89</v>
          </cell>
          <cell r="G18">
            <v>16797</v>
          </cell>
          <cell r="H18" t="str">
            <v>Bétons y compris les coffrages, Type de béton : Béton armé de classe B2, Dosage de ciment : 350 kg ciment CPJ45 ou équivalent par m3 de béton Kg, Résistance nominale à la compression à 28 jours : 270 bar</v>
          </cell>
          <cell r="I18" t="str">
            <v>m3</v>
          </cell>
          <cell r="J18">
            <v>26</v>
          </cell>
        </row>
        <row r="19">
          <cell r="B19">
            <v>13</v>
          </cell>
          <cell r="C19" t="str">
            <v>GC</v>
          </cell>
          <cell r="D19" t="str">
            <v>GC-16.8.4.4</v>
          </cell>
          <cell r="E19">
            <v>726</v>
          </cell>
          <cell r="F19">
            <v>89</v>
          </cell>
          <cell r="G19">
            <v>16795</v>
          </cell>
          <cell r="H19" t="str">
            <v>Bétons y compris les coffrages, Type de béton : Béton armé en élévation de classe B2 avec incorporation de produit hydrofuge, Dosage de ciment : 350 kg ciment CPJ45 ou équivalent par m3 de béton Kg, Résistance nominale à la compression à 28 jours: 270 bar</v>
          </cell>
          <cell r="I19" t="str">
            <v>m3</v>
          </cell>
          <cell r="J19">
            <v>110</v>
          </cell>
        </row>
        <row r="20">
          <cell r="B20">
            <v>14</v>
          </cell>
          <cell r="C20" t="str">
            <v>GC</v>
          </cell>
          <cell r="D20" t="str">
            <v>GC-28.4</v>
          </cell>
          <cell r="E20">
            <v>726</v>
          </cell>
          <cell r="F20">
            <v>89</v>
          </cell>
          <cell r="G20">
            <v>16264</v>
          </cell>
          <cell r="H20" t="str">
            <v xml:space="preserve">Armature pour béton, Type d'acier : Acier TOR à haute adhérence de nuance FE40 pour béton armé </v>
          </cell>
          <cell r="I20" t="str">
            <v>Kg</v>
          </cell>
          <cell r="J20">
            <v>68780</v>
          </cell>
        </row>
        <row r="21">
          <cell r="B21">
            <v>15</v>
          </cell>
          <cell r="C21" t="str">
            <v>ET</v>
          </cell>
          <cell r="D21" t="str">
            <v>ET-03</v>
          </cell>
          <cell r="E21">
            <v>726</v>
          </cell>
          <cell r="F21">
            <v>92</v>
          </cell>
          <cell r="G21">
            <v>1561</v>
          </cell>
          <cell r="H21" t="str">
            <v>Chape étanche au mortier de ciment</v>
          </cell>
          <cell r="I21" t="str">
            <v>m2</v>
          </cell>
          <cell r="J21">
            <v>130</v>
          </cell>
        </row>
        <row r="22">
          <cell r="B22">
            <v>16</v>
          </cell>
          <cell r="C22" t="str">
            <v>GC</v>
          </cell>
          <cell r="D22" t="str">
            <v>GC-30.7</v>
          </cell>
          <cell r="E22">
            <v>726</v>
          </cell>
          <cell r="F22">
            <v>89</v>
          </cell>
          <cell r="G22">
            <v>16286</v>
          </cell>
          <cell r="H22" t="str">
            <v xml:space="preserve">Enduit au mortier de ciment, Type d'enduit : Enduit étanche au mortier de ciment et produit hydrofuge d'épaisseur 3 cm </v>
          </cell>
          <cell r="I22" t="str">
            <v>m2</v>
          </cell>
          <cell r="J22">
            <v>402</v>
          </cell>
        </row>
        <row r="23">
          <cell r="B23">
            <v>17</v>
          </cell>
          <cell r="C23" t="str">
            <v>GC</v>
          </cell>
          <cell r="D23" t="str">
            <v>GC-30.3</v>
          </cell>
          <cell r="E23">
            <v>726</v>
          </cell>
          <cell r="F23">
            <v>89</v>
          </cell>
          <cell r="G23">
            <v>16282</v>
          </cell>
          <cell r="H23" t="str">
            <v xml:space="preserve">Enduit au mortier de ciment, Type d'enduit : Enduit intérieur au mortier de ciment lisse d'épaisseur 2 cm </v>
          </cell>
          <cell r="I23" t="str">
            <v>m2</v>
          </cell>
          <cell r="J23">
            <v>1475</v>
          </cell>
        </row>
        <row r="24">
          <cell r="B24">
            <v>18</v>
          </cell>
          <cell r="C24" t="str">
            <v>GC</v>
          </cell>
          <cell r="D24" t="str">
            <v>GC-30.12</v>
          </cell>
          <cell r="E24">
            <v>726</v>
          </cell>
          <cell r="F24">
            <v>89</v>
          </cell>
          <cell r="G24">
            <v>76150</v>
          </cell>
          <cell r="H24" t="str">
            <v>Enduit au mortier de ciment, Type d’enduit : Enduit extérieur au mortier de ciment bâtard d’épaisseur 2 cm</v>
          </cell>
          <cell r="I24" t="str">
            <v>m2</v>
          </cell>
          <cell r="J24">
            <v>1650</v>
          </cell>
        </row>
        <row r="25">
          <cell r="B25">
            <v>19</v>
          </cell>
          <cell r="C25" t="str">
            <v>ET</v>
          </cell>
          <cell r="D25" t="str">
            <v>ET-21</v>
          </cell>
          <cell r="E25">
            <v>726</v>
          </cell>
          <cell r="F25">
            <v>92</v>
          </cell>
          <cell r="G25">
            <v>71999</v>
          </cell>
          <cell r="H25" t="str">
            <v>Complexe d'étanchéité de terrasse</v>
          </cell>
          <cell r="I25" t="str">
            <v>m2</v>
          </cell>
          <cell r="J25">
            <v>110</v>
          </cell>
        </row>
        <row r="26">
          <cell r="B26">
            <v>20</v>
          </cell>
          <cell r="C26" t="str">
            <v>ET</v>
          </cell>
          <cell r="D26" t="str">
            <v>ET-05</v>
          </cell>
          <cell r="E26">
            <v>726</v>
          </cell>
          <cell r="F26">
            <v>92</v>
          </cell>
          <cell r="G26">
            <v>1563</v>
          </cell>
          <cell r="H26" t="str">
            <v>Isolation thermique</v>
          </cell>
          <cell r="I26" t="str">
            <v>m2</v>
          </cell>
          <cell r="J26">
            <v>250</v>
          </cell>
        </row>
        <row r="27">
          <cell r="B27">
            <v>21</v>
          </cell>
          <cell r="C27" t="str">
            <v>GC</v>
          </cell>
          <cell r="D27" t="str">
            <v>GC-04.1.2</v>
          </cell>
          <cell r="E27">
            <v>726</v>
          </cell>
          <cell r="F27">
            <v>89</v>
          </cell>
          <cell r="G27">
            <v>15952</v>
          </cell>
          <cell r="H27" t="str">
            <v>Maçonneries de briques creuses, Type : cloison simple, Epaisseur de maçonnerie : 0.10 m</v>
          </cell>
          <cell r="I27" t="str">
            <v>m2</v>
          </cell>
          <cell r="J27">
            <v>250</v>
          </cell>
        </row>
        <row r="28">
          <cell r="B28">
            <v>22</v>
          </cell>
          <cell r="C28" t="str">
            <v>ET</v>
          </cell>
          <cell r="D28" t="str">
            <v>ET-17</v>
          </cell>
          <cell r="E28">
            <v>726</v>
          </cell>
          <cell r="F28">
            <v>92</v>
          </cell>
          <cell r="G28">
            <v>1575</v>
          </cell>
          <cell r="H28" t="str">
            <v>Solins d'étanchéité</v>
          </cell>
          <cell r="I28" t="str">
            <v>ml</v>
          </cell>
          <cell r="J28">
            <v>40</v>
          </cell>
        </row>
        <row r="29">
          <cell r="B29">
            <v>23</v>
          </cell>
          <cell r="C29" t="str">
            <v>GC</v>
          </cell>
          <cell r="D29" t="str">
            <v>GC-41</v>
          </cell>
          <cell r="E29">
            <v>726</v>
          </cell>
          <cell r="F29">
            <v>89</v>
          </cell>
          <cell r="G29">
            <v>16310</v>
          </cell>
          <cell r="H29" t="str">
            <v>Barbacanes</v>
          </cell>
          <cell r="I29" t="str">
            <v>U</v>
          </cell>
          <cell r="J29">
            <v>7</v>
          </cell>
        </row>
        <row r="30">
          <cell r="B30">
            <v>24</v>
          </cell>
          <cell r="C30" t="str">
            <v>TR</v>
          </cell>
          <cell r="D30" t="str">
            <v>TR-01.10</v>
          </cell>
          <cell r="E30">
            <v>726</v>
          </cell>
          <cell r="F30">
            <v>100</v>
          </cell>
          <cell r="G30">
            <v>75347</v>
          </cell>
          <cell r="H30" t="str">
            <v>Rinçage et désinfection d’ouvrage hydraulique, Type : Réservoir surélevé de 500 m3</v>
          </cell>
          <cell r="I30" t="str">
            <v>m3</v>
          </cell>
          <cell r="J30">
            <v>500</v>
          </cell>
        </row>
        <row r="31">
          <cell r="B31">
            <v>25</v>
          </cell>
          <cell r="C31" t="str">
            <v>MC11</v>
          </cell>
          <cell r="D31" t="str">
            <v>MC11-10</v>
          </cell>
          <cell r="E31">
            <v>726</v>
          </cell>
          <cell r="F31">
            <v>1032</v>
          </cell>
          <cell r="G31">
            <v>76366</v>
          </cell>
          <cell r="H31" t="str">
            <v>Construction de regard ayant les dimensions (0.80x0.80) en béton armé dosé à 300 Kg/m3 et suivant plan type des regards, y compris échelon de descente, enduit et toutes sujétions</v>
          </cell>
          <cell r="I31" t="str">
            <v>Ft</v>
          </cell>
          <cell r="J31">
            <v>1</v>
          </cell>
        </row>
        <row r="32">
          <cell r="B32">
            <v>26</v>
          </cell>
          <cell r="C32" t="str">
            <v>MC11</v>
          </cell>
          <cell r="D32" t="str">
            <v>MC11-10</v>
          </cell>
          <cell r="E32">
            <v>726</v>
          </cell>
          <cell r="F32">
            <v>1032</v>
          </cell>
          <cell r="G32">
            <v>76366</v>
          </cell>
          <cell r="H32" t="str">
            <v>Construction de regard de comptage ayant les dimensions (4.40x1.60)  en béton armé dosé à 300 Kg/m3 et suivant plan type des regards, y compris échelon de descente, enduit et toutes sujétions</v>
          </cell>
          <cell r="I32" t="str">
            <v>Ft</v>
          </cell>
          <cell r="J32">
            <v>1</v>
          </cell>
        </row>
        <row r="33">
          <cell r="B33">
            <v>27</v>
          </cell>
          <cell r="C33" t="str">
            <v>CM</v>
          </cell>
          <cell r="D33" t="str">
            <v>CM-14</v>
          </cell>
          <cell r="E33">
            <v>726</v>
          </cell>
          <cell r="F33">
            <v>90</v>
          </cell>
          <cell r="G33">
            <v>19619</v>
          </cell>
          <cell r="H33" t="str">
            <v>Fourniture, transport et pose de grillage moustiquaire</v>
          </cell>
          <cell r="I33" t="str">
            <v>m2</v>
          </cell>
          <cell r="J33">
            <v>10.5</v>
          </cell>
        </row>
        <row r="34">
          <cell r="B34">
            <v>28</v>
          </cell>
          <cell r="C34" t="str">
            <v>CM</v>
          </cell>
          <cell r="D34" t="str">
            <v>CM-18.2</v>
          </cell>
          <cell r="E34">
            <v>726</v>
          </cell>
          <cell r="F34">
            <v>90</v>
          </cell>
          <cell r="G34">
            <v>19624</v>
          </cell>
          <cell r="H34" t="str">
            <v>Fourniture, transport et pose d'Echelles métalliques, Type d'échelle : en acier galvanisé à chaud à l'intérieur de la cuve avec crénoline de 0.50 m de largeur.</v>
          </cell>
          <cell r="I34" t="str">
            <v>ml</v>
          </cell>
          <cell r="J34">
            <v>5</v>
          </cell>
        </row>
        <row r="35">
          <cell r="B35">
            <v>29</v>
          </cell>
          <cell r="C35" t="str">
            <v>CM</v>
          </cell>
          <cell r="D35" t="str">
            <v>CM-18.2</v>
          </cell>
          <cell r="E35">
            <v>726</v>
          </cell>
          <cell r="F35">
            <v>90</v>
          </cell>
          <cell r="G35">
            <v>19624</v>
          </cell>
          <cell r="H35" t="str">
            <v>Fourniture, transport et pose d'Echelles métalliques, Type d'échelle : en acier galvanisé à froid à l'extérieur de la cuve avec crénoline de 0.40 m de largeur.</v>
          </cell>
          <cell r="I35" t="str">
            <v>ml</v>
          </cell>
          <cell r="J35">
            <v>11</v>
          </cell>
        </row>
        <row r="36">
          <cell r="B36">
            <v>30</v>
          </cell>
          <cell r="C36" t="str">
            <v>CM</v>
          </cell>
          <cell r="D36" t="str">
            <v>CM-15</v>
          </cell>
          <cell r="E36">
            <v>726</v>
          </cell>
          <cell r="F36">
            <v>90</v>
          </cell>
          <cell r="G36">
            <v>19620</v>
          </cell>
          <cell r="H36" t="str">
            <v>Fourniture, transport et pose de Garde corps et mains courantes métalliques</v>
          </cell>
          <cell r="I36" t="str">
            <v>ml</v>
          </cell>
          <cell r="J36">
            <v>35</v>
          </cell>
        </row>
        <row r="37">
          <cell r="B37">
            <v>31</v>
          </cell>
          <cell r="C37" t="str">
            <v>ME23</v>
          </cell>
          <cell r="D37" t="str">
            <v>ME23-09.1</v>
          </cell>
          <cell r="E37">
            <v>726</v>
          </cell>
          <cell r="F37">
            <v>522</v>
          </cell>
          <cell r="G37">
            <v>75943</v>
          </cell>
          <cell r="H37" t="str">
            <v>Fourniture et transport de couvercle de caniveau des postes, Type : en tôle striée 5/7 galvanisée et percée</v>
          </cell>
          <cell r="I37" t="str">
            <v>Ft</v>
          </cell>
          <cell r="J37">
            <v>1</v>
          </cell>
        </row>
        <row r="38">
          <cell r="B38">
            <v>32</v>
          </cell>
          <cell r="C38" t="str">
            <v>CM</v>
          </cell>
          <cell r="D38" t="str">
            <v>CM-01</v>
          </cell>
          <cell r="E38">
            <v>726</v>
          </cell>
          <cell r="F38">
            <v>90</v>
          </cell>
          <cell r="G38">
            <v>19601</v>
          </cell>
          <cell r="H38" t="str">
            <v>Fourniture, transport et pose de Porte métallique à un vantail en tôle galvanisée</v>
          </cell>
          <cell r="I38" t="str">
            <v>m2</v>
          </cell>
          <cell r="J38">
            <v>3.2</v>
          </cell>
        </row>
        <row r="39">
          <cell r="B39">
            <v>33</v>
          </cell>
          <cell r="C39" t="str">
            <v>CM</v>
          </cell>
          <cell r="D39" t="str">
            <v>CM-47.1.2</v>
          </cell>
          <cell r="E39">
            <v>726</v>
          </cell>
          <cell r="F39">
            <v>90</v>
          </cell>
          <cell r="G39">
            <v>74765</v>
          </cell>
          <cell r="H39" t="str">
            <v>Fourniture transport et pose de Portillon métallique, Dimensions (Hauteur x largeur) : 0,70 x 1,10  m</v>
          </cell>
          <cell r="I39" t="str">
            <v>U</v>
          </cell>
          <cell r="J39">
            <v>1</v>
          </cell>
        </row>
        <row r="40">
          <cell r="B40">
            <v>34</v>
          </cell>
          <cell r="C40" t="str">
            <v>CM</v>
          </cell>
          <cell r="D40" t="str">
            <v>CM-47.1.2</v>
          </cell>
          <cell r="E40">
            <v>726</v>
          </cell>
          <cell r="F40">
            <v>90</v>
          </cell>
          <cell r="G40">
            <v>74765</v>
          </cell>
          <cell r="H40" t="str">
            <v>Fourniture transport et pose de Portillon métallique, Dimensions (Hauteur x largeur) : 0,60 x 1,10  m</v>
          </cell>
          <cell r="I40" t="str">
            <v>U</v>
          </cell>
          <cell r="J40">
            <v>1</v>
          </cell>
        </row>
        <row r="41">
          <cell r="B41">
            <v>35</v>
          </cell>
          <cell r="C41" t="str">
            <v>PE01</v>
          </cell>
          <cell r="D41" t="str">
            <v>PE01-01.2</v>
          </cell>
          <cell r="E41">
            <v>726</v>
          </cell>
          <cell r="F41">
            <v>240</v>
          </cell>
          <cell r="G41">
            <v>1582</v>
          </cell>
          <cell r="H41" t="str">
            <v xml:space="preserve">Peinture vinylique sur murs et plafonds, Type : à l'intérieur </v>
          </cell>
          <cell r="I41" t="str">
            <v>m2</v>
          </cell>
          <cell r="J41">
            <v>1475</v>
          </cell>
        </row>
        <row r="42">
          <cell r="B42">
            <v>36</v>
          </cell>
          <cell r="C42" t="str">
            <v>PE01</v>
          </cell>
          <cell r="D42" t="str">
            <v>PE01-01.1</v>
          </cell>
          <cell r="E42">
            <v>726</v>
          </cell>
          <cell r="F42">
            <v>240</v>
          </cell>
          <cell r="G42">
            <v>1581</v>
          </cell>
          <cell r="H42" t="str">
            <v xml:space="preserve">Peinture vinylique sur murs et plafonds, Type : à l'extérieur </v>
          </cell>
          <cell r="I42" t="str">
            <v>m2</v>
          </cell>
          <cell r="J42">
            <v>1650</v>
          </cell>
        </row>
        <row r="43">
          <cell r="B43">
            <v>37</v>
          </cell>
          <cell r="C43" t="str">
            <v>PE01</v>
          </cell>
          <cell r="D43" t="str">
            <v>PE01-06</v>
          </cell>
          <cell r="E43">
            <v>726</v>
          </cell>
          <cell r="F43">
            <v>240</v>
          </cell>
          <cell r="G43">
            <v>1600</v>
          </cell>
          <cell r="H43" t="str">
            <v>Peinture Glycérophtalique laquée sur menuiserie métallique</v>
          </cell>
          <cell r="I43" t="str">
            <v>m2</v>
          </cell>
          <cell r="J43">
            <v>16</v>
          </cell>
        </row>
        <row r="44">
          <cell r="B44">
            <v>38</v>
          </cell>
          <cell r="C44" t="str">
            <v>PR10</v>
          </cell>
          <cell r="D44" t="str">
            <v>PR10-07</v>
          </cell>
          <cell r="E44">
            <v>726</v>
          </cell>
          <cell r="F44">
            <v>253</v>
          </cell>
          <cell r="G44">
            <v>32783</v>
          </cell>
          <cell r="H44" t="str">
            <v>Fourniture, transport et pose de bande de signalisation fluorescente</v>
          </cell>
          <cell r="I44" t="str">
            <v>U</v>
          </cell>
          <cell r="J44">
            <v>1</v>
          </cell>
        </row>
        <row r="45">
          <cell r="B45">
            <v>39</v>
          </cell>
          <cell r="C45" t="str">
            <v>EL01</v>
          </cell>
          <cell r="D45" t="str">
            <v>EL01-51</v>
          </cell>
          <cell r="E45">
            <v>726</v>
          </cell>
          <cell r="F45">
            <v>181</v>
          </cell>
          <cell r="G45">
            <v>74738</v>
          </cell>
          <cell r="H45" t="str">
            <v>Fourniture et pose de Tubage pour le passage des câbles électriques</v>
          </cell>
          <cell r="I45" t="str">
            <v>Ft</v>
          </cell>
          <cell r="J45">
            <v>1</v>
          </cell>
        </row>
        <row r="46">
          <cell r="B46">
            <v>40</v>
          </cell>
          <cell r="C46" t="str">
            <v>EL01</v>
          </cell>
          <cell r="D46" t="str">
            <v>EL01-46.1</v>
          </cell>
          <cell r="E46">
            <v>726</v>
          </cell>
          <cell r="F46">
            <v>181</v>
          </cell>
          <cell r="G46">
            <v>74631</v>
          </cell>
          <cell r="H46" t="str">
            <v>Canalisation en buses de Béton comprimé pour passage des câbles électriques, Diamètre : 100  mm</v>
          </cell>
          <cell r="I46" t="str">
            <v>ml</v>
          </cell>
          <cell r="J46">
            <v>40</v>
          </cell>
        </row>
        <row r="47">
          <cell r="B47">
            <v>41</v>
          </cell>
          <cell r="C47" t="str">
            <v>GC</v>
          </cell>
          <cell r="D47" t="str">
            <v>GC-11.3</v>
          </cell>
          <cell r="E47">
            <v>726</v>
          </cell>
          <cell r="F47">
            <v>89</v>
          </cell>
          <cell r="G47">
            <v>15981</v>
          </cell>
          <cell r="H47" t="str">
            <v>Regards pour canalisations électriques, Dimensions du regard : 0.60x0.60 m</v>
          </cell>
          <cell r="I47" t="str">
            <v>U</v>
          </cell>
          <cell r="J47">
            <v>3</v>
          </cell>
        </row>
        <row r="48">
          <cell r="B48">
            <v>42</v>
          </cell>
          <cell r="C48" t="str">
            <v>OA21</v>
          </cell>
          <cell r="D48" t="str">
            <v>OA21-01.4</v>
          </cell>
          <cell r="E48">
            <v>726</v>
          </cell>
          <cell r="F48">
            <v>231</v>
          </cell>
          <cell r="G48">
            <v>71140</v>
          </cell>
          <cell r="H48" t="str">
            <v>Construction de mur de clôture, Type de clôture : E</v>
          </cell>
          <cell r="I48" t="str">
            <v>ml</v>
          </cell>
          <cell r="J48">
            <v>146</v>
          </cell>
        </row>
        <row r="49">
          <cell r="B49">
            <v>43</v>
          </cell>
          <cell r="C49" t="str">
            <v>CM</v>
          </cell>
          <cell r="D49" t="str">
            <v>CM-46.1.1</v>
          </cell>
          <cell r="E49">
            <v>726</v>
          </cell>
          <cell r="F49">
            <v>90</v>
          </cell>
          <cell r="G49">
            <v>74716</v>
          </cell>
          <cell r="H49" t="str">
            <v>Fourniture transport et pose de Portail métallique, Type : à deux vantaux, Dimensions (Hauteur x largeur) : 1,95 x 3,08  m</v>
          </cell>
          <cell r="I49" t="str">
            <v>U</v>
          </cell>
          <cell r="J49">
            <v>1</v>
          </cell>
        </row>
        <row r="50">
          <cell r="B50">
            <v>44</v>
          </cell>
          <cell r="C50" t="str">
            <v>CM</v>
          </cell>
          <cell r="D50" t="str">
            <v>CM-09.2.1</v>
          </cell>
          <cell r="E50">
            <v>726</v>
          </cell>
          <cell r="F50">
            <v>90</v>
          </cell>
          <cell r="G50">
            <v>19611</v>
          </cell>
          <cell r="H50" t="str">
            <v>Fourniture, transport et pose de Portillon métallique pour mur de clôture, Type : en Fer de tube carré 12x12 mm, Dimensions : 1,90 x 1,10 m</v>
          </cell>
          <cell r="I50" t="str">
            <v>U</v>
          </cell>
          <cell r="J50">
            <v>1</v>
          </cell>
        </row>
        <row r="51">
          <cell r="B51">
            <v>45</v>
          </cell>
          <cell r="C51" t="str">
            <v>GC</v>
          </cell>
          <cell r="D51" t="str">
            <v>GC-55</v>
          </cell>
          <cell r="E51">
            <v>726</v>
          </cell>
          <cell r="F51">
            <v>89</v>
          </cell>
          <cell r="G51">
            <v>72062</v>
          </cell>
          <cell r="H51" t="str">
            <v>Tête de portail</v>
          </cell>
          <cell r="I51" t="str">
            <v>U</v>
          </cell>
          <cell r="J51">
            <v>2</v>
          </cell>
        </row>
        <row r="52">
          <cell r="B52">
            <v>46</v>
          </cell>
          <cell r="C52" t="str">
            <v>PR10</v>
          </cell>
          <cell r="D52" t="str">
            <v>PR10-05.1</v>
          </cell>
          <cell r="E52">
            <v>726</v>
          </cell>
          <cell r="F52">
            <v>253</v>
          </cell>
          <cell r="G52">
            <v>32780</v>
          </cell>
          <cell r="H52" t="str">
            <v xml:space="preserve">Inscription et Mise en uvre d'enseigne ONEP, Type : en plastique bleu marine </v>
          </cell>
          <cell r="I52" t="str">
            <v>U</v>
          </cell>
          <cell r="J52">
            <v>1</v>
          </cell>
        </row>
        <row r="53">
          <cell r="B53">
            <v>47</v>
          </cell>
          <cell r="C53" t="str">
            <v>PC</v>
          </cell>
          <cell r="D53" t="str">
            <v>PC-11</v>
          </cell>
          <cell r="E53">
            <v>726</v>
          </cell>
          <cell r="F53">
            <v>98</v>
          </cell>
          <cell r="G53">
            <v>2165</v>
          </cell>
          <cell r="H53" t="str">
            <v>Aménagement de chaussée bétonnée</v>
          </cell>
          <cell r="I53" t="str">
            <v>m2</v>
          </cell>
          <cell r="J53">
            <v>300</v>
          </cell>
        </row>
        <row r="54">
          <cell r="B54">
            <v>48</v>
          </cell>
          <cell r="C54" t="str">
            <v>PC</v>
          </cell>
          <cell r="D54" t="str">
            <v>PC-08.4</v>
          </cell>
          <cell r="E54">
            <v>726</v>
          </cell>
          <cell r="F54">
            <v>98</v>
          </cell>
          <cell r="G54">
            <v>2136</v>
          </cell>
          <cell r="H54" t="str">
            <v xml:space="preserve">Fourniture, transport et pose de Bordures, Type de bordure : Trottoir T4 </v>
          </cell>
          <cell r="I54" t="str">
            <v>ml</v>
          </cell>
          <cell r="J54">
            <v>65</v>
          </cell>
        </row>
        <row r="55">
          <cell r="B55">
            <v>49</v>
          </cell>
          <cell r="C55">
            <v>1032</v>
          </cell>
          <cell r="D55">
            <v>76366</v>
          </cell>
          <cell r="E55">
            <v>726</v>
          </cell>
          <cell r="F55">
            <v>1032</v>
          </cell>
          <cell r="G55">
            <v>76366</v>
          </cell>
          <cell r="H55" t="str">
            <v>Construction de regard pour collecte des eaux pluviales ayant les dimensions (1.00x1.00) en béton armé dosé à 300 Kg/m3 et suivant plan type des regards, y compris échelon de descente, enduit et toutes sujétions</v>
          </cell>
          <cell r="I55" t="str">
            <v>U</v>
          </cell>
          <cell r="J55">
            <v>4</v>
          </cell>
        </row>
        <row r="56">
          <cell r="B56">
            <v>50</v>
          </cell>
          <cell r="C56">
            <v>1032</v>
          </cell>
          <cell r="D56">
            <v>76366</v>
          </cell>
          <cell r="E56">
            <v>726</v>
          </cell>
          <cell r="F56">
            <v>1032</v>
          </cell>
          <cell r="G56">
            <v>76366</v>
          </cell>
          <cell r="H56" t="str">
            <v>Construction de regard ayant les dimensions (1.30x1.30) en béton armé dosé à 300 Kg/m3 et suivant plan type des regards, y compris échelon de descente, enduit et toutes sujétions</v>
          </cell>
          <cell r="I56" t="str">
            <v>U</v>
          </cell>
          <cell r="J56">
            <v>1</v>
          </cell>
        </row>
        <row r="57">
          <cell r="B57">
            <v>51</v>
          </cell>
          <cell r="C57" t="str">
            <v>CD09</v>
          </cell>
          <cell r="D57" t="str">
            <v>CD09-02.4.1</v>
          </cell>
          <cell r="E57">
            <v>726</v>
          </cell>
          <cell r="F57">
            <v>145</v>
          </cell>
          <cell r="G57">
            <v>53452</v>
          </cell>
          <cell r="H57" t="str">
            <v xml:space="preserve">Fourniture et transport de conduite en PVC  assainissement, Diamètre nominal : 200 mm, Série : I </v>
          </cell>
          <cell r="I57" t="str">
            <v>ml</v>
          </cell>
          <cell r="J57">
            <v>40</v>
          </cell>
        </row>
        <row r="58">
          <cell r="B58">
            <v>52</v>
          </cell>
          <cell r="C58" t="str">
            <v>PC</v>
          </cell>
          <cell r="D58" t="str">
            <v>PC-10.1</v>
          </cell>
          <cell r="E58">
            <v>726</v>
          </cell>
          <cell r="F58">
            <v>98</v>
          </cell>
          <cell r="G58">
            <v>72774</v>
          </cell>
          <cell r="H58" t="str">
            <v>Aménagement de piste carrossable, Type : Tout venant</v>
          </cell>
          <cell r="I58" t="str">
            <v>m2</v>
          </cell>
          <cell r="J58">
            <v>120</v>
          </cell>
        </row>
        <row r="60">
          <cell r="B60">
            <v>53</v>
          </cell>
          <cell r="C60" t="str">
            <v>PS11</v>
          </cell>
          <cell r="D60" t="str">
            <v>PS11-01.2.20.2.6</v>
          </cell>
          <cell r="E60">
            <v>726</v>
          </cell>
          <cell r="F60">
            <v>265</v>
          </cell>
          <cell r="G60">
            <v>28053</v>
          </cell>
          <cell r="H60" t="str">
            <v xml:space="preserve">Fourniture, transport et pose de raccord bride major, Nature du matériau : fonte ductile pour tuyau PVC, Diamètre nominal : 400 mm, Pression nominale : 16 bar, Classe : NA </v>
          </cell>
          <cell r="I60" t="str">
            <v>U</v>
          </cell>
          <cell r="J60">
            <v>1</v>
          </cell>
        </row>
        <row r="61">
          <cell r="B61">
            <v>54</v>
          </cell>
          <cell r="C61" t="str">
            <v>PS14</v>
          </cell>
          <cell r="D61" t="str">
            <v>PS14-01.1.2.13.2.4</v>
          </cell>
          <cell r="E61">
            <v>726</v>
          </cell>
          <cell r="F61">
            <v>268</v>
          </cell>
          <cell r="G61">
            <v>28687</v>
          </cell>
          <cell r="H61" t="str">
            <v>Fourniture, transport et pose de manchette à deux brides, Type : de raccordement, Nature du matériau : acier galvanisé, Diamètre nominal : 400 mm, Pression nominale : 16 bar, Longueur : inférieure ou égale à 1000 mm</v>
          </cell>
          <cell r="I61" t="str">
            <v>U</v>
          </cell>
          <cell r="J61">
            <v>1</v>
          </cell>
        </row>
        <row r="62">
          <cell r="B62">
            <v>55</v>
          </cell>
          <cell r="C62" t="str">
            <v>OA17</v>
          </cell>
          <cell r="D62" t="str">
            <v>OA17-01.1.19</v>
          </cell>
          <cell r="E62">
            <v>726</v>
          </cell>
          <cell r="F62">
            <v>227</v>
          </cell>
          <cell r="G62">
            <v>17818</v>
          </cell>
          <cell r="H62" t="str">
            <v>Réalisation de fourreau étanche de traversée d'ouvrages, Nature du matériau : acier galvanisé, Diamètre nominal du fourreau : 400 mm</v>
          </cell>
          <cell r="I62" t="str">
            <v>U</v>
          </cell>
          <cell r="J62">
            <v>1</v>
          </cell>
        </row>
        <row r="63">
          <cell r="B63">
            <v>56</v>
          </cell>
          <cell r="C63" t="str">
            <v>PS14</v>
          </cell>
          <cell r="D63" t="str">
            <v>PS14-01.1.2.13.2.6</v>
          </cell>
          <cell r="E63">
            <v>726</v>
          </cell>
          <cell r="F63">
            <v>268</v>
          </cell>
          <cell r="G63">
            <v>28688</v>
          </cell>
          <cell r="H63" t="str">
            <v>Fourniture, transport et pose de manchette à deux brides, Type : de raccordement, Nature du matériau : acier galvanisé, Diamètre nominal : 400 mm, Pression nominale : 16 bar, Longueur : supérieure à 1000 mm et inférieure ou égale à 2000 mm</v>
          </cell>
          <cell r="I63" t="str">
            <v>U</v>
          </cell>
          <cell r="J63">
            <v>1</v>
          </cell>
        </row>
        <row r="64">
          <cell r="B64">
            <v>57</v>
          </cell>
          <cell r="C64" t="str">
            <v>PS26</v>
          </cell>
          <cell r="D64" t="str">
            <v>PS26-02.1.1.2.1</v>
          </cell>
          <cell r="E64">
            <v>726</v>
          </cell>
          <cell r="F64">
            <v>387</v>
          </cell>
          <cell r="G64">
            <v>72342</v>
          </cell>
          <cell r="H64" t="str">
            <v>Fourniture et transport de pièce pour piquage, Nature du matériau : acier galvanisé, Diamètre nominal : 60 mm, Type : avec une bride, Sur conduite : en acier</v>
          </cell>
          <cell r="I64" t="str">
            <v>U</v>
          </cell>
          <cell r="J64">
            <v>1</v>
          </cell>
        </row>
        <row r="65">
          <cell r="B65">
            <v>58</v>
          </cell>
          <cell r="C65" t="str">
            <v>RF07</v>
          </cell>
          <cell r="D65" t="str">
            <v>RF07-01.4.4.2</v>
          </cell>
          <cell r="E65">
            <v>726</v>
          </cell>
          <cell r="F65">
            <v>282</v>
          </cell>
          <cell r="G65">
            <v>21939</v>
          </cell>
          <cell r="H65" t="str">
            <v>Fourniture, transport et pose de ventouse, Type : triple fonction avec robinet d'arrêt, Diamètre nominal : 60 mm, Pression nominale : 16 bar</v>
          </cell>
          <cell r="I65" t="str">
            <v>U</v>
          </cell>
          <cell r="J65">
            <v>1</v>
          </cell>
        </row>
        <row r="66">
          <cell r="B66">
            <v>59</v>
          </cell>
          <cell r="C66" t="str">
            <v>PS08</v>
          </cell>
          <cell r="D66" t="str">
            <v>PS08-01.1.1.13.2</v>
          </cell>
          <cell r="E66">
            <v>726</v>
          </cell>
          <cell r="F66">
            <v>262</v>
          </cell>
          <cell r="G66">
            <v>27540</v>
          </cell>
          <cell r="H66" t="str">
            <v>Fourniture, transport et pose de Joint de démontage, Type : autobuté, Nature du matériau : acier, Diamètre nominal : 400 mm, Pression nominale : 16 bar</v>
          </cell>
          <cell r="I66" t="str">
            <v>U</v>
          </cell>
          <cell r="J66">
            <v>1</v>
          </cell>
        </row>
        <row r="67">
          <cell r="B67">
            <v>60</v>
          </cell>
          <cell r="C67" t="str">
            <v>RF01</v>
          </cell>
          <cell r="D67" t="str">
            <v>RF01-01.1.1.1.21.2</v>
          </cell>
          <cell r="E67">
            <v>726</v>
          </cell>
          <cell r="F67">
            <v>276</v>
          </cell>
          <cell r="G67">
            <v>19757</v>
          </cell>
          <cell r="H67" t="str">
            <v>Fourniture, transport et pose de Robinet vanne, Type : à opercule et corps ovale série courte, Nature du matériau : corps en fonte, forme des extrémités : à brides, Diamètre nominal : 400 mm, Pression nominale : 16 bar</v>
          </cell>
          <cell r="I67" t="str">
            <v>U</v>
          </cell>
          <cell r="J67">
            <v>1</v>
          </cell>
        </row>
        <row r="68">
          <cell r="B68">
            <v>61</v>
          </cell>
          <cell r="C68" t="str">
            <v>PS32</v>
          </cell>
          <cell r="D68" t="str">
            <v>PS32-02.1.1.2.1</v>
          </cell>
          <cell r="E68">
            <v>726</v>
          </cell>
          <cell r="F68">
            <v>483</v>
          </cell>
          <cell r="G68">
            <v>72330</v>
          </cell>
          <cell r="H68" t="str">
            <v>Fourniture et transport de Boîte à crépine, Nature du matériau : corps en fonte, Diamètre nominal : 400 mm, Pression nominale : 16 bar, Forme des extrémités : à brides</v>
          </cell>
          <cell r="I68" t="str">
            <v>U</v>
          </cell>
          <cell r="J68">
            <v>1</v>
          </cell>
        </row>
        <row r="69">
          <cell r="B69">
            <v>62</v>
          </cell>
          <cell r="C69" t="str">
            <v>RF03</v>
          </cell>
          <cell r="D69" t="str">
            <v>RF03-02.7.3.19.3</v>
          </cell>
          <cell r="E69">
            <v>726</v>
          </cell>
          <cell r="F69">
            <v>278</v>
          </cell>
          <cell r="G69">
            <v>75486</v>
          </cell>
          <cell r="H69" t="str">
            <v>Fourniture et transport de vanne papillon, Type : corps en fonte, Mode de commande : motorisée classe régulation, équipée de fins de course intermédiaires, Diamètre nominal : 400  mm, Pression nominale : 16  bar</v>
          </cell>
          <cell r="I69" t="str">
            <v>U</v>
          </cell>
          <cell r="J69">
            <v>1</v>
          </cell>
        </row>
        <row r="70">
          <cell r="B70">
            <v>63</v>
          </cell>
          <cell r="C70" t="str">
            <v>RF03</v>
          </cell>
          <cell r="D70" t="str">
            <v>RF03-03.7.3.19.3</v>
          </cell>
          <cell r="E70">
            <v>726</v>
          </cell>
          <cell r="F70">
            <v>278</v>
          </cell>
          <cell r="G70">
            <v>75516</v>
          </cell>
          <cell r="H70" t="str">
            <v>Pose de vanne papillon, Type : corps en fonte, Mode de commande : motorisée classe régulation, équipée de fins de course intermédiaires, Diamètre nominal : 400  mm, Pression nominale : 16  bar</v>
          </cell>
          <cell r="I70" t="str">
            <v>U</v>
          </cell>
          <cell r="J70">
            <v>1</v>
          </cell>
        </row>
        <row r="71">
          <cell r="B71">
            <v>64</v>
          </cell>
          <cell r="C71" t="str">
            <v>PS06</v>
          </cell>
          <cell r="D71" t="str">
            <v>PS06-01.8.143.2.6.2</v>
          </cell>
          <cell r="E71">
            <v>726</v>
          </cell>
          <cell r="F71">
            <v>260</v>
          </cell>
          <cell r="G71">
            <v>24634</v>
          </cell>
          <cell r="H71" t="str">
            <v xml:space="preserve">Fourniture, transport et pose de Té, Nature du matériau : acier galvanisé, Diamètre nominal : 400/400 mm, Pression nominale : 16 bar, Classe : NA, Forme des extrémités : bouts à brides </v>
          </cell>
          <cell r="I71" t="str">
            <v>U</v>
          </cell>
          <cell r="J71">
            <v>1</v>
          </cell>
        </row>
        <row r="72">
          <cell r="B72">
            <v>65</v>
          </cell>
          <cell r="C72" t="str">
            <v>PS07</v>
          </cell>
          <cell r="D72" t="str">
            <v>PS07-01.8.1.21.2.6.2</v>
          </cell>
          <cell r="E72">
            <v>726</v>
          </cell>
          <cell r="F72">
            <v>261</v>
          </cell>
          <cell r="G72">
            <v>26836</v>
          </cell>
          <cell r="H72" t="str">
            <v xml:space="preserve">Fourniture, transport et pose de Coude, Nature du matériau : acier galvanisé, Angle de courbure : 1/4, Diamètre nominal : 400 mm, Pression nominale : 16 bar, Classe : NA, Forme des extrémités : bouts à brides </v>
          </cell>
          <cell r="I72" t="str">
            <v>U</v>
          </cell>
          <cell r="J72">
            <v>1</v>
          </cell>
        </row>
        <row r="73">
          <cell r="B73">
            <v>66</v>
          </cell>
          <cell r="C73" t="str">
            <v>PS14</v>
          </cell>
          <cell r="D73" t="str">
            <v>PS14-01.1.2.13.2.12</v>
          </cell>
          <cell r="E73">
            <v>726</v>
          </cell>
          <cell r="F73">
            <v>268</v>
          </cell>
          <cell r="G73">
            <v>28691</v>
          </cell>
          <cell r="H73" t="str">
            <v>Fourniture, transport et pose de manchette à deux brides, Type : de raccordement, Nature du matériau : acier galvanisé, Diamètre nominal : 400 mm, Pression nominale : 16 bar, Longueur : supérieure à 4000 mm et inférieure ou égale à 5000 mm</v>
          </cell>
          <cell r="I73" t="str">
            <v>U</v>
          </cell>
          <cell r="J73">
            <v>1</v>
          </cell>
        </row>
        <row r="74">
          <cell r="B74">
            <v>67</v>
          </cell>
          <cell r="C74" t="str">
            <v>PS14</v>
          </cell>
          <cell r="D74" t="str">
            <v>PS14-01.1.2.13.2.13</v>
          </cell>
          <cell r="E74">
            <v>726</v>
          </cell>
          <cell r="F74">
            <v>268</v>
          </cell>
          <cell r="G74">
            <v>28692</v>
          </cell>
          <cell r="H74" t="str">
            <v>Fourniture, transport et pose de manchette à deux brides, Type : de raccordement, Nature du matériau : acier galvanisé, Diamètre nominal : 400 mm, Pression nominale : 16 bar, Longueur : supérieure à 5000 mm et inférieure ou égale à 6000 mm</v>
          </cell>
          <cell r="I74" t="str">
            <v>U</v>
          </cell>
          <cell r="J74">
            <v>6</v>
          </cell>
        </row>
        <row r="75">
          <cell r="B75">
            <v>68</v>
          </cell>
          <cell r="C75" t="str">
            <v>PS21</v>
          </cell>
          <cell r="D75" t="str">
            <v>PS21-01.12</v>
          </cell>
          <cell r="E75">
            <v>726</v>
          </cell>
          <cell r="F75">
            <v>275</v>
          </cell>
          <cell r="G75">
            <v>29936</v>
          </cell>
          <cell r="H75" t="str">
            <v>Fourniture, transport et pose de collier de fixation en acier galvanisé, Diamètre nominal : 400 mm</v>
          </cell>
          <cell r="I75" t="str">
            <v>U</v>
          </cell>
          <cell r="J75">
            <v>18</v>
          </cell>
        </row>
        <row r="76">
          <cell r="B76">
            <v>69</v>
          </cell>
          <cell r="C76" t="str">
            <v>PS14</v>
          </cell>
          <cell r="D76" t="str">
            <v>PS14-01.2.2.13.2.5</v>
          </cell>
          <cell r="E76">
            <v>726</v>
          </cell>
          <cell r="F76">
            <v>268</v>
          </cell>
          <cell r="G76">
            <v>29159</v>
          </cell>
          <cell r="H76" t="str">
            <v>Fourniture, transport et pose de manchette à deux brides, Type : avec colorette d'ancrage et d'étanchéité, Nature du matériau : acier galvanisé, Diamètre nominal : 400 mm, Pression nominale : 16 bar, Longueur : 1000 mm</v>
          </cell>
          <cell r="I76" t="str">
            <v>U</v>
          </cell>
          <cell r="J76">
            <v>1</v>
          </cell>
        </row>
        <row r="77">
          <cell r="B77">
            <v>70</v>
          </cell>
          <cell r="C77" t="str">
            <v>PS33</v>
          </cell>
          <cell r="D77" t="str">
            <v>PS33-01.1.2.1.3.1</v>
          </cell>
          <cell r="E77">
            <v>726</v>
          </cell>
          <cell r="F77">
            <v>487</v>
          </cell>
          <cell r="G77">
            <v>72131</v>
          </cell>
          <cell r="H77" t="str">
            <v>Fourniture, transport et pose de manchette à une bride, Type : de raccordement, Nature du matériau : acier galvanisé, Diamètre nominal : 400 mm, Pression nominale : 16 bar, Longueur : inférieure ou égale à 1000 mm</v>
          </cell>
          <cell r="I77" t="str">
            <v>U</v>
          </cell>
          <cell r="J77">
            <v>1</v>
          </cell>
        </row>
        <row r="78">
          <cell r="B78">
            <v>71</v>
          </cell>
          <cell r="C78" t="str">
            <v>RF13</v>
          </cell>
          <cell r="D78" t="str">
            <v>RF13-01.1.1.1.21.2</v>
          </cell>
          <cell r="E78">
            <v>726</v>
          </cell>
          <cell r="F78">
            <v>288</v>
          </cell>
          <cell r="G78">
            <v>23807</v>
          </cell>
          <cell r="H78" t="str">
            <v>Fourniture, transport et pose de clapet, Type : d'aspiration à crépine, Nature du matériau : corps en fonte, Forme des extrémités : à bride, Diamètre nominal : 400 mm, Pression nominale : 16 bar</v>
          </cell>
          <cell r="I78" t="str">
            <v>U</v>
          </cell>
          <cell r="J78">
            <v>1</v>
          </cell>
        </row>
        <row r="79">
          <cell r="B79">
            <v>72</v>
          </cell>
          <cell r="C79" t="str">
            <v>PS14</v>
          </cell>
          <cell r="D79" t="str">
            <v>PS14-01.2.2.13.2.5</v>
          </cell>
          <cell r="E79">
            <v>726</v>
          </cell>
          <cell r="F79">
            <v>268</v>
          </cell>
          <cell r="G79">
            <v>29159</v>
          </cell>
          <cell r="H79" t="str">
            <v>Fourniture, transport et pose de manchette à deux brides, Type : avec colorette d'ancrage et d'étanchéité, Nature du matériau : acier galvanisé, Diamètre nominal : 400 mm, Pression nominale : 16 bar, Longueur : 1000 mm</v>
          </cell>
          <cell r="I79" t="str">
            <v>U</v>
          </cell>
          <cell r="J79">
            <v>1</v>
          </cell>
        </row>
        <row r="80">
          <cell r="B80">
            <v>73</v>
          </cell>
          <cell r="C80" t="str">
            <v>PS14</v>
          </cell>
          <cell r="D80" t="str">
            <v>PS14-01.1.2.13.2.13</v>
          </cell>
          <cell r="E80">
            <v>726</v>
          </cell>
          <cell r="F80">
            <v>268</v>
          </cell>
          <cell r="G80">
            <v>28692</v>
          </cell>
          <cell r="H80" t="str">
            <v>Fourniture, transport et pose de manchette à deux brides, Type : de raccordement, Nature du matériau : acier galvanisé, Diamètre nominal : 400 mm, Pression nominale : 16 bar, Longueur : supérieure à 5000 mm et inférieure ou égale à 6000 mm</v>
          </cell>
          <cell r="I80" t="str">
            <v>U</v>
          </cell>
          <cell r="J80">
            <v>6</v>
          </cell>
        </row>
        <row r="81">
          <cell r="B81">
            <v>74</v>
          </cell>
          <cell r="C81" t="str">
            <v>PS21</v>
          </cell>
          <cell r="D81" t="str">
            <v>PS21-01.12</v>
          </cell>
          <cell r="E81">
            <v>726</v>
          </cell>
          <cell r="F81">
            <v>275</v>
          </cell>
          <cell r="G81">
            <v>29936</v>
          </cell>
          <cell r="H81" t="str">
            <v>Fourniture, transport et pose de collier de fixation en acier galvanisé, Diamètre nominal : 400 mm</v>
          </cell>
          <cell r="I81" t="str">
            <v>U</v>
          </cell>
          <cell r="J81">
            <v>18</v>
          </cell>
        </row>
        <row r="82">
          <cell r="B82">
            <v>75</v>
          </cell>
          <cell r="C82" t="str">
            <v>PS07</v>
          </cell>
          <cell r="D82" t="str">
            <v>PS07-01.5.2.21.2.6.2</v>
          </cell>
          <cell r="E82">
            <v>726</v>
          </cell>
          <cell r="F82">
            <v>261</v>
          </cell>
          <cell r="G82">
            <v>26109</v>
          </cell>
          <cell r="H82" t="str">
            <v xml:space="preserve">Fourniture, transport et pose de Coude, Nature du matériau : fonte ductile, Angle de courbure : 1/4 à patin, Diamètre nominal : 400 mm, Pression nominale : 16 bar, Classe : NA, Forme des extrémités : bouts à brides </v>
          </cell>
          <cell r="I82" t="str">
            <v>U</v>
          </cell>
          <cell r="J82">
            <v>1</v>
          </cell>
        </row>
        <row r="83">
          <cell r="B83">
            <v>76</v>
          </cell>
          <cell r="C83" t="str">
            <v>PS14</v>
          </cell>
          <cell r="D83" t="str">
            <v>PS14-01.1.2.13.2.11</v>
          </cell>
          <cell r="E83">
            <v>726</v>
          </cell>
          <cell r="F83">
            <v>268</v>
          </cell>
          <cell r="G83">
            <v>28690</v>
          </cell>
          <cell r="H83" t="str">
            <v>Fourniture, transport et pose de manchette à deux brides, Type : de raccordement, Nature du matériau : acier galvanisé, Diamètre nominal : 400 mm, Pression nominale : 16 bar, Longueur : supérieure à 3000 mm et inférieure ou égale à 4000 mm</v>
          </cell>
          <cell r="I83" t="str">
            <v>U</v>
          </cell>
          <cell r="J83">
            <v>1</v>
          </cell>
        </row>
        <row r="84">
          <cell r="B84">
            <v>77</v>
          </cell>
          <cell r="C84" t="str">
            <v>PS07</v>
          </cell>
          <cell r="D84" t="str">
            <v>PS07-01.8.1.21.2.6.2</v>
          </cell>
          <cell r="E84">
            <v>726</v>
          </cell>
          <cell r="F84">
            <v>261</v>
          </cell>
          <cell r="G84">
            <v>26836</v>
          </cell>
          <cell r="H84" t="str">
            <v xml:space="preserve">Fourniture, transport et pose de Coude, Nature du matériau : acier galvanisé, Angle de courbure : 1/4, Diamètre nominal : 400 mm, Pression nominale : 16 bar, Classe : NA, Forme des extrémités : bouts à brides </v>
          </cell>
          <cell r="I84" t="str">
            <v>U</v>
          </cell>
          <cell r="J84">
            <v>1</v>
          </cell>
        </row>
        <row r="85">
          <cell r="B85">
            <v>78</v>
          </cell>
          <cell r="C85" t="str">
            <v>PS06</v>
          </cell>
          <cell r="D85" t="str">
            <v>PS06-01.8.143.2.6.2</v>
          </cell>
          <cell r="E85">
            <v>726</v>
          </cell>
          <cell r="F85">
            <v>260</v>
          </cell>
          <cell r="G85">
            <v>24634</v>
          </cell>
          <cell r="H85" t="str">
            <v xml:space="preserve">Fourniture, transport et pose de Té, Nature du matériau : acier galvanisé, Diamètre nominal : 400/400 mm, Pression nominale : 16 bar, Classe : NA, Forme des extrémités : bouts à brides </v>
          </cell>
          <cell r="I85" t="str">
            <v>U</v>
          </cell>
          <cell r="J85">
            <v>1</v>
          </cell>
        </row>
        <row r="86">
          <cell r="B86">
            <v>79</v>
          </cell>
          <cell r="C86" t="str">
            <v>RF01</v>
          </cell>
          <cell r="D86" t="str">
            <v>RF01-01.1.1.1.21.2</v>
          </cell>
          <cell r="E86">
            <v>726</v>
          </cell>
          <cell r="F86">
            <v>276</v>
          </cell>
          <cell r="G86">
            <v>19757</v>
          </cell>
          <cell r="H86" t="str">
            <v>Fourniture, transport et pose de Robinet vanne, Type : à opercule et corps ovale série courte, Nature du matériau : corps en fonte, forme des extrémités : à brides, Diamètre nominal : 400 mm, Pression nominale : 16 bar</v>
          </cell>
          <cell r="I86" t="str">
            <v>U</v>
          </cell>
          <cell r="J86">
            <v>1</v>
          </cell>
        </row>
        <row r="87">
          <cell r="B87">
            <v>80</v>
          </cell>
          <cell r="C87" t="str">
            <v>PS08</v>
          </cell>
          <cell r="D87" t="str">
            <v>PS08-01.1.1.13.2</v>
          </cell>
          <cell r="E87">
            <v>726</v>
          </cell>
          <cell r="F87">
            <v>262</v>
          </cell>
          <cell r="G87">
            <v>27540</v>
          </cell>
          <cell r="H87" t="str">
            <v>Fourniture, transport et pose de Joint de démontage, Type : autobuté, Nature du matériau : acier, Diamètre nominal : 400 mm, Pression nominale : 16 bar</v>
          </cell>
          <cell r="I87" t="str">
            <v>U</v>
          </cell>
          <cell r="J87">
            <v>1</v>
          </cell>
        </row>
        <row r="88">
          <cell r="B88">
            <v>81</v>
          </cell>
          <cell r="C88" t="str">
            <v>PS14</v>
          </cell>
          <cell r="D88" t="str">
            <v>PS14-01.1.2.13.2.11</v>
          </cell>
          <cell r="E88">
            <v>726</v>
          </cell>
          <cell r="F88">
            <v>268</v>
          </cell>
          <cell r="G88">
            <v>28690</v>
          </cell>
          <cell r="H88" t="str">
            <v>Fourniture, transport et pose de manchette à deux brides, Type : de raccordement, Nature du matériau : acier galvanisé, Diamètre nominal : 400 mm, Pression nominale : 16 bar, Longueur : supérieure à 3000 mm et inférieure ou égale à 4000 mm</v>
          </cell>
          <cell r="I88" t="str">
            <v>U</v>
          </cell>
          <cell r="J88">
            <v>1</v>
          </cell>
        </row>
        <row r="89">
          <cell r="B89">
            <v>82</v>
          </cell>
          <cell r="C89" t="str">
            <v>PS14</v>
          </cell>
          <cell r="D89" t="str">
            <v>PS14-01.2.2.13.2.5</v>
          </cell>
          <cell r="E89">
            <v>726</v>
          </cell>
          <cell r="F89">
            <v>268</v>
          </cell>
          <cell r="G89">
            <v>29159</v>
          </cell>
          <cell r="H89" t="str">
            <v>Fourniture, transport et pose de manchette à deux brides, Type : avec colorette d'ancrage et d'étanchéité, Nature du matériau : acier galvanisé, Diamètre nominal : 400 mm, Pression nominale : 16 bar, Longueur : 1000 mm</v>
          </cell>
          <cell r="I89" t="str">
            <v>U</v>
          </cell>
          <cell r="J89">
            <v>1</v>
          </cell>
        </row>
        <row r="90">
          <cell r="B90">
            <v>83</v>
          </cell>
          <cell r="C90" t="str">
            <v>PS14</v>
          </cell>
          <cell r="D90" t="str">
            <v>PS14-01.1.2.13.2.6</v>
          </cell>
          <cell r="E90">
            <v>726</v>
          </cell>
          <cell r="F90">
            <v>268</v>
          </cell>
          <cell r="G90">
            <v>28688</v>
          </cell>
          <cell r="H90" t="str">
            <v>Fourniture, transport et pose de manchette à deux brides, Type : de raccordement, Nature du matériau : acier galvanisé, Diamètre nominal : 400 mm, Pression nominale : 16 bar, Longueur : supérieure à 1000 mm et inférieure ou égale à 2000 mm</v>
          </cell>
          <cell r="I90" t="str">
            <v>U</v>
          </cell>
          <cell r="J90">
            <v>1</v>
          </cell>
        </row>
        <row r="91">
          <cell r="B91">
            <v>84</v>
          </cell>
          <cell r="C91" t="str">
            <v>RF19</v>
          </cell>
          <cell r="D91" t="str">
            <v>RF19-01.1.9.2.1</v>
          </cell>
          <cell r="E91">
            <v>726</v>
          </cell>
          <cell r="F91">
            <v>294</v>
          </cell>
          <cell r="G91">
            <v>31532</v>
          </cell>
          <cell r="H91" t="str">
            <v xml:space="preserve">Fourniture, transport et pose de Débitmètre, Type : électromagnétique, Diamètre nominal : 250 mm, Pression nominale : 16 bar, Forme des extrémités : corps à brides </v>
          </cell>
          <cell r="I91" t="str">
            <v>U</v>
          </cell>
          <cell r="J91">
            <v>1</v>
          </cell>
        </row>
        <row r="92">
          <cell r="B92">
            <v>85</v>
          </cell>
          <cell r="C92" t="str">
            <v>ME01</v>
          </cell>
          <cell r="D92" t="str">
            <v>ME01-129.2</v>
          </cell>
          <cell r="E92">
            <v>726</v>
          </cell>
          <cell r="F92">
            <v>183</v>
          </cell>
          <cell r="G92">
            <v>75646</v>
          </cell>
          <cell r="H92" t="str">
            <v>Fourniture et transport de Chaînes de détection de seuil de pression, Type : Débitmètre électromagnétique de DN 250 mm, PN 16 bar, corps à brides y compris transmetteur, afficheur, câble de liaison, équipements et accessoires électriques</v>
          </cell>
          <cell r="I92" t="str">
            <v>Ft</v>
          </cell>
          <cell r="J92">
            <v>1</v>
          </cell>
        </row>
        <row r="93">
          <cell r="B93">
            <v>86</v>
          </cell>
          <cell r="C93" t="str">
            <v>PS14</v>
          </cell>
          <cell r="D93" t="str">
            <v>PS14-01.2.2.13.2.5</v>
          </cell>
          <cell r="E93">
            <v>726</v>
          </cell>
          <cell r="F93">
            <v>268</v>
          </cell>
          <cell r="G93">
            <v>29159</v>
          </cell>
          <cell r="H93" t="str">
            <v>Fourniture, transport et pose de manchette à deux brides, Type : avec colorette d'ancrage et d'étanchéité, Nature du matériau : acier galvanisé, Diamètre nominal : 400 mm, Pression nominale : 16 bar, Longueur : 1000 mm</v>
          </cell>
          <cell r="I93" t="str">
            <v>U</v>
          </cell>
          <cell r="J93">
            <v>2</v>
          </cell>
        </row>
        <row r="94">
          <cell r="B94">
            <v>87</v>
          </cell>
          <cell r="C94" t="str">
            <v>PS04</v>
          </cell>
          <cell r="D94" t="str">
            <v>PS04-01.8.115.2.6.2</v>
          </cell>
          <cell r="E94">
            <v>726</v>
          </cell>
          <cell r="F94">
            <v>258</v>
          </cell>
          <cell r="G94">
            <v>18575</v>
          </cell>
          <cell r="H94" t="str">
            <v xml:space="preserve">Fourniture, transport et pose de cône de réduction, Nature du matériau : acier galvanisé, Diamètre nominal : 500/250 mm, Pression nominale : 16 bar, Classe : NA, Forme des extrémités : bouts à brides </v>
          </cell>
          <cell r="I94" t="str">
            <v>U</v>
          </cell>
          <cell r="J94">
            <v>2</v>
          </cell>
        </row>
        <row r="95">
          <cell r="B95">
            <v>88</v>
          </cell>
          <cell r="C95" t="str">
            <v>RF01</v>
          </cell>
          <cell r="D95" t="str">
            <v>RF01-01.1.1.1.18.2</v>
          </cell>
          <cell r="E95">
            <v>726</v>
          </cell>
          <cell r="F95">
            <v>276</v>
          </cell>
          <cell r="G95">
            <v>19742</v>
          </cell>
          <cell r="H95" t="str">
            <v>Fourniture, transport et pose de Robinet vanne, Type : à opercule et corps ovale série courte, Nature du matériau : corps en fonte, forme des extrémités : à brides, Diamètre nominal : 250 mm, Pression nominale : 16 bar</v>
          </cell>
          <cell r="I95" t="str">
            <v>U</v>
          </cell>
          <cell r="J95">
            <v>1</v>
          </cell>
        </row>
        <row r="96">
          <cell r="B96">
            <v>89</v>
          </cell>
          <cell r="C96" t="str">
            <v>PS14</v>
          </cell>
          <cell r="D96" t="str">
            <v>PS14-01.1.2.13.2.6</v>
          </cell>
          <cell r="E96">
            <v>726</v>
          </cell>
          <cell r="F96">
            <v>268</v>
          </cell>
          <cell r="G96">
            <v>28688</v>
          </cell>
          <cell r="H96" t="str">
            <v>Fourniture, transport et pose de manchette à deux brides, Type : de raccordement, Nature du matériau : acier galvanisé, Diamètre nominal : 400 mm, Pression nominale : 16 bar, Longueur : supérieure à 1000 mm et inférieure ou égale à 2000 mm</v>
          </cell>
          <cell r="I96" t="str">
            <v>U</v>
          </cell>
          <cell r="J96">
            <v>1</v>
          </cell>
        </row>
        <row r="97">
          <cell r="B97">
            <v>90</v>
          </cell>
          <cell r="C97" t="str">
            <v>PS08</v>
          </cell>
          <cell r="D97" t="str">
            <v>PS08-01.1.1.10.2</v>
          </cell>
          <cell r="E97">
            <v>726</v>
          </cell>
          <cell r="F97">
            <v>262</v>
          </cell>
          <cell r="G97">
            <v>27531</v>
          </cell>
          <cell r="H97" t="str">
            <v>Fourniture, transport et pose de Joint de démontage, Type : autobuté, Nature du matériau : acier, Diamètre nominal : 250 mm, Pression nominale : 16 bar</v>
          </cell>
          <cell r="I97" t="str">
            <v>U</v>
          </cell>
          <cell r="J97">
            <v>1</v>
          </cell>
        </row>
        <row r="98">
          <cell r="B98">
            <v>91</v>
          </cell>
          <cell r="C98" t="str">
            <v>PS14</v>
          </cell>
          <cell r="D98" t="str">
            <v>PS14-01.1.2.13.2.4</v>
          </cell>
          <cell r="E98">
            <v>726</v>
          </cell>
          <cell r="F98">
            <v>268</v>
          </cell>
          <cell r="G98">
            <v>28687</v>
          </cell>
          <cell r="H98" t="str">
            <v>Fourniture, transport et pose de manchette à deux brides, Type : de raccordement, Nature du matériau : acier galvanisé, Diamètre nominal : 400 mm, Pression nominale : 16 bar, Longueur : inférieure ou égale à 1000 mm</v>
          </cell>
          <cell r="I98" t="str">
            <v>U</v>
          </cell>
          <cell r="J98">
            <v>1</v>
          </cell>
        </row>
        <row r="99">
          <cell r="B99">
            <v>92</v>
          </cell>
          <cell r="C99" t="str">
            <v>PS11</v>
          </cell>
          <cell r="D99" t="str">
            <v>PS11-01.2.20.2.6</v>
          </cell>
          <cell r="E99">
            <v>726</v>
          </cell>
          <cell r="F99">
            <v>265</v>
          </cell>
          <cell r="G99">
            <v>28053</v>
          </cell>
          <cell r="H99" t="str">
            <v xml:space="preserve">Fourniture, transport et pose de raccord bride major, Nature du matériau : fonte ductile pour tuyau PVC, Diamètre nominal : 400 mm, Pression nominale : 16 bar, Classe : NA </v>
          </cell>
          <cell r="I99" t="str">
            <v>U</v>
          </cell>
          <cell r="J99">
            <v>1</v>
          </cell>
        </row>
        <row r="100">
          <cell r="B100">
            <v>93</v>
          </cell>
          <cell r="C100" t="str">
            <v>RF01</v>
          </cell>
          <cell r="D100" t="str">
            <v>RF01-01.1.1.1.21.2</v>
          </cell>
          <cell r="E100">
            <v>726</v>
          </cell>
          <cell r="F100">
            <v>276</v>
          </cell>
          <cell r="G100">
            <v>19757</v>
          </cell>
          <cell r="H100" t="str">
            <v>Fourniture, transport et pose de Robinet vanne, Type : à opercule et corps ovale série courte, Nature du matériau : corps en fonte, forme des extrémités : à brides, Diamètre nominal : 400 mm, Pression nominale : 16 bar</v>
          </cell>
          <cell r="I100" t="str">
            <v>U</v>
          </cell>
          <cell r="J100">
            <v>1</v>
          </cell>
        </row>
        <row r="101">
          <cell r="B101">
            <v>94</v>
          </cell>
          <cell r="C101" t="str">
            <v>PS08</v>
          </cell>
          <cell r="D101" t="str">
            <v>PS08-01.1.1.13.2</v>
          </cell>
          <cell r="E101">
            <v>726</v>
          </cell>
          <cell r="F101">
            <v>262</v>
          </cell>
          <cell r="G101">
            <v>27540</v>
          </cell>
          <cell r="H101" t="str">
            <v>Fourniture, transport et pose de Joint de démontage, Type : autobuté, Nature du matériau : acier, Diamètre nominal : 400 mm, Pression nominale : 16 bar</v>
          </cell>
          <cell r="I101" t="str">
            <v>U</v>
          </cell>
          <cell r="J101">
            <v>1</v>
          </cell>
        </row>
        <row r="102">
          <cell r="B102">
            <v>95</v>
          </cell>
          <cell r="C102" t="str">
            <v>PS20</v>
          </cell>
          <cell r="D102" t="str">
            <v>PS20-01.12.1</v>
          </cell>
          <cell r="E102">
            <v>726</v>
          </cell>
          <cell r="F102">
            <v>274</v>
          </cell>
          <cell r="G102">
            <v>29922</v>
          </cell>
          <cell r="H102" t="str">
            <v>Fourniture, transport et pose d'entonnoir en acier galvanisé, Diamètre nominal : 400 mm, Pression nominale : 10 bar</v>
          </cell>
          <cell r="I102" t="str">
            <v>U</v>
          </cell>
          <cell r="J102">
            <v>1</v>
          </cell>
        </row>
        <row r="103">
          <cell r="B103">
            <v>96</v>
          </cell>
          <cell r="C103" t="str">
            <v>PS14</v>
          </cell>
          <cell r="D103" t="str">
            <v>PS14-01.1.2.13.2.12</v>
          </cell>
          <cell r="E103">
            <v>726</v>
          </cell>
          <cell r="F103">
            <v>268</v>
          </cell>
          <cell r="G103">
            <v>28691</v>
          </cell>
          <cell r="H103" t="str">
            <v>Fourniture, transport et pose de manchette à deux brides, Type : de raccordement, Nature du matériau : acier galvanisé, Diamètre nominal : 400 mm, Pression nominale : 16 bar, Longueur : supérieure à 4000 mm et inférieure ou égale à 5000 mm</v>
          </cell>
          <cell r="I103" t="str">
            <v>U</v>
          </cell>
          <cell r="J103">
            <v>1</v>
          </cell>
        </row>
        <row r="104">
          <cell r="B104">
            <v>97</v>
          </cell>
          <cell r="C104" t="str">
            <v>PS14</v>
          </cell>
          <cell r="D104" t="str">
            <v>PS14-01.2.2.13.2.5</v>
          </cell>
          <cell r="E104">
            <v>726</v>
          </cell>
          <cell r="F104">
            <v>268</v>
          </cell>
          <cell r="G104">
            <v>29159</v>
          </cell>
          <cell r="H104" t="str">
            <v>Fourniture, transport et pose de manchette à deux brides, Type : avec colorette d'ancrage et d'étanchéité, Nature du matériau : acier galvanisé, Diamètre nominal : 400 mm, Pression nominale : 16 bar, Longueur : 1000 mm</v>
          </cell>
          <cell r="I104" t="str">
            <v>U</v>
          </cell>
          <cell r="J104">
            <v>2</v>
          </cell>
        </row>
        <row r="105">
          <cell r="B105">
            <v>98</v>
          </cell>
          <cell r="C105" t="str">
            <v>PS14</v>
          </cell>
          <cell r="D105" t="str">
            <v>PS14-01.1.2.13.2.6</v>
          </cell>
          <cell r="E105">
            <v>726</v>
          </cell>
          <cell r="F105">
            <v>268</v>
          </cell>
          <cell r="G105">
            <v>28688</v>
          </cell>
          <cell r="H105" t="str">
            <v>Fourniture, transport et pose de manchette à deux brides, Type : de raccordement, Nature du matériau : acier galvanisé, Diamètre nominal : 400 mm, Pression nominale : 16 bar, Longueur : supérieure à 1000 mm et inférieure ou égale à 2000 mm</v>
          </cell>
          <cell r="I105" t="str">
            <v>U</v>
          </cell>
          <cell r="J105">
            <v>1</v>
          </cell>
        </row>
        <row r="106">
          <cell r="B106">
            <v>99</v>
          </cell>
          <cell r="C106" t="str">
            <v>PS07</v>
          </cell>
          <cell r="D106" t="str">
            <v>PS07-01.8.1.21.2.6.2</v>
          </cell>
          <cell r="E106">
            <v>726</v>
          </cell>
          <cell r="F106">
            <v>261</v>
          </cell>
          <cell r="G106">
            <v>26836</v>
          </cell>
          <cell r="H106" t="str">
            <v xml:space="preserve">Fourniture, transport et pose de Coude, Nature du matériau : acier galvanisé, Angle de courbure : 1/4, Diamètre nominal : 400 mm, Pression nominale : 16 bar, Classe : NA, Forme des extrémités : bouts à brides </v>
          </cell>
          <cell r="I106" t="str">
            <v>U</v>
          </cell>
          <cell r="J106">
            <v>1</v>
          </cell>
        </row>
        <row r="107">
          <cell r="B107">
            <v>100</v>
          </cell>
          <cell r="C107" t="str">
            <v>PS14</v>
          </cell>
          <cell r="D107" t="str">
            <v>PS14-01.1.2.13.2.4</v>
          </cell>
          <cell r="E107">
            <v>726</v>
          </cell>
          <cell r="F107">
            <v>268</v>
          </cell>
          <cell r="G107">
            <v>28687</v>
          </cell>
          <cell r="H107" t="str">
            <v>Fourniture, transport et pose de manchette à deux brides, Type : de raccordement, Nature du matériau : acier galvanisé, Diamètre nominal : 400 mm, Pression nominale : 16 bar, Longueur : inférieure ou égale à 1000 mm</v>
          </cell>
          <cell r="I107" t="str">
            <v>U</v>
          </cell>
          <cell r="J107">
            <v>1</v>
          </cell>
        </row>
        <row r="108">
          <cell r="B108">
            <v>101</v>
          </cell>
          <cell r="C108" t="str">
            <v>RF01</v>
          </cell>
          <cell r="D108" t="str">
            <v>RF01-01.1.1.1.21.2</v>
          </cell>
          <cell r="E108">
            <v>726</v>
          </cell>
          <cell r="F108">
            <v>276</v>
          </cell>
          <cell r="G108">
            <v>19757</v>
          </cell>
          <cell r="H108" t="str">
            <v>Fourniture, transport et pose de Robinet vanne, Type : à opercule et corps ovale série courte, Nature du matériau : corps en fonte, forme des extrémités : à brides, Diamètre nominal : 400 mm, Pression nominale : 16 bar</v>
          </cell>
          <cell r="I108" t="str">
            <v>U</v>
          </cell>
          <cell r="J108">
            <v>1</v>
          </cell>
        </row>
        <row r="109">
          <cell r="B109">
            <v>102</v>
          </cell>
          <cell r="C109" t="str">
            <v>PS06</v>
          </cell>
          <cell r="D109" t="str">
            <v>PS06-01.8.143.2.6.2</v>
          </cell>
          <cell r="E109">
            <v>726</v>
          </cell>
          <cell r="F109">
            <v>260</v>
          </cell>
          <cell r="G109">
            <v>24634</v>
          </cell>
          <cell r="H109" t="str">
            <v xml:space="preserve">Fourniture, transport et pose de Té, Nature du matériau : acier galvanisé, Diamètre nominal : 400/400 mm, Pression nominale : 16 bar, Classe : NA, Forme des extrémités : bouts à brides </v>
          </cell>
          <cell r="I109" t="str">
            <v>U</v>
          </cell>
          <cell r="J109">
            <v>1</v>
          </cell>
        </row>
        <row r="110">
          <cell r="B110">
            <v>103</v>
          </cell>
          <cell r="C110" t="str">
            <v>PS14</v>
          </cell>
          <cell r="D110" t="str">
            <v>PS14-01.1.2.13.2.13</v>
          </cell>
          <cell r="E110">
            <v>726</v>
          </cell>
          <cell r="F110">
            <v>268</v>
          </cell>
          <cell r="G110">
            <v>28692</v>
          </cell>
          <cell r="H110" t="str">
            <v>Fourniture, transport et pose de manchette à deux brides, Type : de raccordement, Nature du matériau : acier galvanisé, Diamètre nominal : 400 mm, Pression nominale : 16 bar, Longueur : supérieure à 5000 mm et inférieure ou égale à 6000 mm</v>
          </cell>
          <cell r="I110" t="str">
            <v>U</v>
          </cell>
          <cell r="J110">
            <v>5</v>
          </cell>
        </row>
        <row r="111">
          <cell r="B111">
            <v>104</v>
          </cell>
          <cell r="C111" t="str">
            <v>PS14</v>
          </cell>
          <cell r="D111" t="str">
            <v>PS14-01.1.2.13.2.11</v>
          </cell>
          <cell r="E111">
            <v>726</v>
          </cell>
          <cell r="F111">
            <v>268</v>
          </cell>
          <cell r="G111">
            <v>28690</v>
          </cell>
          <cell r="H111" t="str">
            <v>Fourniture, transport et pose de manchette à deux brides, Type : de raccordement, Nature du matériau : acier galvanisé, Diamètre nominal : 400 mm, Pression nominale : 16 bar, Longueur : supérieure à 3000 mm et inférieure ou égale à 4000 mm</v>
          </cell>
          <cell r="I111" t="str">
            <v>U</v>
          </cell>
          <cell r="J111">
            <v>4</v>
          </cell>
        </row>
        <row r="112">
          <cell r="B112">
            <v>105</v>
          </cell>
          <cell r="C112" t="str">
            <v>PS21</v>
          </cell>
          <cell r="D112" t="str">
            <v>PS21-01.12</v>
          </cell>
          <cell r="E112">
            <v>726</v>
          </cell>
          <cell r="F112">
            <v>275</v>
          </cell>
          <cell r="G112">
            <v>29936</v>
          </cell>
          <cell r="H112" t="str">
            <v>Fourniture, transport et pose de collier de fixation en acier galvanisé, Diamètre nominal : 400 mm</v>
          </cell>
          <cell r="I112" t="str">
            <v>U</v>
          </cell>
          <cell r="J112">
            <v>17</v>
          </cell>
        </row>
        <row r="113">
          <cell r="B113">
            <v>106</v>
          </cell>
          <cell r="C113" t="str">
            <v>PS07</v>
          </cell>
          <cell r="D113" t="str">
            <v>PS07-01.5.2.21.2.6.2</v>
          </cell>
          <cell r="E113">
            <v>726</v>
          </cell>
          <cell r="F113">
            <v>261</v>
          </cell>
          <cell r="G113">
            <v>26109</v>
          </cell>
          <cell r="H113" t="str">
            <v xml:space="preserve">Fourniture, transport et pose de Coude, Nature du matériau : fonte ductile, Angle de courbure : 1/4 à patin, Diamètre nominal : 400 mm, Pression nominale : 16 bar, Classe : NA, Forme des extrémités : bouts à brides </v>
          </cell>
          <cell r="I113" t="str">
            <v>U</v>
          </cell>
          <cell r="J113">
            <v>1</v>
          </cell>
        </row>
        <row r="114">
          <cell r="B114">
            <v>107</v>
          </cell>
          <cell r="C114" t="str">
            <v>PS14</v>
          </cell>
          <cell r="D114" t="str">
            <v>PS14-01.2.2.13.2.5</v>
          </cell>
          <cell r="E114">
            <v>726</v>
          </cell>
          <cell r="F114">
            <v>268</v>
          </cell>
          <cell r="G114">
            <v>29159</v>
          </cell>
          <cell r="H114" t="str">
            <v>Fourniture, transport et pose de manchette à deux brides, Type : avec colorette d'ancrage et d'étanchéité, Nature du matériau : acier galvanisé, Diamètre nominal : 400 mm, Pression nominale : 16 bar, Longueur : 1000 mm</v>
          </cell>
          <cell r="I114" t="str">
            <v>U</v>
          </cell>
          <cell r="J114">
            <v>1</v>
          </cell>
        </row>
        <row r="115">
          <cell r="B115">
            <v>108</v>
          </cell>
          <cell r="C115" t="str">
            <v>PS16</v>
          </cell>
          <cell r="D115" t="str">
            <v>PS16-01.13.2</v>
          </cell>
          <cell r="E115">
            <v>726</v>
          </cell>
          <cell r="F115">
            <v>270</v>
          </cell>
          <cell r="G115">
            <v>29364</v>
          </cell>
          <cell r="H115" t="str">
            <v>Fourniture, transport et pose de Esse de réglage en acier galvanisé à bouts bridés, Diamètre nominal : 400 mm, Pression nominale : 16 bar</v>
          </cell>
          <cell r="I115" t="str">
            <v>U</v>
          </cell>
          <cell r="J115">
            <v>1</v>
          </cell>
        </row>
        <row r="116">
          <cell r="B116">
            <v>109</v>
          </cell>
          <cell r="C116" t="str">
            <v>RF13</v>
          </cell>
          <cell r="D116" t="str">
            <v>RF13-01.7.1.2.21.2</v>
          </cell>
          <cell r="E116">
            <v>726</v>
          </cell>
          <cell r="F116">
            <v>288</v>
          </cell>
          <cell r="G116">
            <v>30964</v>
          </cell>
          <cell r="H116" t="str">
            <v>Fourniture, transport et pose de clapet, Type : de retenue à disque axial, Nature du matériau : corps en fonte, Forme des extrémités : à brides, Diamètre nominal : 400 mm, Pression nominale : 16 bar</v>
          </cell>
          <cell r="I116" t="str">
            <v>U</v>
          </cell>
          <cell r="J116">
            <v>1</v>
          </cell>
        </row>
        <row r="117">
          <cell r="B117">
            <v>110</v>
          </cell>
          <cell r="C117" t="str">
            <v>EL01</v>
          </cell>
          <cell r="D117" t="str">
            <v>EL01-23.2</v>
          </cell>
          <cell r="E117">
            <v>726</v>
          </cell>
          <cell r="F117">
            <v>181</v>
          </cell>
          <cell r="G117">
            <v>2768</v>
          </cell>
          <cell r="H117" t="str">
            <v xml:space="preserve">Eclairage électrique pour ouvrage, Type : à l'extérieur </v>
          </cell>
          <cell r="I117" t="str">
            <v>Ft</v>
          </cell>
          <cell r="J117">
            <v>1</v>
          </cell>
        </row>
        <row r="118">
          <cell r="B118">
            <v>111</v>
          </cell>
          <cell r="C118" t="str">
            <v>EL01</v>
          </cell>
          <cell r="D118" t="str">
            <v>EL01-23.1</v>
          </cell>
          <cell r="E118">
            <v>726</v>
          </cell>
          <cell r="F118">
            <v>181</v>
          </cell>
          <cell r="G118">
            <v>2767</v>
          </cell>
          <cell r="H118" t="str">
            <v xml:space="preserve">Eclairage électrique pour ouvrage, Type : à l'intérieur </v>
          </cell>
          <cell r="I118" t="str">
            <v>Ft</v>
          </cell>
          <cell r="J118">
            <v>1</v>
          </cell>
        </row>
        <row r="119">
          <cell r="B119">
            <v>112</v>
          </cell>
          <cell r="C119" t="str">
            <v>EL01</v>
          </cell>
          <cell r="D119" t="str">
            <v>EL01-22</v>
          </cell>
          <cell r="E119">
            <v>726</v>
          </cell>
          <cell r="F119">
            <v>181</v>
          </cell>
          <cell r="G119">
            <v>2766</v>
          </cell>
          <cell r="H119" t="str">
            <v>Branchement et équipement électrique d'ouvrage</v>
          </cell>
          <cell r="I119" t="str">
            <v>Ft</v>
          </cell>
          <cell r="J119">
            <v>1</v>
          </cell>
        </row>
        <row r="120">
          <cell r="B120">
            <v>113</v>
          </cell>
          <cell r="E120">
            <v>726</v>
          </cell>
          <cell r="H120" t="str">
            <v>Fourniture et transport d'équipements électriques, Type : Vanne motorisée 400 mm PN 16 y compris fourniture et transport de démarreur électronique, by pass et afficheur sur la face avant, éclairage intérieur, pochette pour schèma électrique et toutes sujé</v>
          </cell>
          <cell r="I120" t="str">
            <v>Ft</v>
          </cell>
          <cell r="J120">
            <v>1</v>
          </cell>
        </row>
        <row r="121">
          <cell r="B121">
            <v>114</v>
          </cell>
          <cell r="C121" t="str">
            <v>ME01</v>
          </cell>
          <cell r="D121" t="str">
            <v>ME01-67</v>
          </cell>
          <cell r="E121">
            <v>726</v>
          </cell>
          <cell r="F121">
            <v>183</v>
          </cell>
          <cell r="G121">
            <v>75020</v>
          </cell>
          <cell r="H121" t="str">
            <v>Fourniture et transport d'électrode de niveau</v>
          </cell>
          <cell r="I121" t="str">
            <v>U</v>
          </cell>
          <cell r="J121">
            <v>2</v>
          </cell>
        </row>
        <row r="122">
          <cell r="B122">
            <v>115</v>
          </cell>
          <cell r="C122" t="str">
            <v>ME22</v>
          </cell>
          <cell r="D122" t="str">
            <v>ME22-138.10</v>
          </cell>
          <cell r="E122">
            <v>726</v>
          </cell>
          <cell r="F122">
            <v>207</v>
          </cell>
          <cell r="G122">
            <v>75226</v>
          </cell>
          <cell r="H122" t="str">
            <v>Fourniture et transport de lampe, Type : de signalisation LED de type varié</v>
          </cell>
          <cell r="I122" t="str">
            <v>U</v>
          </cell>
          <cell r="J122">
            <v>1</v>
          </cell>
        </row>
        <row r="123">
          <cell r="B123">
            <v>116</v>
          </cell>
          <cell r="C123" t="str">
            <v>ME07</v>
          </cell>
          <cell r="D123" t="str">
            <v>ME07-111</v>
          </cell>
          <cell r="E123">
            <v>726</v>
          </cell>
          <cell r="F123">
            <v>189</v>
          </cell>
          <cell r="G123">
            <v>35234</v>
          </cell>
          <cell r="H123" t="str">
            <v>Fourniture et transport de Minuterie</v>
          </cell>
          <cell r="I123" t="str">
            <v>U</v>
          </cell>
          <cell r="J123">
            <v>1</v>
          </cell>
        </row>
        <row r="124">
          <cell r="B124">
            <v>117</v>
          </cell>
          <cell r="E124">
            <v>726</v>
          </cell>
          <cell r="H124" t="str">
            <v>Fourniture et installation de lanternes sur poteaux  de 1,00 m de hauteur type étanche halophane avec lampe de ballon fluorescent 125 w y compris câbleries et toutes sujétions.</v>
          </cell>
          <cell r="I124" t="str">
            <v>Ft</v>
          </cell>
          <cell r="J124">
            <v>1</v>
          </cell>
        </row>
        <row r="125">
          <cell r="B125">
            <v>118</v>
          </cell>
          <cell r="C125" t="str">
            <v>ME23</v>
          </cell>
          <cell r="D125" t="str">
            <v>ME23-05.3</v>
          </cell>
          <cell r="E125">
            <v>726</v>
          </cell>
          <cell r="F125">
            <v>522</v>
          </cell>
          <cell r="G125">
            <v>73835</v>
          </cell>
          <cell r="H125" t="str">
            <v>Fournitures et transport de pièces de rechange, Type : électriques</v>
          </cell>
          <cell r="I125" t="str">
            <v>Ft</v>
          </cell>
          <cell r="J125">
            <v>1</v>
          </cell>
        </row>
      </sheetData>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
      <sheetName val="Données"/>
      <sheetName val="PDC"/>
      <sheetName val="Note de calcul"/>
      <sheetName val="Grph S-Capot"/>
      <sheetName val="Grph Noyé"/>
      <sheetName val="Capot_32"/>
      <sheetName val="Capot_50"/>
      <sheetName val="Capot_80"/>
      <sheetName val="Capot_125"/>
      <sheetName val="Capot_160"/>
      <sheetName val="Capot_200"/>
      <sheetName val="Capot_250"/>
      <sheetName val="Capot_315"/>
      <sheetName val="Capot_400"/>
      <sheetName val="Capot_500"/>
      <sheetName val="Noy_125"/>
      <sheetName val="Noy_160"/>
      <sheetName val="Noy_200"/>
      <sheetName val="Noy_250"/>
      <sheetName val="Noy_315"/>
      <sheetName val="Noy_400"/>
      <sheetName val="Noy_500"/>
      <sheetName val="Noy_630"/>
      <sheetName val="Noy_800"/>
      <sheetName val="Noy_1000"/>
      <sheetName val="Feuil13"/>
      <sheetName val="Module1"/>
      <sheetName val="Module2"/>
      <sheetName val="Module3"/>
      <sheetName val="Module4"/>
      <sheetName val="BPDE Lot 20 MGP RABAT"/>
      <sheetName val="Note_de_calcul"/>
      <sheetName val="Grph_S-Capot"/>
      <sheetName val="Grph_Noyé"/>
      <sheetName val="Note_de_calcul1"/>
      <sheetName val="Grph_S-Capot1"/>
      <sheetName val="Grph_Noyé1"/>
      <sheetName val="Note_de_calcul2"/>
      <sheetName val="Grph_S-Capot2"/>
      <sheetName val="Grph_Noyé2"/>
      <sheetName val="BPDE_Lot_20_MGP_RABAT2"/>
      <sheetName val="BPDE_Lot_20_MGP_RABAT1"/>
      <sheetName val="BPDE_Lot_20_MGP_RABAT"/>
      <sheetName val="Note_de_calcul3"/>
      <sheetName val="Grph_S-Capot3"/>
      <sheetName val="Grph_Noyé3"/>
      <sheetName val="BPDE_Lot_20_MGP_RABAT3"/>
      <sheetName val="Note_de_calcul4"/>
      <sheetName val="Grph_S-Capot4"/>
      <sheetName val="Grph_Noyé4"/>
      <sheetName val="BPDE_Lot_20_MGP_RABAT4"/>
      <sheetName val="bord.elec.annasr"/>
      <sheetName val="Feuil1"/>
    </sheetNames>
    <sheetDataSet>
      <sheetData sheetId="0" refreshError="1">
        <row r="5">
          <cell r="D5">
            <v>52</v>
          </cell>
        </row>
        <row r="18">
          <cell r="D18" t="str">
            <v>Sous Capot</v>
          </cell>
        </row>
        <row r="35">
          <cell r="D35">
            <v>0.76</v>
          </cell>
        </row>
        <row r="36">
          <cell r="D36">
            <v>0.34711264184456581</v>
          </cell>
        </row>
        <row r="37">
          <cell r="D37">
            <v>1</v>
          </cell>
        </row>
        <row r="38">
          <cell r="D38">
            <v>0.5</v>
          </cell>
        </row>
        <row r="39">
          <cell r="D39">
            <v>0.1</v>
          </cell>
        </row>
        <row r="40">
          <cell r="D40">
            <v>0.5</v>
          </cell>
        </row>
        <row r="42">
          <cell r="D42">
            <v>2</v>
          </cell>
        </row>
        <row r="43">
          <cell r="D43">
            <v>2.61</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sheetName val="Ordre de service"/>
      <sheetName val="Notification"/>
      <sheetName val="Fax"/>
      <sheetName val="Présentation Accord "/>
      <sheetName val="Fax (2)"/>
      <sheetName val="Demande Accord"/>
      <sheetName val="Certificat"/>
      <sheetName val="Fiche T DG"/>
      <sheetName val="Rapport Présentation"/>
      <sheetName val="Fiche Approbation-Avenant"/>
      <sheetName val="Photocopie"/>
      <sheetName val="Etiquettes"/>
      <sheetName val="Fax Prédifinis"/>
      <sheetName val="Fax Prédéfinis 2"/>
      <sheetName val="Bordereaux"/>
      <sheetName val="Taux change"/>
      <sheetName val="Evenements"/>
      <sheetName val="Page de signature"/>
      <sheetName val="Pages de garde"/>
      <sheetName val="Decharge"/>
      <sheetName val="ChekList-Reception D-E"/>
      <sheetName val="Suivi Lancement"/>
      <sheetName val="Archivage Lancement"/>
      <sheetName val="Archivage Jugement"/>
      <sheetName val="Archivage Marché"/>
      <sheetName val="Page de garde suivi"/>
      <sheetName val="Parametrage"/>
      <sheetName val="PV-J Adm et Qualif"/>
      <sheetName val="Fax-Pla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16">
          <cell r="A16" t="str">
            <v>AO</v>
          </cell>
          <cell r="B16" t="str">
            <v>Appel d'offres</v>
          </cell>
          <cell r="C16" t="str">
            <v>d'appel d'offres</v>
          </cell>
          <cell r="D16" t="str">
            <v>طلب العروض</v>
          </cell>
          <cell r="E16">
            <v>1</v>
          </cell>
          <cell r="F16" t="str">
            <v>de l'appel d'offres</v>
          </cell>
          <cell r="G16" t="str">
            <v>à l'appel d'offres</v>
          </cell>
          <cell r="H16" t="str">
            <v>l'appel d'offres</v>
          </cell>
        </row>
        <row r="17">
          <cell r="A17" t="str">
            <v>concours</v>
          </cell>
          <cell r="B17" t="str">
            <v>Concours</v>
          </cell>
          <cell r="C17" t="str">
            <v>de concours</v>
          </cell>
          <cell r="D17" t="str">
            <v>المباراة</v>
          </cell>
          <cell r="E17">
            <v>2</v>
          </cell>
          <cell r="F17" t="str">
            <v>du concours</v>
          </cell>
          <cell r="G17" t="str">
            <v>au concours</v>
          </cell>
          <cell r="H17" t="str">
            <v>le concours</v>
          </cell>
        </row>
      </sheetData>
      <sheetData sheetId="28" refreshError="1"/>
      <sheetData sheetId="2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rs site"/>
      <sheetName val="u1"/>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NMS"/>
      <sheetName val="ETUDE Sidi ali"/>
      <sheetName val="Appr-GC(Sidi Ali)"/>
      <sheetName val="Station forage 2940-15"/>
      <sheetName val="loge forage 2940-15"/>
      <sheetName val="Bache"/>
      <sheetName val="GC R300m3  sidi ali"/>
      <sheetName val="SP sur captage S.ali"/>
    </sheetNames>
    <sheetDataSet>
      <sheetData sheetId="0" refreshError="1"/>
      <sheetData sheetId="1" refreshError="1"/>
      <sheetData sheetId="2" refreshError="1"/>
      <sheetData sheetId="3" refreshError="1"/>
      <sheetData sheetId="4" refreshError="1"/>
      <sheetData sheetId="5" refreshError="1">
        <row r="9">
          <cell r="J9">
            <v>0.3</v>
          </cell>
        </row>
      </sheetData>
      <sheetData sheetId="6"/>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NMS"/>
      <sheetName val="ETUDE Sidi ali"/>
      <sheetName val="Appr-GC(Sidi Ali)"/>
      <sheetName val="Station forage 2940-15"/>
      <sheetName val="loge forage 2940-15"/>
      <sheetName val="Bache"/>
      <sheetName val="GC R300m3  sidi ali"/>
      <sheetName val="SP sur captage S.ali"/>
      <sheetName val="RECAP_NMS"/>
      <sheetName val="ETUDE_Sidi_ali"/>
      <sheetName val="Appr-GC(Sidi_Ali)"/>
      <sheetName val="Station_forage_2940-15"/>
      <sheetName val="loge_forage_2940-15"/>
      <sheetName val="GC_R300m3__sidi_ali"/>
      <sheetName val="SP_sur_captage_S_ali"/>
      <sheetName val="SIDI ALI"/>
      <sheetName val="Macro-cons"/>
      <sheetName val="Table1"/>
      <sheetName val="RECAP_NMS1"/>
      <sheetName val="ETUDE_Sidi_ali1"/>
      <sheetName val="Appr-GC(Sidi_Ali)1"/>
      <sheetName val="Station_forage_2940-151"/>
      <sheetName val="loge_forage_2940-151"/>
      <sheetName val="GC_R300m3__sidi_ali1"/>
      <sheetName val="SP_sur_captage_S_ali1"/>
      <sheetName val="RECAP_NMS2"/>
      <sheetName val="ETUDE_Sidi_ali2"/>
      <sheetName val="Appr-GC(Sidi_Ali)2"/>
      <sheetName val="Station_forage_2940-152"/>
      <sheetName val="loge_forage_2940-152"/>
      <sheetName val="GC_R300m3__sidi_ali2"/>
      <sheetName val="SP_sur_captage_S_ali2"/>
      <sheetName val="RECAP_NMS3"/>
      <sheetName val="ETUDE_Sidi_ali3"/>
      <sheetName val="Appr-GC(Sidi_Ali)3"/>
      <sheetName val="Station_forage_2940-153"/>
      <sheetName val="loge_forage_2940-153"/>
      <sheetName val="GC_R300m3__sidi_ali3"/>
      <sheetName val="SP_sur_captage_S_ali3"/>
      <sheetName val="RECAP_NMS4"/>
      <sheetName val="ETUDE_Sidi_ali4"/>
      <sheetName val="Appr-GC(Sidi_Ali)4"/>
      <sheetName val="Station_forage_2940-154"/>
      <sheetName val="loge_forage_2940-154"/>
      <sheetName val="GC_R300m3__sidi_ali4"/>
      <sheetName val="SP_sur_captage_S_ali4"/>
      <sheetName val="RECAP_NMS6"/>
      <sheetName val="ETUDE_Sidi_ali6"/>
      <sheetName val="Appr-GC(Sidi_Ali)6"/>
      <sheetName val="Station_forage_2940-156"/>
      <sheetName val="loge_forage_2940-156"/>
      <sheetName val="GC_R300m3__sidi_ali6"/>
      <sheetName val="SP_sur_captage_S_ali6"/>
      <sheetName val="RECAP_NMS5"/>
      <sheetName val="ETUDE_Sidi_ali5"/>
      <sheetName val="Appr-GC(Sidi_Ali)5"/>
      <sheetName val="Station_forage_2940-155"/>
      <sheetName val="loge_forage_2940-155"/>
      <sheetName val="GC_R300m3__sidi_ali5"/>
      <sheetName val="SP_sur_captage_S_ali5"/>
      <sheetName val="RECAP_NMS7"/>
      <sheetName val="ETUDE_Sidi_ali7"/>
      <sheetName val="Appr-GC(Sidi_Ali)7"/>
      <sheetName val="Station_forage_2940-157"/>
      <sheetName val="loge_forage_2940-157"/>
      <sheetName val="GC_R300m3__sidi_ali7"/>
      <sheetName val="SP_sur_captage_S_ali7"/>
      <sheetName val="RECAP_NMS8"/>
      <sheetName val="ETUDE_Sidi_ali8"/>
      <sheetName val="Appr-GC(Sidi_Ali)8"/>
      <sheetName val="Station_forage_2940-158"/>
      <sheetName val="loge_forage_2940-158"/>
      <sheetName val="GC_R300m3__sidi_ali8"/>
      <sheetName val="SP_sur_captage_S_ali8"/>
      <sheetName val="SIDI_ALI"/>
      <sheetName val="SIDI_ALI1"/>
      <sheetName val="SIDI_ALI2"/>
      <sheetName val="SIDI_ALI3"/>
      <sheetName val="SIDI_ALI4"/>
      <sheetName val="SIDI_ALI5"/>
      <sheetName val="SIDI_ALI6"/>
      <sheetName val="RECAP_NMS9"/>
      <sheetName val="ETUDE_Sidi_ali9"/>
      <sheetName val="Appr-GC(Sidi_Ali)9"/>
      <sheetName val="Station_forage_2940-159"/>
      <sheetName val="loge_forage_2940-159"/>
      <sheetName val="GC_R300m3__sidi_ali9"/>
      <sheetName val="SP_sur_captage_S_ali9"/>
      <sheetName val="SIDI_ALI7"/>
      <sheetName val="RECAP_NMS10"/>
      <sheetName val="ETUDE_Sidi_ali10"/>
      <sheetName val="Appr-GC(Sidi_Ali)10"/>
      <sheetName val="Station_forage_2940-1510"/>
      <sheetName val="loge_forage_2940-1510"/>
      <sheetName val="GC_R300m3__sidi_ali10"/>
      <sheetName val="SP_sur_captage_S_ali10"/>
      <sheetName val="SIDI_ALI8"/>
      <sheetName val="RECAP_NMS11"/>
      <sheetName val="ETUDE_Sidi_ali11"/>
      <sheetName val="Appr-GC(Sidi_Ali)11"/>
      <sheetName val="Station_forage_2940-1511"/>
      <sheetName val="loge_forage_2940-1511"/>
      <sheetName val="GC_R300m3__sidi_ali11"/>
      <sheetName val="SP_sur_captage_S_ali11"/>
      <sheetName val="SIDI_ALI9"/>
      <sheetName val="RECAP_NMS12"/>
      <sheetName val="ETUDE_Sidi_ali12"/>
      <sheetName val="Appr-GC(Sidi_Ali)12"/>
      <sheetName val="Station_forage_2940-1512"/>
      <sheetName val="loge_forage_2940-1512"/>
      <sheetName val="GC_R300m3__sidi_ali12"/>
      <sheetName val="SP_sur_captage_S_ali12"/>
      <sheetName val="SIDI_ALI10"/>
      <sheetName val="RECAP_NMS13"/>
      <sheetName val="ETUDE_Sidi_ali13"/>
      <sheetName val="Appr-GC(Sidi_Ali)13"/>
      <sheetName val="Station_forage_2940-1513"/>
      <sheetName val="loge_forage_2940-1513"/>
      <sheetName val="GC_R300m3__sidi_ali13"/>
      <sheetName val="SP_sur_captage_S_ali13"/>
      <sheetName val="SIDI_ALI11"/>
      <sheetName val="RECAP_NMS14"/>
      <sheetName val="ETUDE_Sidi_ali14"/>
      <sheetName val="Appr-GC(Sidi_Ali)14"/>
      <sheetName val="Station_forage_2940-1514"/>
      <sheetName val="loge_forage_2940-1514"/>
      <sheetName val="GC_R300m3__sidi_ali14"/>
      <sheetName val="SP_sur_captage_S_ali14"/>
      <sheetName val="SIDI_ALI12"/>
      <sheetName val="RECAP_NMS15"/>
      <sheetName val="ETUDE_Sidi_ali15"/>
      <sheetName val="Appr-GC(Sidi_Ali)15"/>
      <sheetName val="Station_forage_2940-1515"/>
      <sheetName val="loge_forage_2940-1515"/>
      <sheetName val="GC_R300m3__sidi_ali15"/>
      <sheetName val="SP_sur_captage_S_ali15"/>
      <sheetName val="SIDI_ALI13"/>
      <sheetName val="RECAP_NMS16"/>
      <sheetName val="ETUDE_Sidi_ali16"/>
      <sheetName val="Appr-GC(Sidi_Ali)16"/>
      <sheetName val="Station_forage_2940-1516"/>
      <sheetName val="loge_forage_2940-1516"/>
      <sheetName val="GC_R300m3__sidi_ali16"/>
      <sheetName val="SP_sur_captage_S_ali16"/>
      <sheetName val="SIDI_ALI14"/>
      <sheetName val="RECAP_NMS17"/>
      <sheetName val="ETUDE_Sidi_ali17"/>
      <sheetName val="Appr-GC(Sidi_Ali)17"/>
      <sheetName val="Station_forage_2940-1517"/>
      <sheetName val="loge_forage_2940-1517"/>
      <sheetName val="GC_R300m3__sidi_ali17"/>
      <sheetName val="SP_sur_captage_S_ali17"/>
      <sheetName val="SIDI_ALI15"/>
      <sheetName val="RECAP_NMS18"/>
      <sheetName val="ETUDE_Sidi_ali18"/>
      <sheetName val="Appr-GC(Sidi_Ali)18"/>
      <sheetName val="Station_forage_2940-1518"/>
      <sheetName val="loge_forage_2940-1518"/>
      <sheetName val="GC_R300m3__sidi_ali18"/>
      <sheetName val="SP_sur_captage_S_ali18"/>
      <sheetName val="SIDI_ALI16"/>
      <sheetName val="RECAP_NMS19"/>
      <sheetName val="ETUDE_Sidi_ali19"/>
      <sheetName val="Appr-GC(Sidi_Ali)19"/>
      <sheetName val="Station_forage_2940-1519"/>
      <sheetName val="loge_forage_2940-1519"/>
      <sheetName val="GC_R300m3__sidi_ali19"/>
      <sheetName val="SP_sur_captage_S_ali19"/>
      <sheetName val="SIDI_ALI17"/>
      <sheetName val="RECAP_NMS20"/>
      <sheetName val="ETUDE_Sidi_ali20"/>
      <sheetName val="Appr-GC(Sidi_Ali)20"/>
      <sheetName val="Station_forage_2940-1520"/>
      <sheetName val="loge_forage_2940-1520"/>
      <sheetName val="GC_R300m3__sidi_ali20"/>
      <sheetName val="SP_sur_captage_S_ali20"/>
      <sheetName val="SIDI_ALI18"/>
      <sheetName val="AN2"/>
      <sheetName val="S.P1"/>
      <sheetName val="Macro-Dexterne"/>
      <sheetName val="Macro-Long"/>
      <sheetName val="Macro-press"/>
      <sheetName val="RECAP_NMS23"/>
      <sheetName val="ETUDE_Sidi_ali23"/>
      <sheetName val="Appr-GC(Sidi_Ali)23"/>
      <sheetName val="Station_forage_2940-1523"/>
      <sheetName val="loge_forage_2940-1523"/>
      <sheetName val="GC_R300m3__sidi_ali23"/>
      <sheetName val="SP_sur_captage_S_ali23"/>
      <sheetName val="SIDI_ALI21"/>
      <sheetName val="RECAP_NMS22"/>
      <sheetName val="ETUDE_Sidi_ali22"/>
      <sheetName val="Appr-GC(Sidi_Ali)22"/>
      <sheetName val="Station_forage_2940-1522"/>
      <sheetName val="loge_forage_2940-1522"/>
      <sheetName val="GC_R300m3__sidi_ali22"/>
      <sheetName val="SP_sur_captage_S_ali22"/>
      <sheetName val="SIDI_ALI20"/>
      <sheetName val="RECAP_NMS21"/>
      <sheetName val="ETUDE_Sidi_ali21"/>
      <sheetName val="Appr-GC(Sidi_Ali)21"/>
      <sheetName val="Station_forage_2940-1521"/>
      <sheetName val="loge_forage_2940-1521"/>
      <sheetName val="GC_R300m3__sidi_ali21"/>
      <sheetName val="SP_sur_captage_S_ali21"/>
      <sheetName val="SIDI_ALI19"/>
      <sheetName val="RECAP_NMS24"/>
      <sheetName val="ETUDE_Sidi_ali24"/>
      <sheetName val="Appr-GC(Sidi_Ali)24"/>
      <sheetName val="Station_forage_2940-1524"/>
      <sheetName val="loge_forage_2940-1524"/>
      <sheetName val="GC_R300m3__sidi_ali24"/>
      <sheetName val="SP_sur_captage_S_ali24"/>
      <sheetName val="SIDI_ALI22"/>
      <sheetName val="RECAP_NMS25"/>
      <sheetName val="ETUDE_Sidi_ali25"/>
      <sheetName val="Appr-GC(Sidi_Ali)25"/>
      <sheetName val="Station_forage_2940-1525"/>
      <sheetName val="loge_forage_2940-1525"/>
      <sheetName val="GC_R300m3__sidi_ali25"/>
      <sheetName val="SP_sur_captage_S_ali25"/>
      <sheetName val="SIDI_ALI23"/>
      <sheetName val="RECAP_NMS26"/>
      <sheetName val="ETUDE_Sidi_ali26"/>
      <sheetName val="Appr-GC(Sidi_Ali)26"/>
      <sheetName val="Station_forage_2940-1526"/>
      <sheetName val="loge_forage_2940-1526"/>
      <sheetName val="GC_R300m3__sidi_ali26"/>
      <sheetName val="SP_sur_captage_S_ali26"/>
      <sheetName val="SIDI_ALI24"/>
    </sheetNames>
    <sheetDataSet>
      <sheetData sheetId="0" refreshError="1"/>
      <sheetData sheetId="1" refreshError="1"/>
      <sheetData sheetId="2" refreshError="1"/>
      <sheetData sheetId="3" refreshError="1"/>
      <sheetData sheetId="4" refreshError="1"/>
      <sheetData sheetId="5" refreshError="1">
        <row r="9">
          <cell r="J9">
            <v>0.3</v>
          </cell>
        </row>
      </sheetData>
      <sheetData sheetId="6"/>
      <sheetData sheetId="7" refreshError="1"/>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EX"/>
    </sheetNames>
    <definedNames>
      <definedName name="Aeq"/>
      <definedName name="Ceq"/>
      <definedName name="Ieq"/>
      <definedName name="Leq"/>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ise charge"/>
      <sheetName val="Réservoir 250m3"/>
      <sheetName val="OUV 13"/>
      <sheetName val="Approvisi. Génie-Civil"/>
      <sheetName val="récap gc"/>
    </sheetNames>
    <sheetDataSet>
      <sheetData sheetId="0" refreshError="1"/>
      <sheetData sheetId="1"/>
      <sheetData sheetId="2"/>
      <sheetData sheetId="3" refreshError="1"/>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1"/>
      <sheetName val="pg2"/>
      <sheetName val="DéfinitionPrixCommune"/>
      <sheetName val="pg3"/>
      <sheetName val="Etude"/>
      <sheetName val="RecapCommune"/>
      <sheetName val="pg4"/>
      <sheetName val="pg5"/>
      <sheetName val="DéfinitionPrixAOSP"/>
      <sheetName val="pg6"/>
      <sheetName val="04-06"/>
      <sheetName val="07-11"/>
      <sheetName val="14-17"/>
      <sheetName val="18"/>
      <sheetName val="19"/>
      <sheetName val="22"/>
      <sheetName val="RecapAOSP"/>
      <sheetName val="pg7"/>
      <sheetName val="pg8"/>
      <sheetName val="DéfinitionPrixAO"/>
      <sheetName val="pg9"/>
      <sheetName val="calcul_chlor"/>
      <sheetName val="11-Bâtiment Chloration_GC"/>
      <sheetName val="calcul_P.T"/>
      <sheetName val="14-Eq électrique_GC"/>
      <sheetName val="calcul_exploitat°"/>
      <sheetName val="18-Aménag.Abords"/>
      <sheetName val="19-Comptage"/>
      <sheetName val="22-Bât.expl_GC"/>
      <sheetName val="23-Loge gardien"/>
      <sheetName val="Recap-C"/>
      <sheetName val="RecapGén"/>
      <sheetName val="res2000"/>
      <sheetName val="rec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Données"/>
      <sheetName val="CA&amp;L.Crédit"/>
      <sheetName val="Avis Fr"/>
      <sheetName val="Avis Ar"/>
      <sheetName val="Journaux Fr"/>
      <sheetName val="Journaux Ar"/>
      <sheetName val="Montant DCE"/>
      <sheetName val="Photocopie-DCE"/>
      <sheetName val="Page de garde-DCE"/>
      <sheetName val="IntercalesDCE"/>
      <sheetName val="Ordre de service Grpt"/>
      <sheetName val="Notification"/>
      <sheetName val="Transmission DG"/>
      <sheetName val="Engagement P. Contract Grpt"/>
      <sheetName val="Page de signature Grpt"/>
      <sheetName val="Regret"/>
      <sheetName val="Fax Prédifinis Jugement"/>
      <sheetName val="Affichage"/>
      <sheetName val="Demande num"/>
      <sheetName val="Page de garde-Marche"/>
      <sheetName val="Fax Prédifinis Marché"/>
      <sheetName val="Fax Jugement Prolongation Offre"/>
      <sheetName val="PV-JF"/>
      <sheetName val="Registre OPF"/>
      <sheetName val="PV-OAT"/>
      <sheetName val="PV-OF"/>
      <sheetName val="Rap-JA"/>
      <sheetName val="Conformité"/>
      <sheetName val="Page de garde-Jugement"/>
      <sheetName val="IntercalesRapport"/>
      <sheetName val="Rap-JF"/>
      <sheetName val="Registre OP"/>
      <sheetName val="Etiquette"/>
      <sheetName val="Fax-Lancement"/>
      <sheetName val="Avis report Fr"/>
      <sheetName val="Avis report Ar"/>
      <sheetName val="Fax Prédifinis Lanc2"/>
      <sheetName val="Fax Prédifinis Lanc3"/>
      <sheetName val="Menu Lancement"/>
      <sheetName val="Bordereaux-L"/>
      <sheetName val="Paramétrage"/>
      <sheetName val="PV-J Adm et Qualif"/>
      <sheetName val="Menu Jugement"/>
      <sheetName val="Menu Conclusion"/>
      <sheetName val="Lettre Recommandée"/>
      <sheetName val="Fax Circulaire (CR)"/>
      <sheetName val="Lettre Circulaire (CR)"/>
      <sheetName val="Ambassades Fr"/>
      <sheetName val="Ambassades Ar"/>
      <sheetName val="Adresses Ambassades"/>
      <sheetName val="Registre OPF Rabais"/>
      <sheetName val="PV-OATF"/>
      <sheetName val="PV-JAT"/>
      <sheetName val="PV-JAT (1T)"/>
      <sheetName val="PV-OF Rabais Equivalence"/>
      <sheetName val="PV-OF Rabais Equiv(Pondération)"/>
      <sheetName val="Rap-JF (Pondération)"/>
      <sheetName val="PV-JAQTF"/>
      <sheetName val="Fax-Jugement"/>
      <sheetName val="Fax Jug Prolong Rép Question"/>
      <sheetName val="Bordereau envoi Jug BF via DFI"/>
      <sheetName val="Engagement P. Contract"/>
      <sheetName val="Page de signature"/>
      <sheetName val="Fiche A"/>
      <sheetName val="Ordre de service"/>
      <sheetName val="Rapport Présentation"/>
      <sheetName val="Bordereau O.Change"/>
      <sheetName val="Taux chan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26">
          <cell r="A26" t="str">
            <v>AO</v>
          </cell>
          <cell r="B26" t="str">
            <v>Appel d'offres</v>
          </cell>
          <cell r="C26" t="str">
            <v>d'appel d'offres</v>
          </cell>
          <cell r="D26" t="str">
            <v>طلب العروض</v>
          </cell>
          <cell r="E26">
            <v>1</v>
          </cell>
          <cell r="F26" t="str">
            <v>de l'appel d'offres</v>
          </cell>
          <cell r="G26" t="str">
            <v>à l'appel d'offres</v>
          </cell>
          <cell r="H26" t="str">
            <v>l'appel d'offres</v>
          </cell>
        </row>
        <row r="27">
          <cell r="A27" t="str">
            <v>AOP</v>
          </cell>
          <cell r="B27" t="str">
            <v>Appel d'offres sur performances</v>
          </cell>
          <cell r="C27" t="str">
            <v>d'appel d'offres sur performances</v>
          </cell>
          <cell r="D27" t="str">
            <v>طلب العروض</v>
          </cell>
          <cell r="E27">
            <v>2</v>
          </cell>
          <cell r="F27" t="str">
            <v>de l'appel d'offres sur performances</v>
          </cell>
          <cell r="G27" t="str">
            <v>à l'appel d'offres sur performances</v>
          </cell>
          <cell r="H27" t="str">
            <v>l'appel d'offres sur performances</v>
          </cell>
        </row>
        <row r="28">
          <cell r="A28" t="str">
            <v>AI</v>
          </cell>
          <cell r="B28" t="str">
            <v>Appel d'intérêt</v>
          </cell>
          <cell r="C28" t="str">
            <v>Appel d'intérêt</v>
          </cell>
          <cell r="D28" t="str">
            <v>طلب التعبير عن الرغبة</v>
          </cell>
          <cell r="E28">
            <v>2</v>
          </cell>
          <cell r="F28" t="str">
            <v>de l'appel d'intérêt</v>
          </cell>
          <cell r="G28" t="str">
            <v>à l'appel d'intérêt</v>
          </cell>
          <cell r="H28" t="str">
            <v>l'appel d'intérêt</v>
          </cell>
        </row>
        <row r="29">
          <cell r="A29" t="str">
            <v>CR</v>
          </cell>
          <cell r="B29" t="str">
            <v>Appel d'offres restreint</v>
          </cell>
          <cell r="C29" t="str">
            <v>de l'appel d'offres restreint</v>
          </cell>
          <cell r="D29" t="str">
            <v>طلب العروض</v>
          </cell>
          <cell r="E29">
            <v>2</v>
          </cell>
          <cell r="F29" t="str">
            <v>Appel d'offres restreint</v>
          </cell>
          <cell r="G29" t="str">
            <v>à l'appel d'offres restreint</v>
          </cell>
          <cell r="H29" t="str">
            <v>l'appel d'offres restreint</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sheetName val="Z.Fnche"/>
      <sheetName val="besoin.ZF"/>
      <sheetName val="1ERE trche"/>
      <sheetName val="deb.ZF "/>
      <sheetName val="debjor.ZF "/>
      <sheetName val="Z.Indst"/>
      <sheetName val="besoin.ZI"/>
      <sheetName val="debitZI"/>
      <sheetName val="debjouZI"/>
      <sheetName val="Feuil2"/>
      <sheetName val="Feuil3"/>
      <sheetName val="Feuil4"/>
      <sheetName val="Feuil5"/>
      <sheetName val="Feuil6"/>
      <sheetName val="Feuil7"/>
      <sheetName val="Feuil8"/>
      <sheetName val="Feuil9"/>
      <sheetName val="Feuil10"/>
      <sheetName val="Feuil11"/>
      <sheetName val="Feuil12"/>
      <sheetName val="Feuil13"/>
      <sheetName val="Feuil14"/>
      <sheetName val="Feuil15"/>
      <sheetName val="Feuil16"/>
      <sheetName val="Z_Fnche"/>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Macro-press"/>
      <sheetName val="Macro-Long"/>
      <sheetName val="Macro-Dexterne"/>
      <sheetName val="Recap"/>
      <sheetName val="elec"/>
      <sheetName val="besoin_ZF"/>
      <sheetName val="1ERE_trche"/>
      <sheetName val="deb_ZF_"/>
      <sheetName val="debjor_ZF_"/>
      <sheetName val="Z_Indst"/>
      <sheetName val="besoin_ZI"/>
      <sheetName val="Z_Fnche1"/>
      <sheetName val="OP_FINANCIERS"/>
      <sheetName val="TAB_COMP_TEC"/>
      <sheetName val="Page_garde"/>
      <sheetName val="FAX_PRECISION"/>
      <sheetName val="tab_demarreur"/>
      <sheetName val="FAX_CORREC"/>
      <sheetName val="offre_fina"/>
      <sheetName val="BORD"/>
      <sheetName val="CPS1"/>
      <sheetName val="besoin_ZF1"/>
      <sheetName val="1ERE_trche1"/>
      <sheetName val="deb_ZF_1"/>
      <sheetName val="debjor_ZF_1"/>
      <sheetName val="Z_Indst1"/>
      <sheetName val="besoin_ZI1"/>
      <sheetName val="Z_Fnche2"/>
      <sheetName val="besoin_ZF2"/>
      <sheetName val="1ERE_trche2"/>
      <sheetName val="deb_ZF_2"/>
      <sheetName val="debjor_ZF_2"/>
      <sheetName val="Z_Indst2"/>
      <sheetName val="besoin_ZI2"/>
      <sheetName val="Z_Fnche3"/>
      <sheetName val="besoin_ZF3"/>
      <sheetName val="1ERE_trche3"/>
      <sheetName val="deb_ZF_3"/>
      <sheetName val="debjor_ZF_3"/>
      <sheetName val="Z_Indst3"/>
      <sheetName val="besoin_ZI3"/>
      <sheetName val="Z_Fnche4"/>
      <sheetName val="besoin_ZF4"/>
      <sheetName val="1ERE_trche4"/>
      <sheetName val="deb_ZF_4"/>
      <sheetName val="debjor_ZF_4"/>
      <sheetName val="Z_Indst4"/>
      <sheetName val="besoin_ZI4"/>
      <sheetName val="Z_Fnche5"/>
      <sheetName val="besoin_ZF5"/>
      <sheetName val="1ERE_trche5"/>
      <sheetName val="deb_ZF_5"/>
      <sheetName val="debjor_ZF_5"/>
      <sheetName val="Z_Indst5"/>
      <sheetName val="besoin_ZI5"/>
      <sheetName val="_x0000__x0000__x0000__x0001__x0000__x0000__x0000__x0000_䁀_x0000__x0000__x0000__x0000__x0001__x0000__x0000__x0000__x0000_"/>
      <sheetName val="_x0000__x0000__x0000__x0001__x0000__x0000__x0000__x0000_䁄_x0000__x0000__x0000__x0000__x0001__x0000__x0000__x0000_晦晦♦䁜"/>
      <sheetName val="ONEP"/>
      <sheetName val="OP_FINANCIERS2"/>
      <sheetName val="TAB_COMP_TEC2"/>
      <sheetName val="Page_garde2"/>
      <sheetName val="FAX_PRECISION2"/>
      <sheetName val="tab_demarreur2"/>
      <sheetName val="FAX_CORREC2"/>
      <sheetName val="offre_fina2"/>
      <sheetName val="OP_FINANCIERS1"/>
      <sheetName val="TAB_COMP_TEC1"/>
      <sheetName val="Page_garde1"/>
      <sheetName val="FAX_PRECISION1"/>
      <sheetName val="tab_demarreur1"/>
      <sheetName val="FAX_CORREC1"/>
      <sheetName val="offre_fina1"/>
      <sheetName val="OP_FINANCIERS3"/>
      <sheetName val="TAB_COMP_TEC3"/>
      <sheetName val="Page_garde3"/>
      <sheetName val="FAX_PRECISION3"/>
      <sheetName val="tab_demarreur3"/>
      <sheetName val="FAX_CORREC3"/>
      <sheetName val="offre_fina3"/>
      <sheetName val=""/>
      <sheetName val="OP_FINANCIERS4"/>
      <sheetName val="TAB_COMP_TEC4"/>
      <sheetName val="Page_garde4"/>
      <sheetName val="FAX_PRECISION4"/>
      <sheetName val="tab_demarreur4"/>
      <sheetName val="FAX_CORREC4"/>
      <sheetName val="offre_fina4"/>
      <sheetName val="Z_Fnche6"/>
      <sheetName val="OP_FINANCIERS5"/>
      <sheetName val="TAB_COMP_TEC5"/>
      <sheetName val="Page_garde5"/>
      <sheetName val="FAX_PRECISION5"/>
      <sheetName val="tab_demarreur5"/>
      <sheetName val="FAX_CORREC5"/>
      <sheetName val="offre_fina5"/>
      <sheetName val="Z_Fnche7"/>
      <sheetName val="besoin_ZF6"/>
      <sheetName val="1ERE_trche6"/>
      <sheetName val="deb_ZF_6"/>
      <sheetName val="debjor_ZF_6"/>
      <sheetName val="Z_Indst6"/>
      <sheetName val="besoin_ZI6"/>
      <sheetName val="OP_FINANCIERS6"/>
      <sheetName val="TAB_COMP_TEC6"/>
      <sheetName val="Page_garde6"/>
      <sheetName val="FAX_PRECISION6"/>
      <sheetName val="tab_demarreur6"/>
      <sheetName val="FAX_CORREC6"/>
      <sheetName val="offre_fina6"/>
      <sheetName val="Z_Fnche9"/>
      <sheetName val="besoin_ZF8"/>
      <sheetName val="1ERE_trche8"/>
      <sheetName val="deb_ZF_8"/>
      <sheetName val="debjor_ZF_8"/>
      <sheetName val="Z_Indst8"/>
      <sheetName val="besoin_ZI8"/>
      <sheetName val="OP_FINANCIERS8"/>
      <sheetName val="TAB_COMP_TEC8"/>
      <sheetName val="Page_garde8"/>
      <sheetName val="FAX_PRECISION8"/>
      <sheetName val="tab_demarreur8"/>
      <sheetName val="FAX_CORREC8"/>
      <sheetName val="offre_fina8"/>
      <sheetName val="䁀"/>
      <sheetName val="䁄晦晦♦䁜"/>
      <sheetName val="Z_Fnche8"/>
      <sheetName val="besoin_ZF7"/>
      <sheetName val="1ERE_trche7"/>
      <sheetName val="deb_ZF_7"/>
      <sheetName val="debjor_ZF_7"/>
      <sheetName val="Z_Indst7"/>
      <sheetName val="besoin_ZI7"/>
      <sheetName val="OP_FINANCIERS7"/>
      <sheetName val="TAB_COMP_TEC7"/>
      <sheetName val="Page_garde7"/>
      <sheetName val="FAX_PRECISION7"/>
      <sheetName val="tab_demarreur7"/>
      <sheetName val="FAX_CORREC7"/>
      <sheetName val="offre_fina7"/>
      <sheetName val="Z_Fnche11"/>
      <sheetName val="besoin_ZF10"/>
      <sheetName val="1ERE_trche10"/>
      <sheetName val="deb_ZF_10"/>
      <sheetName val="debjor_ZF_10"/>
      <sheetName val="Z_Indst10"/>
      <sheetName val="besoin_ZI10"/>
      <sheetName val="OP_FINANCIERS10"/>
      <sheetName val="TAB_COMP_TEC10"/>
      <sheetName val="Page_garde10"/>
      <sheetName val="FAX_PRECISION10"/>
      <sheetName val="tab_demarreur10"/>
      <sheetName val="FAX_CORREC10"/>
      <sheetName val="offre_fina10"/>
      <sheetName val="Z_Fnche10"/>
      <sheetName val="besoin_ZF9"/>
      <sheetName val="1ERE_trche9"/>
      <sheetName val="deb_ZF_9"/>
      <sheetName val="debjor_ZF_9"/>
      <sheetName val="Z_Indst9"/>
      <sheetName val="besoin_ZI9"/>
      <sheetName val="OP_FINANCIERS9"/>
      <sheetName val="TAB_COMP_TEC9"/>
      <sheetName val="Page_garde9"/>
      <sheetName val="FAX_PRECISION9"/>
      <sheetName val="tab_demarreur9"/>
      <sheetName val="FAX_CORREC9"/>
      <sheetName val="offre_fina9"/>
      <sheetName val="Z_Fnche12"/>
      <sheetName val="besoin_ZF11"/>
      <sheetName val="1ERE_trche11"/>
      <sheetName val="deb_ZF_11"/>
      <sheetName val="debjor_ZF_11"/>
      <sheetName val="Z_Indst11"/>
      <sheetName val="besoin_ZI11"/>
      <sheetName val="OP_FINANCIERS11"/>
      <sheetName val="TAB_COMP_TEC11"/>
      <sheetName val="Page_garde11"/>
      <sheetName val="FAX_PRECISION11"/>
      <sheetName val="tab_demarreur11"/>
      <sheetName val="FAX_CORREC11"/>
      <sheetName val="offre_fina11"/>
      <sheetName val="Z_Fnche13"/>
      <sheetName val="besoin_ZF12"/>
      <sheetName val="1ERE_trche12"/>
      <sheetName val="deb_ZF_12"/>
      <sheetName val="debjor_ZF_12"/>
      <sheetName val="Z_Indst12"/>
      <sheetName val="besoin_ZI12"/>
      <sheetName val="OP_FINANCIERS12"/>
      <sheetName val="TAB_COMP_TEC12"/>
      <sheetName val="Page_garde12"/>
      <sheetName val="FAX_PRECISION12"/>
      <sheetName val="tab_demarreur12"/>
      <sheetName val="FAX_CORREC12"/>
      <sheetName val="offre_fina12"/>
      <sheetName val="Z_Fnche14"/>
      <sheetName val="besoin_ZF13"/>
      <sheetName val="1ERE_trche13"/>
      <sheetName val="deb_ZF_13"/>
      <sheetName val="debjor_ZF_13"/>
      <sheetName val="Z_Indst13"/>
      <sheetName val="besoin_ZI13"/>
      <sheetName val="OP_FINANCIERS13"/>
      <sheetName val="TAB_COMP_TEC13"/>
      <sheetName val="Page_garde13"/>
      <sheetName val="FAX_PRECISION13"/>
      <sheetName val="tab_demarreur13"/>
      <sheetName val="FAX_CORREC13"/>
      <sheetName val="offre_fina13"/>
      <sheetName val="Z_Fnche15"/>
      <sheetName val="besoin_ZF14"/>
      <sheetName val="1ERE_trche14"/>
      <sheetName val="deb_ZF_14"/>
      <sheetName val="debjor_ZF_14"/>
      <sheetName val="Z_Indst14"/>
      <sheetName val="besoin_ZI14"/>
      <sheetName val="OP_FINANCIERS14"/>
      <sheetName val="TAB_COMP_TEC14"/>
      <sheetName val="Page_garde14"/>
      <sheetName val="FAX_PRECISION14"/>
      <sheetName val="tab_demarreur14"/>
      <sheetName val="FAX_CORREC14"/>
      <sheetName val="offre_fina14"/>
      <sheetName val="Z_Fnche16"/>
      <sheetName val="besoin_ZF15"/>
      <sheetName val="1ERE_trche15"/>
      <sheetName val="deb_ZF_15"/>
      <sheetName val="debjor_ZF_15"/>
      <sheetName val="Z_Indst15"/>
      <sheetName val="besoin_ZI15"/>
      <sheetName val="OP_FINANCIERS15"/>
      <sheetName val="TAB_COMP_TEC15"/>
      <sheetName val="Page_garde15"/>
      <sheetName val="FAX_PRECISION15"/>
      <sheetName val="tab_demarreur15"/>
      <sheetName val="FAX_CORREC15"/>
      <sheetName val="offre_fina15"/>
      <sheetName val="Z_Fnche17"/>
      <sheetName val="besoin_ZF16"/>
      <sheetName val="1ERE_trche16"/>
      <sheetName val="deb_ZF_16"/>
      <sheetName val="debjor_ZF_16"/>
      <sheetName val="Z_Indst16"/>
      <sheetName val="besoin_ZI16"/>
      <sheetName val="OP_FINANCIERS16"/>
      <sheetName val="TAB_COMP_TEC16"/>
      <sheetName val="Page_garde16"/>
      <sheetName val="FAX_PRECISION16"/>
      <sheetName val="tab_demarreur16"/>
      <sheetName val="FAX_CORREC16"/>
      <sheetName val="offre_fina16"/>
      <sheetName val="Z_Fnche18"/>
      <sheetName val="besoin_ZF17"/>
      <sheetName val="1ERE_trche17"/>
      <sheetName val="deb_ZF_17"/>
      <sheetName val="debjor_ZF_17"/>
      <sheetName val="Z_Indst17"/>
      <sheetName val="besoin_ZI17"/>
      <sheetName val="OP_FINANCIERS17"/>
      <sheetName val="TAB_COMP_TEC17"/>
      <sheetName val="Page_garde17"/>
      <sheetName val="FAX_PRECISION17"/>
      <sheetName val="tab_demarreur17"/>
      <sheetName val="FAX_CORREC17"/>
      <sheetName val="offre_fina17"/>
      <sheetName val="Z_Fnche19"/>
      <sheetName val="besoin_ZF18"/>
      <sheetName val="1ERE_trche18"/>
      <sheetName val="deb_ZF_18"/>
      <sheetName val="debjor_ZF_18"/>
      <sheetName val="Z_Indst18"/>
      <sheetName val="besoin_ZI18"/>
      <sheetName val="OP_FINANCIERS18"/>
      <sheetName val="TAB_COMP_TEC18"/>
      <sheetName val="Page_garde18"/>
      <sheetName val="FAX_PRECISION18"/>
      <sheetName val="tab_demarreur18"/>
      <sheetName val="FAX_CORREC18"/>
      <sheetName val="offre_fina18"/>
      <sheetName val="???_x0001_????䁀????_x0001_????"/>
      <sheetName val="???_x0001_????䁄????_x0001_???晦晦♦䁜"/>
      <sheetName val="AN1SF"/>
      <sheetName val="BT"/>
      <sheetName val="AN2SF"/>
      <sheetName val="AN1SI"/>
      <sheetName val="Macro-cons"/>
      <sheetName val="AN2"/>
      <sheetName val="ELEC LOT 122"/>
      <sheetName val="Macro-Diam-interne"/>
      <sheetName val="Macro-Epaisseur"/>
      <sheetName val="besoin_ZF19"/>
      <sheetName val="1ERE_trche19"/>
      <sheetName val="deb_ZF_19"/>
      <sheetName val="debjor_ZF_19"/>
      <sheetName val="Z_Indst19"/>
      <sheetName val="besoin_ZI19"/>
      <sheetName val="GC 150m3 MGHASSINE"/>
      <sheetName val="S.P1"/>
      <sheetName val="ELEC_LOT_1221"/>
      <sheetName val="ELEC_LOT_122"/>
      <sheetName val="BUDSTAFF(2)"/>
      <sheetName val="_x0000__x0000__x0000__x0001__x0"/>
      <sheetName val="Z_Fnche20"/>
      <sheetName val="OP_FINANCIERS19"/>
      <sheetName val="TAB_COMP_TEC19"/>
      <sheetName val="Page_garde19"/>
      <sheetName val="FAX_PRECISION19"/>
      <sheetName val="tab_demarreur19"/>
      <sheetName val="FAX_CORREC19"/>
      <sheetName val="offre_fina19"/>
      <sheetName val="Z_Fnche21"/>
      <sheetName val="besoin_ZF20"/>
      <sheetName val="1ERE_trche20"/>
      <sheetName val="deb_ZF_20"/>
      <sheetName val="debjor_ZF_20"/>
      <sheetName val="Z_Indst20"/>
      <sheetName val="besoin_ZI20"/>
      <sheetName val="OP_FINANCIERS20"/>
      <sheetName val="TAB_COMP_TEC20"/>
      <sheetName val="Page_garde20"/>
      <sheetName val="FAX_PRECISION20"/>
      <sheetName val="tab_demarreur20"/>
      <sheetName val="FAX_CORREC20"/>
      <sheetName val="offre_fina20"/>
      <sheetName val="???????䁀????????"/>
      <sheetName val="???????䁄???????晦晦♦䁜"/>
      <sheetName val="besoin_ZF21"/>
      <sheetName val="1ERE_trche21"/>
      <sheetName val="deb_ZF_21"/>
      <sheetName val="debjor_ZF_21"/>
      <sheetName val="Z_Indst21"/>
      <sheetName val="besoin_ZI21"/>
      <sheetName val="Z_Fnche22"/>
      <sheetName val="besoin_ZF22"/>
      <sheetName val="1ERE_trche22"/>
      <sheetName val="deb_ZF_22"/>
      <sheetName val="debjor_ZF_22"/>
      <sheetName val="Z_Indst22"/>
      <sheetName val="besoin_ZI22"/>
      <sheetName val="OP_FINANCIERS21"/>
      <sheetName val="TAB_COMP_TEC21"/>
      <sheetName val="Page_garde21"/>
      <sheetName val="FAX_PRECISION21"/>
      <sheetName val="tab_demarreur21"/>
      <sheetName val="FAX_CORREC21"/>
      <sheetName val="offre_fina21"/>
      <sheetName val="ELEC_LOT_1222"/>
      <sheetName val="Z_Fnche23"/>
      <sheetName val="besoin_ZF23"/>
      <sheetName val="1ERE_trche23"/>
      <sheetName val="deb_ZF_23"/>
      <sheetName val="debjor_ZF_23"/>
      <sheetName val="Z_Indst23"/>
      <sheetName val="besoin_ZI23"/>
      <sheetName val="OP_FINANCIERS22"/>
      <sheetName val="TAB_COMP_TEC22"/>
      <sheetName val="Page_garde22"/>
      <sheetName val="FAX_PRECISION22"/>
      <sheetName val="tab_demarreur22"/>
      <sheetName val="FAX_CORREC22"/>
      <sheetName val="offre_fina22"/>
      <sheetName val="ELEC_LOT_1223"/>
      <sheetName val="GC_150m3_MGHASSINE"/>
      <sheetName val="S_P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refreshError="1"/>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refreshError="1"/>
      <sheetData sheetId="109"/>
      <sheetData sheetId="110"/>
      <sheetData sheetId="111"/>
      <sheetData sheetId="112"/>
      <sheetData sheetId="113"/>
      <sheetData sheetId="114"/>
      <sheetData sheetId="115"/>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refreshError="1"/>
      <sheetData sheetId="317" refreshError="1"/>
      <sheetData sheetId="318" refreshError="1"/>
      <sheetData sheetId="319" refreshError="1"/>
      <sheetData sheetId="320" refreshError="1"/>
      <sheetData sheetId="32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refreshError="1"/>
      <sheetData sheetId="334" refreshError="1"/>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
      <sheetName val="DATA"/>
      <sheetName val="sous tot"/>
      <sheetName val="RACAP1"/>
      <sheetName val="INTER_ANNEXE1"/>
      <sheetName val="Qni"/>
      <sheetName val="INTER_ANNEXE2"/>
      <sheetName val="Simulat-PH"/>
      <sheetName val="Simulat-BI1"/>
      <sheetName val="Simulat-BI2"/>
      <sheetName val="Simulat-BI03"/>
      <sheetName val="Simulat-BI04"/>
      <sheetName val="Simulat-BI05"/>
      <sheetName val="Simulat-BI06"/>
      <sheetName val="Av_métré"/>
      <sheetName val="INTER_ANNEXE3"/>
      <sheetName val="Estimation_fin"/>
      <sheetName val="Recap2"/>
      <sheetName val="PVC"/>
      <sheetName val="pehd"/>
      <sheetName val="Feuil3"/>
      <sheetName val="recap"/>
    </sheetNames>
    <sheetDataSet>
      <sheetData sheetId="0"/>
      <sheetData sheetId="1">
        <row r="216">
          <cell r="G216" t="str">
            <v>R+1</v>
          </cell>
          <cell r="H216">
            <v>2</v>
          </cell>
        </row>
        <row r="217">
          <cell r="G217" t="str">
            <v>R+2</v>
          </cell>
          <cell r="H217">
            <v>3</v>
          </cell>
        </row>
        <row r="218">
          <cell r="G218" t="str">
            <v>R+3</v>
          </cell>
          <cell r="H218">
            <v>4</v>
          </cell>
        </row>
        <row r="219">
          <cell r="G219" t="str">
            <v>R+4</v>
          </cell>
          <cell r="H219">
            <v>5</v>
          </cell>
        </row>
        <row r="225">
          <cell r="E225" t="str">
            <v>Habitat</v>
          </cell>
          <cell r="F225">
            <v>100</v>
          </cell>
        </row>
        <row r="226">
          <cell r="E226" t="str">
            <v>Villas</v>
          </cell>
          <cell r="F226">
            <v>150</v>
          </cell>
        </row>
        <row r="227">
          <cell r="E227" t="str">
            <v>Commerce (RDC)</v>
          </cell>
          <cell r="F227">
            <v>50</v>
          </cell>
          <cell r="J227">
            <v>1.5</v>
          </cell>
        </row>
        <row r="228">
          <cell r="E228" t="str">
            <v>Mosquée</v>
          </cell>
          <cell r="G228">
            <v>20</v>
          </cell>
          <cell r="J228">
            <v>2.5</v>
          </cell>
        </row>
        <row r="229">
          <cell r="E229" t="str">
            <v>Créche</v>
          </cell>
          <cell r="G229">
            <v>10</v>
          </cell>
        </row>
        <row r="230">
          <cell r="E230" t="str">
            <v>Equipement communal</v>
          </cell>
          <cell r="G230">
            <v>5</v>
          </cell>
        </row>
        <row r="231">
          <cell r="E231" t="str">
            <v>Maison citoyenne</v>
          </cell>
          <cell r="G231">
            <v>10</v>
          </cell>
        </row>
        <row r="232">
          <cell r="E232" t="str">
            <v>Equipement d'accompagnement</v>
          </cell>
          <cell r="G232">
            <v>5</v>
          </cell>
        </row>
        <row r="233">
          <cell r="E233" t="str">
            <v>Air de jeux</v>
          </cell>
          <cell r="G233">
            <v>15</v>
          </cell>
        </row>
        <row r="234">
          <cell r="E234" t="str">
            <v>Centre commercial</v>
          </cell>
          <cell r="G234">
            <v>15</v>
          </cell>
        </row>
      </sheetData>
      <sheetData sheetId="2"/>
      <sheetData sheetId="3"/>
      <sheetData sheetId="4"/>
      <sheetData sheetId="5">
        <row r="1">
          <cell r="D1">
            <v>10000</v>
          </cell>
        </row>
        <row r="6">
          <cell r="N6" t="str">
            <v>Cons.
Moyenne globale
(m3/j)</v>
          </cell>
        </row>
        <row r="7">
          <cell r="N7">
            <v>0.75</v>
          </cell>
        </row>
        <row r="8">
          <cell r="N8">
            <v>7.5</v>
          </cell>
        </row>
        <row r="9">
          <cell r="N9">
            <v>7.5</v>
          </cell>
        </row>
        <row r="10">
          <cell r="N10">
            <v>15.75</v>
          </cell>
        </row>
        <row r="11">
          <cell r="N11">
            <v>4.5</v>
          </cell>
        </row>
        <row r="12">
          <cell r="N12">
            <v>4.5</v>
          </cell>
        </row>
        <row r="13">
          <cell r="N13">
            <v>1.5</v>
          </cell>
        </row>
        <row r="14">
          <cell r="N14">
            <v>1.5</v>
          </cell>
        </row>
        <row r="15">
          <cell r="N15">
            <v>0.27700000000000002</v>
          </cell>
        </row>
        <row r="16">
          <cell r="N16">
            <v>0.13850000000000001</v>
          </cell>
        </row>
        <row r="17">
          <cell r="N17">
            <v>3.4155000000000002</v>
          </cell>
        </row>
        <row r="18">
          <cell r="N18">
            <v>1.5</v>
          </cell>
        </row>
        <row r="19">
          <cell r="N19">
            <v>9</v>
          </cell>
        </row>
        <row r="20">
          <cell r="N20">
            <v>10.5</v>
          </cell>
        </row>
        <row r="21">
          <cell r="N21">
            <v>6</v>
          </cell>
        </row>
        <row r="22">
          <cell r="N22">
            <v>0.68799999999999994</v>
          </cell>
        </row>
        <row r="23">
          <cell r="N23">
            <v>6.6879999999999997</v>
          </cell>
        </row>
        <row r="24">
          <cell r="N24">
            <v>4.5</v>
          </cell>
        </row>
        <row r="25">
          <cell r="N25">
            <v>4.5</v>
          </cell>
        </row>
        <row r="26">
          <cell r="N26">
            <v>4.5</v>
          </cell>
        </row>
        <row r="27">
          <cell r="N27">
            <v>0.75</v>
          </cell>
        </row>
        <row r="28">
          <cell r="N28">
            <v>4.5</v>
          </cell>
        </row>
        <row r="29">
          <cell r="N29">
            <v>9.75</v>
          </cell>
        </row>
        <row r="30">
          <cell r="N30">
            <v>0.75</v>
          </cell>
        </row>
        <row r="31">
          <cell r="N31">
            <v>6</v>
          </cell>
        </row>
        <row r="32">
          <cell r="N32">
            <v>6.75</v>
          </cell>
        </row>
        <row r="33">
          <cell r="N33">
            <v>3.75</v>
          </cell>
        </row>
        <row r="34">
          <cell r="N34">
            <v>3.75</v>
          </cell>
        </row>
        <row r="35">
          <cell r="N35">
            <v>3.75</v>
          </cell>
        </row>
        <row r="36">
          <cell r="N36">
            <v>3.75</v>
          </cell>
        </row>
        <row r="37">
          <cell r="N37">
            <v>6</v>
          </cell>
        </row>
        <row r="38">
          <cell r="N38">
            <v>6</v>
          </cell>
        </row>
        <row r="39">
          <cell r="N39">
            <v>8</v>
          </cell>
        </row>
        <row r="40">
          <cell r="N40">
            <v>8</v>
          </cell>
        </row>
        <row r="41">
          <cell r="N41">
            <v>17.5</v>
          </cell>
        </row>
        <row r="42">
          <cell r="N42">
            <v>17.5</v>
          </cell>
        </row>
        <row r="43">
          <cell r="N43">
            <v>5</v>
          </cell>
        </row>
        <row r="44">
          <cell r="N44">
            <v>5</v>
          </cell>
        </row>
        <row r="45">
          <cell r="N45">
            <v>15</v>
          </cell>
        </row>
        <row r="46">
          <cell r="N46">
            <v>15</v>
          </cell>
        </row>
        <row r="47">
          <cell r="N47">
            <v>5</v>
          </cell>
        </row>
        <row r="48">
          <cell r="N48">
            <v>9.2999999999999999E-2</v>
          </cell>
        </row>
        <row r="49">
          <cell r="N49">
            <v>5.093</v>
          </cell>
        </row>
        <row r="50">
          <cell r="N50">
            <v>9</v>
          </cell>
        </row>
        <row r="51">
          <cell r="N51">
            <v>9</v>
          </cell>
        </row>
        <row r="52">
          <cell r="N52">
            <v>9</v>
          </cell>
        </row>
        <row r="53">
          <cell r="N53">
            <v>9</v>
          </cell>
        </row>
        <row r="54">
          <cell r="N54">
            <v>17.5</v>
          </cell>
        </row>
        <row r="55">
          <cell r="N55">
            <v>17.5</v>
          </cell>
        </row>
        <row r="56">
          <cell r="N56">
            <v>17.5</v>
          </cell>
        </row>
        <row r="57">
          <cell r="N57">
            <v>17.5</v>
          </cell>
        </row>
        <row r="58">
          <cell r="N58">
            <v>17.5</v>
          </cell>
        </row>
        <row r="59">
          <cell r="N59">
            <v>17.5</v>
          </cell>
        </row>
        <row r="60">
          <cell r="N60">
            <v>9</v>
          </cell>
        </row>
        <row r="61">
          <cell r="N61">
            <v>6</v>
          </cell>
        </row>
        <row r="62">
          <cell r="N62">
            <v>15</v>
          </cell>
        </row>
        <row r="63">
          <cell r="N63">
            <v>9</v>
          </cell>
        </row>
        <row r="64">
          <cell r="N64">
            <v>4.5</v>
          </cell>
        </row>
        <row r="65">
          <cell r="N65">
            <v>13.5</v>
          </cell>
        </row>
        <row r="66">
          <cell r="N66">
            <v>10.5</v>
          </cell>
        </row>
        <row r="67">
          <cell r="N67">
            <v>6</v>
          </cell>
        </row>
        <row r="68">
          <cell r="N68">
            <v>0.30399999999999999</v>
          </cell>
        </row>
        <row r="69">
          <cell r="N69">
            <v>16.803999999999998</v>
          </cell>
        </row>
        <row r="70">
          <cell r="N70">
            <v>3</v>
          </cell>
        </row>
        <row r="71">
          <cell r="N71">
            <v>4.5</v>
          </cell>
        </row>
        <row r="72">
          <cell r="N72">
            <v>1.5</v>
          </cell>
        </row>
        <row r="73">
          <cell r="N73">
            <v>0.42899999999999999</v>
          </cell>
        </row>
        <row r="74">
          <cell r="N74">
            <v>9.4290000000000003</v>
          </cell>
        </row>
        <row r="75">
          <cell r="N75">
            <v>4.5</v>
          </cell>
        </row>
        <row r="76">
          <cell r="N76">
            <v>4.5</v>
          </cell>
        </row>
        <row r="77">
          <cell r="N77">
            <v>12.5</v>
          </cell>
        </row>
        <row r="78">
          <cell r="N78">
            <v>12.5</v>
          </cell>
        </row>
        <row r="79">
          <cell r="N79">
            <v>10.5</v>
          </cell>
        </row>
        <row r="80">
          <cell r="N80">
            <v>10.5</v>
          </cell>
        </row>
        <row r="81">
          <cell r="N81">
            <v>1.5</v>
          </cell>
        </row>
        <row r="82">
          <cell r="N82">
            <v>3</v>
          </cell>
        </row>
        <row r="83">
          <cell r="N83">
            <v>4.5</v>
          </cell>
        </row>
        <row r="84">
          <cell r="N84">
            <v>4.5</v>
          </cell>
        </row>
        <row r="85">
          <cell r="N85">
            <v>4.5</v>
          </cell>
        </row>
        <row r="86">
          <cell r="N86">
            <v>17.5</v>
          </cell>
        </row>
        <row r="87">
          <cell r="N87">
            <v>17.5</v>
          </cell>
        </row>
        <row r="88">
          <cell r="N88">
            <v>17.5</v>
          </cell>
        </row>
        <row r="89">
          <cell r="N89">
            <v>17.5</v>
          </cell>
        </row>
        <row r="90">
          <cell r="N90">
            <v>10</v>
          </cell>
        </row>
        <row r="91">
          <cell r="N91">
            <v>10</v>
          </cell>
        </row>
        <row r="92">
          <cell r="N92">
            <v>17.5</v>
          </cell>
        </row>
        <row r="93">
          <cell r="N93">
            <v>17.5</v>
          </cell>
        </row>
        <row r="95">
          <cell r="N95">
            <v>350.17949999999996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ct-bv"/>
      <sheetName val="Q10-Branche-A&amp;B-2sol"/>
      <sheetName val="Q10-Branche-A&amp;B"/>
      <sheetName val="Q10-Branche-C&amp;D"/>
      <sheetName val="Caquot-5"/>
      <sheetName val="Caquot-2"/>
      <sheetName val="Feuil1"/>
      <sheetName val="Feuil2"/>
      <sheetName val="Feuil3"/>
      <sheetName val="Séction circulair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vrages"/>
      <sheetName val="Series"/>
      <sheetName val="DefinitionPrix"/>
      <sheetName val="Prix"/>
      <sheetName val="Recherche Prix"/>
      <sheetName val="Bordereau Prix avec Codes GPR"/>
      <sheetName val="Bordereau Prix avec Codes PEQ"/>
      <sheetName val="Generer Catalogue Definition"/>
    </sheetNames>
    <sheetDataSet>
      <sheetData sheetId="0"/>
      <sheetData sheetId="1"/>
      <sheetData sheetId="2" refreshError="1">
        <row r="2">
          <cell r="A2" t="str">
            <v>AP01-01</v>
          </cell>
          <cell r="B2" t="str">
            <v>Honoraire architecte</v>
          </cell>
          <cell r="C2" t="str">
            <v>Ft</v>
          </cell>
        </row>
        <row r="3">
          <cell r="A3" t="str">
            <v>AP02-01</v>
          </cell>
          <cell r="B3" t="str">
            <v>Intervention sur appel</v>
          </cell>
          <cell r="C3" t="str">
            <v>H</v>
          </cell>
          <cell r="D3" t="str">
            <v>Ce prix est forfaitaire et se rapporte à toutes les prestations de personnels en cas dinterventions sur appel pour les travaux dentretien, de réparation et de maintenance de différents équipements.</v>
          </cell>
        </row>
        <row r="4">
          <cell r="A4" t="str">
            <v>AP02-02</v>
          </cell>
          <cell r="B4" t="str">
            <v>Mise à disposition de personnels pour la maintenance des ouvrages</v>
          </cell>
          <cell r="C4" t="str">
            <v>H</v>
          </cell>
          <cell r="D4" t="str">
            <v>Ce prix est forfaitaire et se rapporte à toutes les prestations de personnels mis à la disposition de lONEP, pour des interventions dentretien, de réparation et de maintenance douvrages, y compris frais de déplacement du personnel et la mobilisation de</v>
          </cell>
        </row>
        <row r="5">
          <cell r="A5" t="str">
            <v>AP02-03</v>
          </cell>
          <cell r="B5" t="str">
            <v>Mise à disposition de personnels pour gardiennage des ouvrages</v>
          </cell>
          <cell r="C5" t="str">
            <v>J</v>
          </cell>
          <cell r="D5" t="str">
            <v>Ce prix est forfaitaire et se rapporte à toutes les prestations de personnels mis à la disposition de lONEP, pour le gardiennage des ouvrages, y compris frais de déplacement du personnel.</v>
          </cell>
        </row>
        <row r="6">
          <cell r="A6" t="str">
            <v>AP02-04</v>
          </cell>
          <cell r="B6" t="str">
            <v>Indemnité kilométrique de déplacement</v>
          </cell>
          <cell r="C6" t="str">
            <v>Km</v>
          </cell>
          <cell r="D6" t="str">
            <v>Ce prix est forfaitaire et se rapporte aux frais dindemnité kilométrique de déplacement de personnels pour utilisation des moyens de transport mis à leur disposition par lentreprise.</v>
          </cell>
        </row>
        <row r="7">
          <cell r="A7" t="str">
            <v>AP02-05</v>
          </cell>
          <cell r="B7" t="str">
            <v>Ingénieur climatologique</v>
          </cell>
          <cell r="C7" t="str">
            <v>H</v>
          </cell>
        </row>
        <row r="8">
          <cell r="A8" t="str">
            <v>AP02-06</v>
          </cell>
          <cell r="B8" t="str">
            <v>Mise à disposition du personnel pour le contrôle de la qualité des matériaux des ouvrages et réalisations des essais in situ et au laboratoire</v>
          </cell>
          <cell r="C8" t="str">
            <v>J</v>
          </cell>
        </row>
        <row r="9">
          <cell r="A9" t="str">
            <v>AP02-07</v>
          </cell>
          <cell r="B9" t="str">
            <v>Mise à disposition de personnel pour manutention et travaux divers</v>
          </cell>
          <cell r="C9" t="str">
            <v>J</v>
          </cell>
        </row>
        <row r="10">
          <cell r="A10" t="str">
            <v>AP03-01</v>
          </cell>
          <cell r="B10" t="str">
            <v>Frais de transport du personnel de micro entreprise</v>
          </cell>
          <cell r="C10" t="str">
            <v>trajet</v>
          </cell>
          <cell r="D10" t="str">
            <v xml:space="preserve">Ce prix est forfaitaire et se rapporte à tous les frais de transport du personnel de la micro entreprise pour la réalisation de diverses prestations, pour le compte du maître douvrage. 
Ce prix rémunère à lunité un mois de frais de transport.
</v>
          </cell>
        </row>
        <row r="11">
          <cell r="A11" t="str">
            <v>AP04-01</v>
          </cell>
          <cell r="B11" t="str">
            <v>Nettoyage et entretien des locaux de station</v>
          </cell>
          <cell r="C11" t="str">
            <v>U</v>
          </cell>
          <cell r="D11" t="str">
            <v>Ce prix est forfaitaire et se rapporte à toutes les prestations de nettoyage et dentretien, des locaux et alentours de station. Il comprend notamment :
-	Le nettoyage régulier des locaux,
-	Lentretien du génie civil tout corps détat, et des équipements</v>
          </cell>
        </row>
        <row r="12">
          <cell r="A12" t="str">
            <v>AP04-02</v>
          </cell>
          <cell r="B12" t="str">
            <v>Suivi de fonctionnement de station</v>
          </cell>
          <cell r="C12" t="str">
            <v>U</v>
          </cell>
          <cell r="D12" t="str">
            <v>Ce prix est forfaitaire et se rapporte à toutes les prestations de suivi de fonctionnement, de station. Lentrepreneur doit renseigner et instruire régulièrement les différentes fiches dexploitation, notamment :
-	Relevé journalier des heures de marche e</v>
          </cell>
        </row>
        <row r="13">
          <cell r="A13" t="str">
            <v>AP04-03</v>
          </cell>
          <cell r="B13" t="str">
            <v>Surveillance et Gardiennage de station</v>
          </cell>
          <cell r="C13" t="str">
            <v>U</v>
          </cell>
          <cell r="D13" t="str">
            <v>Ce prix est forfaitaire et se rapporte à toutes les prestations de surveillance et de gardiennage de station, de jour ou de nuit durant les 7jours de la semaine. 
-	la surveillance des installations, y compris les week-ends et les jours fériés,
-	Surveill</v>
          </cell>
        </row>
        <row r="14">
          <cell r="A14" t="str">
            <v>AP04-04</v>
          </cell>
          <cell r="B14" t="str">
            <v>Surveillance, gardiennage et suivi de fonctionnement dadduction deau potable</v>
          </cell>
          <cell r="C14" t="str">
            <v>U</v>
          </cell>
          <cell r="D14" t="str">
            <v>Ce prix est forfaitaire et se rapporte à toutes les prestations de surveillance, de gardiennage et de suivi de fonctionnement dune adduction deau potable. Il comprend notamment : 
-	Un aller et retour du surveillant tous les deux jours,  le long du trac</v>
          </cell>
        </row>
        <row r="15">
          <cell r="A15" t="str">
            <v>AP04-05</v>
          </cell>
          <cell r="B15" t="str">
            <v>Entretien des pelouses et des digues de stations dépuration</v>
          </cell>
          <cell r="C15" t="str">
            <v>U</v>
          </cell>
          <cell r="D15" t="str">
            <v>Ce prix est forfaitaire et se rapporte à toutes les prestations de nettoyage et dentretien, des pelouses et des digues de stations dépuration. Il comprend notamment :
-	La tonte périodique des alentours des bassins, de manière à maintenir une hauteur de</v>
          </cell>
        </row>
        <row r="16">
          <cell r="A16" t="str">
            <v>AP04-06</v>
          </cell>
          <cell r="B16" t="str">
            <v>Entretien des équipements de prétraitement de stations dépuration</v>
          </cell>
          <cell r="C16" t="str">
            <v>U</v>
          </cell>
          <cell r="D16" t="str">
            <v>Ce prix est forfaitaire et se rapporte à toutes les prestations de nettoyage journalier des équipements de prétraitement de stations dépuration. Il comprend notamment :
-	Nettoyage journalier du dégrilleur à laide de râteaux, et mise des déchets dans de</v>
          </cell>
        </row>
        <row r="17">
          <cell r="A17" t="str">
            <v>AP04-07</v>
          </cell>
          <cell r="B17" t="str">
            <v>Prestations relatives à la production et le transport d'eau</v>
          </cell>
          <cell r="C17" t="str">
            <v>Ft</v>
          </cell>
        </row>
        <row r="18">
          <cell r="A18" t="str">
            <v>AP04-08</v>
          </cell>
          <cell r="B18" t="str">
            <v>Prestations relatives à la distribution d'eau</v>
          </cell>
          <cell r="C18" t="str">
            <v>Ft</v>
          </cell>
        </row>
        <row r="19">
          <cell r="A19" t="str">
            <v>AP04-09</v>
          </cell>
          <cell r="B19" t="str">
            <v>Subvention pour nouveau branchement</v>
          </cell>
          <cell r="C19" t="str">
            <v>DH/BI</v>
          </cell>
          <cell r="D19" t="str">
            <v>Subvention accordée par l'ONEP à l'opérateur privé pour tout nouveau branchement installé pendant la durée fixée par le contrat et conforme aux standards définis par lONEP.</v>
          </cell>
        </row>
        <row r="20">
          <cell r="A20" t="str">
            <v>AP04-10</v>
          </cell>
          <cell r="B20" t="str">
            <v>Subvention pour extension du réseau</v>
          </cell>
          <cell r="C20" t="str">
            <v>DH/ml</v>
          </cell>
          <cell r="D20" t="str">
            <v>Subvention accordée par l'ONEP à l'opérateur privé, pendant la durée fixée par le contrat,  pour toute extension du réseau éligible au régime des subventions (réalisation d'un linéaire continu sur une longueur minimale qui varie en fonction du diamètre).</v>
          </cell>
        </row>
        <row r="21">
          <cell r="A21" t="str">
            <v>AP04-11</v>
          </cell>
          <cell r="B21" t="str">
            <v>Subvention pour volume facturé</v>
          </cell>
          <cell r="C21" t="str">
            <v>DH/m3</v>
          </cell>
          <cell r="D21" t="str">
            <v>Subvention accordée par l'ONEP à l'opérateur privé pour tout volume deau (m3) effectivement facturé aux clients pendant la durée fixée par le contrat.</v>
          </cell>
        </row>
        <row r="22">
          <cell r="A22" t="str">
            <v>AP04-12</v>
          </cell>
          <cell r="B22" t="str">
            <v>Recouvrement des factures d’eau</v>
          </cell>
          <cell r="C22" t="str">
            <v>Facture</v>
          </cell>
        </row>
        <row r="23">
          <cell r="A23" t="str">
            <v>AP04-13</v>
          </cell>
          <cell r="B23" t="str">
            <v>Révision générale et vérification de l’état des équipements</v>
          </cell>
          <cell r="C23" t="str">
            <v>U</v>
          </cell>
        </row>
        <row r="24">
          <cell r="A24" t="str">
            <v>AP04-14</v>
          </cell>
          <cell r="B24" t="str">
            <v>Surveillance d'adductions</v>
          </cell>
          <cell r="C24" t="str">
            <v>U</v>
          </cell>
        </row>
        <row r="25">
          <cell r="A25" t="str">
            <v>AP04-15</v>
          </cell>
          <cell r="B25" t="str">
            <v>Surveillance et Gardiennage de réservoir</v>
          </cell>
          <cell r="C25" t="str">
            <v>Ft/mois</v>
          </cell>
        </row>
        <row r="26">
          <cell r="A26" t="str">
            <v>AP04-16</v>
          </cell>
          <cell r="B26" t="str">
            <v>Frais de transport de personnel</v>
          </cell>
          <cell r="C26" t="str">
            <v>Ft/mois</v>
          </cell>
        </row>
        <row r="27">
          <cell r="A27" t="str">
            <v>AP04-17</v>
          </cell>
          <cell r="B27" t="str">
            <v>Frais d'abonnement</v>
          </cell>
          <cell r="C27" t="str">
            <v>Ft</v>
          </cell>
        </row>
        <row r="28">
          <cell r="A28" t="str">
            <v>AP04-18</v>
          </cell>
          <cell r="B28" t="str">
            <v>Frais de raccordement</v>
          </cell>
          <cell r="C28" t="str">
            <v>Ft</v>
          </cell>
        </row>
        <row r="29">
          <cell r="A29" t="str">
            <v>AP04-19</v>
          </cell>
          <cell r="B29" t="str">
            <v>frais de participation sur puissance installée</v>
          </cell>
          <cell r="C29" t="str">
            <v>Ft</v>
          </cell>
        </row>
        <row r="30">
          <cell r="A30" t="str">
            <v>AP05-01</v>
          </cell>
          <cell r="B30" t="str">
            <v>Location de matériels et équipements électriques</v>
          </cell>
          <cell r="C30" t="str">
            <v>J</v>
          </cell>
          <cell r="D30" t="str">
            <v>Ce prix est forfaitaire et se rapporte aux frais de location de matériels et équipements électriques.</v>
          </cell>
        </row>
        <row r="31">
          <cell r="A31" t="str">
            <v>AP05-02</v>
          </cell>
          <cell r="B31" t="str">
            <v>Location de matériels et engins de chantier</v>
          </cell>
          <cell r="C31" t="str">
            <v>H</v>
          </cell>
          <cell r="D31" t="str">
            <v>Ce prix est forfaitaire et se rapporte aux frais de location de matériels et engins de chantier</v>
          </cell>
        </row>
        <row r="32">
          <cell r="A32" t="str">
            <v>AP05-03</v>
          </cell>
          <cell r="B32" t="str">
            <v>Location de photocopieur</v>
          </cell>
          <cell r="C32" t="str">
            <v>Mois/Cop</v>
          </cell>
        </row>
        <row r="33">
          <cell r="A33" t="str">
            <v>AP06-01</v>
          </cell>
          <cell r="B33" t="str">
            <v>Réalisation et impression de calendrier</v>
          </cell>
          <cell r="C33" t="str">
            <v>U</v>
          </cell>
        </row>
        <row r="34">
          <cell r="A34" t="str">
            <v>AP06-02</v>
          </cell>
          <cell r="B34" t="str">
            <v>Réalisation et impression d'agenda</v>
          </cell>
          <cell r="C34" t="str">
            <v>U</v>
          </cell>
        </row>
        <row r="35">
          <cell r="A35" t="str">
            <v>AP06-03</v>
          </cell>
          <cell r="B35" t="str">
            <v>Réalisation et impression de bloc-note</v>
          </cell>
          <cell r="C35" t="str">
            <v>U</v>
          </cell>
        </row>
        <row r="36">
          <cell r="A36" t="str">
            <v>AP06-04</v>
          </cell>
          <cell r="B36" t="str">
            <v>Conception et création graphique des calendriers et agendas</v>
          </cell>
          <cell r="C36" t="str">
            <v>Ft</v>
          </cell>
        </row>
        <row r="37">
          <cell r="A37" t="str">
            <v>AP06-05</v>
          </cell>
          <cell r="B37" t="str">
            <v>Conception et production de support écrit</v>
          </cell>
          <cell r="C37" t="str">
            <v>U</v>
          </cell>
        </row>
        <row r="38">
          <cell r="A38" t="str">
            <v>AP06-06</v>
          </cell>
          <cell r="B38" t="str">
            <v>Réalisation de photocopie</v>
          </cell>
          <cell r="C38" t="str">
            <v>U</v>
          </cell>
        </row>
        <row r="39">
          <cell r="A39" t="str">
            <v>AP06-07</v>
          </cell>
          <cell r="B39" t="str">
            <v>Réalisation de Reliure</v>
          </cell>
          <cell r="C39" t="str">
            <v>U</v>
          </cell>
        </row>
        <row r="40">
          <cell r="A40" t="str">
            <v>AP06-08</v>
          </cell>
          <cell r="B40" t="str">
            <v>Tirage et impression de plans</v>
          </cell>
          <cell r="C40" t="str">
            <v>ml</v>
          </cell>
        </row>
        <row r="41">
          <cell r="A41" t="str">
            <v>AP06-09</v>
          </cell>
          <cell r="B41" t="str">
            <v>Conception de Kit de communication</v>
          </cell>
          <cell r="C41" t="str">
            <v>Ft</v>
          </cell>
        </row>
        <row r="42">
          <cell r="A42" t="str">
            <v>AP06-10</v>
          </cell>
          <cell r="B42" t="str">
            <v>Edition de la brochure institutionnelle de l'ONEP</v>
          </cell>
          <cell r="C42" t="str">
            <v>U</v>
          </cell>
        </row>
        <row r="43">
          <cell r="A43" t="str">
            <v>AP06-11</v>
          </cell>
          <cell r="B43" t="str">
            <v>Edition des fiches thématiques sur les activités de l'ONEP</v>
          </cell>
          <cell r="C43" t="str">
            <v>U</v>
          </cell>
        </row>
        <row r="44">
          <cell r="A44" t="str">
            <v>AP06-12</v>
          </cell>
          <cell r="B44" t="str">
            <v>Conception et édition du bulletin interne d'information de l'ONEP "infeau"</v>
          </cell>
          <cell r="C44" t="str">
            <v>U</v>
          </cell>
        </row>
        <row r="45">
          <cell r="A45" t="str">
            <v>AP06-13</v>
          </cell>
          <cell r="B45" t="str">
            <v>Quittance</v>
          </cell>
          <cell r="C45" t="str">
            <v>Rame</v>
          </cell>
        </row>
        <row r="46">
          <cell r="A46" t="str">
            <v>AP06-14</v>
          </cell>
          <cell r="B46" t="str">
            <v>Facture</v>
          </cell>
          <cell r="C46" t="str">
            <v>Rame</v>
          </cell>
        </row>
        <row r="47">
          <cell r="A47" t="str">
            <v>AP06-15</v>
          </cell>
          <cell r="B47" t="str">
            <v>Reçu de règlement ONEP</v>
          </cell>
          <cell r="C47" t="str">
            <v>Rame</v>
          </cell>
        </row>
        <row r="48">
          <cell r="A48" t="str">
            <v>AP06-16</v>
          </cell>
          <cell r="B48" t="str">
            <v>Paravent</v>
          </cell>
          <cell r="C48" t="str">
            <v>Rame</v>
          </cell>
        </row>
        <row r="49">
          <cell r="A49" t="str">
            <v>AP06-17</v>
          </cell>
          <cell r="B49" t="str">
            <v>Rémunération de copies realisées par photocopieur</v>
          </cell>
          <cell r="C49" t="str">
            <v>Page</v>
          </cell>
        </row>
        <row r="50">
          <cell r="A50" t="str">
            <v>AP13-01</v>
          </cell>
          <cell r="B50" t="str">
            <v>Maintenance préventive des postes de transformations</v>
          </cell>
          <cell r="C50" t="str">
            <v>U</v>
          </cell>
          <cell r="D50" t="str">
            <v>Ce prix est forfaitaire et se rapporte à tous les travaux dentretien, de réparation et de maintenance préventive des postes de transformation électriques.</v>
          </cell>
        </row>
        <row r="51">
          <cell r="A51" t="str">
            <v>AP13-02</v>
          </cell>
          <cell r="B51" t="str">
            <v>Raccordement des installations de lONEP au réseau électrique de lONE</v>
          </cell>
          <cell r="C51" t="str">
            <v>U</v>
          </cell>
          <cell r="D51" t="str">
            <v>Ce prix est forfaitaire et se rapporte à tous les travaux de raccordement des installations de lONEP, au réseau électrique de lONE.</v>
          </cell>
        </row>
        <row r="52">
          <cell r="A52" t="str">
            <v>AP13-03</v>
          </cell>
          <cell r="B52" t="str">
            <v>Participation au renforcement des installations électriques ONE</v>
          </cell>
          <cell r="C52" t="str">
            <v>KVA</v>
          </cell>
          <cell r="D52" t="str">
            <v xml:space="preserve">Ce prix est forfaitaire et se rapporte aux frais de participation, au coût de renforcement des installations électriques de lONE en amont des équipements de lONEP, pour leur raccordement électrique au réseau.
Ce prix est rémunéré au KVA installé.
</v>
          </cell>
        </row>
        <row r="53">
          <cell r="A53" t="str">
            <v>AP13-04</v>
          </cell>
          <cell r="B53" t="str">
            <v>Rebobinage de transformateur</v>
          </cell>
          <cell r="C53" t="str">
            <v>Ft</v>
          </cell>
          <cell r="D53" t="str">
            <v>Ce prix est forfaitaire et se rapporte aux frais de Transport et de Rebobinage de transformateurs</v>
          </cell>
        </row>
        <row r="54">
          <cell r="A54" t="str">
            <v>AP13-05</v>
          </cell>
          <cell r="B54" t="str">
            <v>Dépose de matériels et équipements électriques</v>
          </cell>
          <cell r="C54" t="str">
            <v>Ft</v>
          </cell>
          <cell r="D54" t="str">
            <v>Ce prix est forfaitaire et se rapporte aux frais de dépose de matériels et équipements électriques.</v>
          </cell>
        </row>
        <row r="55">
          <cell r="A55" t="str">
            <v>AP13-06</v>
          </cell>
          <cell r="B55" t="str">
            <v>Réparation de fuite dhuile de transformateur</v>
          </cell>
          <cell r="C55" t="str">
            <v>U</v>
          </cell>
          <cell r="D55" t="str">
            <v>Ce prix est forfaitaire et se rapporte aux frais de réparation de fuite dhuile de transformateur.</v>
          </cell>
        </row>
        <row r="56">
          <cell r="A56" t="str">
            <v>AP13-07</v>
          </cell>
          <cell r="B56" t="str">
            <v>Entretien et étalonnage de matériels et équipements électriques</v>
          </cell>
          <cell r="C56" t="str">
            <v>U</v>
          </cell>
          <cell r="D56" t="str">
            <v>Ce prix est forfaitaire et se rapporte à tous les travaux d'inspection, de contrôle, dentretien et détalonnage de matériels et équipements électriques.</v>
          </cell>
        </row>
        <row r="57">
          <cell r="A57" t="str">
            <v>AP13-08</v>
          </cell>
          <cell r="B57" t="str">
            <v>Maintenance et contrôle de la protection cathodique des conduites</v>
          </cell>
          <cell r="C57" t="str">
            <v>U</v>
          </cell>
          <cell r="D57" t="str">
            <v>Ce prix est forfaitaire et se rapporte à toutes les prestations de contrôle et de maintenance de la protection cathodique des conduites.</v>
          </cell>
        </row>
        <row r="58">
          <cell r="A58" t="str">
            <v>AP13-09</v>
          </cell>
          <cell r="B58" t="str">
            <v>Remplacement de câble électrique de la protection cathodique des conduites</v>
          </cell>
          <cell r="C58" t="str">
            <v>ml</v>
          </cell>
          <cell r="D58" t="str">
            <v>Ce prix est forfaitaire et se rapporte aux frais de replacement du câble électrique de la protection cathodique des conduites.</v>
          </cell>
        </row>
        <row r="59">
          <cell r="A59" t="str">
            <v>AP13-10</v>
          </cell>
          <cell r="B59" t="str">
            <v>Fourniture et mise en uvre de bitume de la protection cathodique des conduites</v>
          </cell>
          <cell r="C59" t="str">
            <v>Kg</v>
          </cell>
          <cell r="D59" t="str">
            <v>Ce prix est forfaitaire et se rapporte aux frais de fourniture et mise en uvre de bitume  de la protection cathodique des conduites.</v>
          </cell>
        </row>
        <row r="60">
          <cell r="A60" t="str">
            <v>AP13-11</v>
          </cell>
          <cell r="B60" t="str">
            <v>Maintenance préventive des Systèmes dautomatisme et de Télégestion</v>
          </cell>
          <cell r="C60" t="str">
            <v>Ft</v>
          </cell>
          <cell r="D60" t="str">
            <v>Ce prix est forfaitaire et se rapporte à tous les travaux dentretien, de réparation et de maintenance préventive des Systèmes dautomatisme et de Télégestion.</v>
          </cell>
        </row>
        <row r="61">
          <cell r="A61" t="str">
            <v>AP13-12</v>
          </cell>
          <cell r="B61" t="str">
            <v>Maintenance préventive des groupes de pompage</v>
          </cell>
          <cell r="C61" t="str">
            <v>U</v>
          </cell>
          <cell r="D61" t="str">
            <v>Ce prix est forfaitaire et se rapporte à tous les travaux dentretien, de réparation et de maintenance préventive des groupes de pompage.</v>
          </cell>
        </row>
        <row r="62">
          <cell r="A62" t="str">
            <v>AP13-13</v>
          </cell>
          <cell r="B62" t="str">
            <v>Expertise et Diagnostic pour la réhabilitation des Groupes de pompage</v>
          </cell>
          <cell r="C62" t="str">
            <v>U</v>
          </cell>
          <cell r="D62" t="str">
            <v>Ce prix est forfaitaire et se rapporte à toutes les prestations dexpertise et de diagnostic, pour la réhabilitation des groupes de pompage.</v>
          </cell>
        </row>
        <row r="63">
          <cell r="A63" t="str">
            <v>AP13-14</v>
          </cell>
          <cell r="B63" t="str">
            <v>Démontage de Groupe de pompage et des équipements annexes</v>
          </cell>
          <cell r="C63" t="str">
            <v>Ft</v>
          </cell>
          <cell r="D63" t="str">
            <v>Ce prix est forfaitaire et se rapporte à tous les travaux de démontage, transport et mise en dépôt au lieu indiqué par le maître doeuvre, de groupes de pompage existants, des équipements hydromécaniques et électromécaniques, des groupes électrogènes, des</v>
          </cell>
        </row>
        <row r="64">
          <cell r="A64" t="str">
            <v>AP13-15</v>
          </cell>
          <cell r="B64" t="str">
            <v>Maintenance préventive des Groupes électrogènes</v>
          </cell>
          <cell r="C64" t="str">
            <v>U</v>
          </cell>
          <cell r="D64" t="str">
            <v>Ce prix est forfaitaire et se rapporte à tous les travaux dentretien, de réparation et de maintenance préventive des groupes électrogènes.</v>
          </cell>
        </row>
        <row r="65">
          <cell r="A65" t="str">
            <v>AP13-16</v>
          </cell>
          <cell r="B65" t="str">
            <v>Expertise et diagnostic  pour la réhabilitation des groupes électrogènes</v>
          </cell>
          <cell r="C65" t="str">
            <v>U</v>
          </cell>
          <cell r="D65" t="str">
            <v>Ce prix est forfaitaire et se rapporte à toutes les prestations dexpertise et de diagnostic, pour la réhabilitation des groupes électrogènes.</v>
          </cell>
        </row>
        <row r="66">
          <cell r="A66" t="str">
            <v>AP13-17</v>
          </cell>
          <cell r="B66" t="str">
            <v>Maintenance et entretien des ouvrages et leurs équipements</v>
          </cell>
          <cell r="C66" t="str">
            <v>m2</v>
          </cell>
          <cell r="D66" t="str">
            <v>Ce prix est forfaitaire et se rapporte à tous les travaux dentretien, de réparation et de maintenance des ouvrages et leurs équipements.</v>
          </cell>
        </row>
        <row r="67">
          <cell r="A67" t="str">
            <v>AP13-18</v>
          </cell>
          <cell r="B67" t="str">
            <v>Mobilisation, déplacement et intervention préventive dune équipe de scaphandriers</v>
          </cell>
          <cell r="C67" t="str">
            <v>U</v>
          </cell>
          <cell r="D67" t="str">
            <v>Ce prix est forfaitaire et se rapporte à la mobilisation, déplacement et intervention préventive dune équipe de scaphandriers pour tous les travaux dentretien, de réparation et de maintenance des aérateurs de barrage.</v>
          </cell>
        </row>
        <row r="68">
          <cell r="A68" t="str">
            <v>AP13-19</v>
          </cell>
          <cell r="B68" t="str">
            <v>Mobilisation, déplacement et intervention corrective dune équipe de scaphandriers</v>
          </cell>
          <cell r="C68" t="str">
            <v>H</v>
          </cell>
          <cell r="D68" t="str">
            <v>Ce prix est forfaitaire et se rapporte à la mobilisation, déplacement et intervention corrective dune équipe de scaphandriers pour tous les travaux dentretien, de réparation et de maintenance des aérateurs de barrage.</v>
          </cell>
        </row>
        <row r="69">
          <cell r="A69" t="str">
            <v>AP13-20</v>
          </cell>
          <cell r="B69" t="str">
            <v>Etablissement et édition de rapport dintervention dune équipe de scaphandriers</v>
          </cell>
          <cell r="C69" t="str">
            <v>U</v>
          </cell>
          <cell r="D69" t="str">
            <v xml:space="preserve">Ce prix est forfaitaire et se rapporte à lEtablissement et lédition de rapport avec 
photos ou vidéo, dintervention dune équipe de scaphandriers pour tous les travaux
dentretien, de réparation et de maintenance des aérateurs de barrage.
</v>
          </cell>
        </row>
        <row r="70">
          <cell r="A70" t="str">
            <v>AP13-21</v>
          </cell>
          <cell r="B70" t="str">
            <v>Prestations de mains duvre pour lentretien et réparation mécanique des véhicules du parc automobile</v>
          </cell>
          <cell r="C70" t="str">
            <v>H</v>
          </cell>
          <cell r="D70" t="str">
            <v>Ce prix se rapporte à toutes les prestations de mains duvre pour les travaux dentretien et de réparation mécanique des véhicules du parc automobile de lONEP.</v>
          </cell>
        </row>
        <row r="71">
          <cell r="A71" t="str">
            <v>AP13-22</v>
          </cell>
          <cell r="B71" t="str">
            <v>Maintenance et entretien dinstallation téléphonique</v>
          </cell>
          <cell r="C71" t="str">
            <v>Ft</v>
          </cell>
          <cell r="D71" t="str">
            <v>Ce prix est forfaitaire et se rapporte à tous les travaux dentretien, de réparation et de maintenance annuelle des équipements et de linstallation téléphonique.</v>
          </cell>
        </row>
        <row r="72">
          <cell r="A72" t="str">
            <v>AP13-23</v>
          </cell>
          <cell r="B72" t="str">
            <v>Maintenance, réparation et entretien dextincteurs</v>
          </cell>
          <cell r="C72" t="str">
            <v>U</v>
          </cell>
          <cell r="D72" t="str">
            <v>Ce prix est forfaitaire et se rapporte à tous les travaux dentretien, de réparation et de maintenance dextincteurs.</v>
          </cell>
        </row>
        <row r="73">
          <cell r="A73" t="str">
            <v>AP13-24</v>
          </cell>
          <cell r="B73" t="str">
            <v>Régénération et recharge dextincteurs</v>
          </cell>
          <cell r="C73" t="str">
            <v>U</v>
          </cell>
          <cell r="D73" t="str">
            <v>Ce prix est forfaitaire et se rapporte à tous les travaux de la régénération et recharge de la poudre de lappareil (poudre polyvalente ou CO2).</v>
          </cell>
        </row>
        <row r="74">
          <cell r="A74" t="str">
            <v>AP13-25</v>
          </cell>
          <cell r="B74" t="str">
            <v>Maintenance préventive de station de chloration</v>
          </cell>
          <cell r="C74" t="str">
            <v>U</v>
          </cell>
          <cell r="D74" t="str">
            <v>Ce prix est forfaitaire et se rapporte à tous les travaux dentretien, de réparation et de maintenance préventive de station de chloration.</v>
          </cell>
        </row>
        <row r="75">
          <cell r="A75" t="str">
            <v>AP13-26</v>
          </cell>
          <cell r="B75" t="str">
            <v>Entretien de poste de chloration</v>
          </cell>
          <cell r="C75" t="str">
            <v>U</v>
          </cell>
          <cell r="D75" t="str">
            <v>Ce prix est forfaitaire et se rapporte à tous les travaux dentretien et dajout ou retrait de poste de chloration.</v>
          </cell>
        </row>
        <row r="76">
          <cell r="A76" t="str">
            <v>AP13-27</v>
          </cell>
          <cell r="B76" t="str">
            <v>Entretien annuel de matériels divers</v>
          </cell>
          <cell r="C76" t="str">
            <v>Ft</v>
          </cell>
          <cell r="D76" t="str">
            <v>Ce prix est forfaitaire et se rapporte à toutes les prestations dentretien annuel de matériels divers.</v>
          </cell>
        </row>
        <row r="77">
          <cell r="A77" t="str">
            <v>AP13-28</v>
          </cell>
          <cell r="B77" t="str">
            <v>Téléinspection de canalisations existantes</v>
          </cell>
          <cell r="C77" t="str">
            <v>ml</v>
          </cell>
          <cell r="D77" t="str">
            <v xml:space="preserve">Ce prix se rapporte à la rémunération des travaux de téléinspection de canalisations existantes par caméra vidéo. 
Il couvre notamment : 
*	Les prestations du personnel, (honoraires, déplacements, indemnités, frais de séjour, charges sociales, impôts, et </v>
          </cell>
        </row>
        <row r="78">
          <cell r="A78" t="str">
            <v>AP13-29</v>
          </cell>
          <cell r="B78" t="str">
            <v>Curage de collecteurs dassainissement par hydrocurage</v>
          </cell>
          <cell r="C78" t="str">
            <v>ml</v>
          </cell>
          <cell r="D78" t="str">
            <v>Ce prix se rapporte à la rémunération des travaux de curage de collecteurs dassainissement, par injection deau à haute pression. 
Il couvre notamment : 
  - Les prestations du personnel, (honoraires, déplacements, indemnités, frais de séjour, charges so</v>
          </cell>
        </row>
        <row r="79">
          <cell r="A79" t="str">
            <v>AP13-30</v>
          </cell>
          <cell r="B79" t="str">
            <v>Détection de fuites deau des canalisations existantes</v>
          </cell>
          <cell r="C79" t="str">
            <v>ml</v>
          </cell>
          <cell r="D79" t="str">
            <v>Ce prix se rapporte à la rémunération des travaux de recherche et de détection des fuites deau des canalisations existantes deau de toute nature, par balayage au corrélateur acoustique. 
Il couvre notamment : 
  - Les prestations du personnel, (honorair</v>
          </cell>
        </row>
        <row r="80">
          <cell r="A80" t="str">
            <v>AP13-31</v>
          </cell>
          <cell r="B80" t="str">
            <v>Réparation de fuites deau des canalisations existantes</v>
          </cell>
          <cell r="C80" t="str">
            <v>U</v>
          </cell>
          <cell r="D80" t="str">
            <v>Ce prix est forfaitaire et se rapporte à tous les travaux de réparation des fuites deau des canalisations existantes, de toute nature, par remplacement de canalisation, collier de prise en charge ou manchon de réparation.
les travaux de réparation compre</v>
          </cell>
        </row>
        <row r="81">
          <cell r="A81" t="str">
            <v>AP13-32</v>
          </cell>
          <cell r="B81" t="str">
            <v>Curage de puits existants</v>
          </cell>
          <cell r="C81" t="str">
            <v>U</v>
          </cell>
          <cell r="D81" t="str">
            <v>Ce prix se rapporte à la rémunération des travaux de curage, nettoyage et dégagement des venues deau de puits existants. 
Il couvre notamment : 
  - Les prestations du personnel, (honoraires, déplacements, indemnités, frais de séjour, charges sociales, i</v>
          </cell>
        </row>
        <row r="82">
          <cell r="A82" t="str">
            <v>AP13-33</v>
          </cell>
          <cell r="B82" t="str">
            <v>Réparation de fuites sur installation intérieure de plomberie</v>
          </cell>
          <cell r="C82" t="str">
            <v>U</v>
          </cell>
          <cell r="D82" t="str">
            <v>Ce prix se rapporte à la rémunération des travaux de réparation de fuites sur linstallation intérieure de plomberie de louvrage, Il couvre notamment : 
  - Les prestations du personnel, 
  - La fourniture et pose des pièces de rechange (tés, coudes, man</v>
          </cell>
        </row>
        <row r="83">
          <cell r="A83" t="str">
            <v>AP13-34</v>
          </cell>
          <cell r="B83" t="str">
            <v>Démolition de regard existant</v>
          </cell>
          <cell r="C83" t="str">
            <v>U</v>
          </cell>
          <cell r="D83" t="str">
            <v>Ce prix se rapporte à la démolition de regard existant ou abandonné de toutes dimensions. Il couvre notamment :
   - La dépose avec précaution, le chargement, le transport et le déchargement des équipements réutilisables et désignés par le maître doeuvre</v>
          </cell>
        </row>
        <row r="84">
          <cell r="A84" t="str">
            <v>AP13-35</v>
          </cell>
          <cell r="B84" t="str">
            <v>Dépose, transport et pose de cadre et tampon</v>
          </cell>
          <cell r="C84" t="str">
            <v>U</v>
          </cell>
          <cell r="D84" t="str">
            <v>Ce prix se rapporte à la dépose du cadre et tampon existant, ainsi que le transport et pose de cadre et tampon de toutes dimensions fourni par le maître douvrage. Il couvre notamment :
   - La dépose avec précaution, le chargement, le transport et le déc</v>
          </cell>
        </row>
        <row r="85">
          <cell r="A85" t="str">
            <v>AP13-36</v>
          </cell>
          <cell r="B85" t="str">
            <v>Transport et pose des éléments constitutifs dun branchement particulier deau potable</v>
          </cell>
          <cell r="C85" t="str">
            <v>U</v>
          </cell>
          <cell r="D85" t="str">
            <v>Ce prix est forfaitaire et se rapporte à tous les travaux de transport et de pose des éléments constitutifs dun branchement deau potable de toute longueur, conduites et accessoires complet fournis par le maître douvrage, conformément au guide technique</v>
          </cell>
        </row>
        <row r="86">
          <cell r="A86" t="str">
            <v>AP13-37</v>
          </cell>
          <cell r="B86" t="str">
            <v>Remplacement de compteur de branchement particulier deau potable</v>
          </cell>
          <cell r="C86" t="str">
            <v>U</v>
          </cell>
          <cell r="D86" t="str">
            <v xml:space="preserve">Ce prix est forfaitaire et se rapporte à tous les travaux de dépose de lexistant, et de transport et pose de compteur petit calibre de branchement deau potable, fourni par le maître douvrage.
Ces travaux comprennent notamment les suggestions suivantes </v>
          </cell>
        </row>
        <row r="87">
          <cell r="A87" t="str">
            <v>AP13-38</v>
          </cell>
          <cell r="B87" t="str">
            <v>Réparation de fuite deau sur branchement existant</v>
          </cell>
          <cell r="C87" t="str">
            <v>U</v>
          </cell>
          <cell r="D87" t="str">
            <v>Ce prix est forfaitaire et se rapporte à tous les travaux de réparation de fuite deau sur branchement existant de toute nature, par collier de prise en charge ou manchon de réparation de conduite.
les travaux de réparation comprennent notamment les sugge</v>
          </cell>
        </row>
        <row r="88">
          <cell r="A88" t="str">
            <v>AP13-39</v>
          </cell>
          <cell r="B88" t="str">
            <v>Détection de fuite deau de branchement existant</v>
          </cell>
          <cell r="C88" t="str">
            <v>U</v>
          </cell>
          <cell r="D88" t="str">
            <v xml:space="preserve">Ce prix se rapporte à la rémunération des travaux de recherche et de détection de fuite deau de branchement deau existant  de toute nature, par électroacoustique, au niveau des secteurs définis. 
Il couvre notamment : 
  - Les prestations du personnel, </v>
          </cell>
        </row>
        <row r="89">
          <cell r="A89" t="str">
            <v>AP13-40</v>
          </cell>
          <cell r="B89" t="str">
            <v>Recherche et réparation de fuite deau sur conduite existante</v>
          </cell>
          <cell r="C89" t="str">
            <v>U</v>
          </cell>
          <cell r="D89" t="str">
            <v>Ce prix est forfaitaire et se rapporte à tous les travaux de recherche et réparation de fuite deau sur conduite existante de toute nature, avec des fournitures du maître douvrage.
les travaux de réparation comprennent notamment les suggestions suivantes</v>
          </cell>
        </row>
        <row r="90">
          <cell r="A90" t="str">
            <v>AP13-41</v>
          </cell>
          <cell r="B90" t="str">
            <v>Recherche et réparation de fuite deau sur pièces spéciales et appareillages</v>
          </cell>
          <cell r="C90" t="str">
            <v>U</v>
          </cell>
          <cell r="D90" t="str">
            <v>Ce prix est forfaitaire et se rapporte à tous les travaux de recherche et réparation de fuite deau sur pièces spéciales et appareillages de réseau de distribution (Joint gibault, coude, té, vanne, réducteur de pression, ventouse, etc..) avec des fournitu</v>
          </cell>
        </row>
        <row r="91">
          <cell r="A91" t="str">
            <v>AP13-42</v>
          </cell>
          <cell r="B91" t="str">
            <v>Repérage et numérotation</v>
          </cell>
          <cell r="C91" t="str">
            <v>U</v>
          </cell>
          <cell r="D91" t="str">
            <v>Ce prix est forfaitaire et se rapporte à tous les travaux de repérage et numérotation sur divers équipements.</v>
          </cell>
        </row>
        <row r="92">
          <cell r="A92" t="str">
            <v>AP13-43</v>
          </cell>
          <cell r="B92" t="str">
            <v>Contrôle et diagnostic visuel des canalisations visitables</v>
          </cell>
          <cell r="C92" t="str">
            <v>ml</v>
          </cell>
          <cell r="D92" t="str">
            <v xml:space="preserve">Ce prix est forfaitaire et se rapporte à tous les travaux dinspection et de contrôle visuel des canalisations visitables du réseau dassainissement. 
les travaux de diagnostic comprennent notamment les suggestions suivantes :
  - Inspection systématique </v>
          </cell>
        </row>
        <row r="93">
          <cell r="A93" t="str">
            <v>AP13-44</v>
          </cell>
          <cell r="B93" t="str">
            <v>Contrôle et diagnostic visuel des canalisations non visitables</v>
          </cell>
          <cell r="C93" t="str">
            <v>ml</v>
          </cell>
          <cell r="D93" t="str">
            <v>Ce prix est forfaitaire et se rapporte à tous les travaux dinspection et de contrôle visuel des canalisations non visitables du réseau dassainissement. 
les travaux de diagnostic comprennent notamment les suggestions suivantes :
  - Inspection systémati</v>
          </cell>
        </row>
        <row r="94">
          <cell r="A94" t="str">
            <v>AP13-45</v>
          </cell>
          <cell r="B94" t="str">
            <v>Contrôle et diagnostic des regards de visites et déversoirs dorages</v>
          </cell>
          <cell r="C94" t="str">
            <v>U</v>
          </cell>
          <cell r="D94" t="str">
            <v>Ce prix est forfaitaire et se rapporte à tous les travaux dinspection et de contrôle regards de visites et des déversoirs dorages du réseau dassainissement. 
les travaux de diagnostic comprennent notamment les suggestions suivantes :
  - Contrôle et di</v>
          </cell>
        </row>
        <row r="95">
          <cell r="A95" t="str">
            <v>AP13-46</v>
          </cell>
          <cell r="B95" t="str">
            <v>Curage manuel de collecteurs dassainissement</v>
          </cell>
          <cell r="C95" t="str">
            <v>ml</v>
          </cell>
          <cell r="D95" t="str">
            <v>Ce prix se rapporte à la rémunération des travaux de curage manuel de collecteurs dassainissement tout diamètre. 
Il couvre notamment : 
  - Les prestations du personnel, (honoraires, déplacements, indemnités, frais de séjour, charges sociales, impôts, e</v>
          </cell>
        </row>
        <row r="96">
          <cell r="A96" t="str">
            <v>AP13-47</v>
          </cell>
          <cell r="B96" t="str">
            <v>Curage des ouvrages annexes de réseau dassainissement</v>
          </cell>
          <cell r="C96" t="str">
            <v>U</v>
          </cell>
          <cell r="D96" t="str">
            <v>Ce prix se rapporte à la rémunération des travaux de curage des ouvrages annexes de réseau dassainissement tels que : regards, avaloirs, déversoirs dorages, caniveaux, etc. 
Il couvre notamment : 
  - Les prestations du personnel, (honoraires, déplaceme</v>
          </cell>
        </row>
        <row r="97">
          <cell r="A97" t="str">
            <v>AP13-48</v>
          </cell>
          <cell r="B97" t="str">
            <v>Curage de branchement dassainissement</v>
          </cell>
          <cell r="C97" t="str">
            <v>U</v>
          </cell>
          <cell r="D97" t="str">
            <v>Ce prix se rapporte à la rémunération des travaux de curage de branchement dassainissement tout diamètre. 
Il couvre notamment : 
  - Les prestations du personnel, (honoraires, déplacements, indemnités, frais de séjour, charges sociales, impôts, et autre</v>
          </cell>
        </row>
        <row r="98">
          <cell r="A98" t="str">
            <v>AP13-49</v>
          </cell>
          <cell r="B98" t="str">
            <v>Débouchage de collecteurs dassainissement</v>
          </cell>
          <cell r="C98" t="str">
            <v>ml</v>
          </cell>
          <cell r="D98" t="str">
            <v>Ce prix se rapporte à la rémunération des travaux de débouchage de collecteurs dassainissement tout diamètre. 
Il couvre notamment : 
  - Les prestations du personnel, (honoraires, déplacements, indemnités, frais de séjour, charges sociales, impôts, et a</v>
          </cell>
        </row>
        <row r="99">
          <cell r="A99" t="str">
            <v>AP13-50</v>
          </cell>
          <cell r="B99" t="str">
            <v>Débouchage des regards de réseau dassainissement</v>
          </cell>
          <cell r="C99" t="str">
            <v>U</v>
          </cell>
          <cell r="D99" t="str">
            <v xml:space="preserve">Ce prix se rapporte à la rémunération des travaux de débouchage des regards de réseau dassainissement. 
Il couvre notamment : 
  - Les prestations du personnel, (honoraires, déplacements, indemnités, frais de séjour, charges sociales, impôts, et autres)
</v>
          </cell>
        </row>
        <row r="100">
          <cell r="A100" t="str">
            <v>AP13-51</v>
          </cell>
          <cell r="B100" t="str">
            <v>Débouchage de branchement dassainissement</v>
          </cell>
          <cell r="C100" t="str">
            <v>U</v>
          </cell>
          <cell r="D100" t="str">
            <v xml:space="preserve">Ce prix se rapporte à la rémunération des travaux de débouchage de branchement dassainissement. 
Il couvre notamment : 
  - Les prestations du personnel, (honoraires, déplacements, indemnités, frais de séjour, charges sociales, impôts, et autres)
  - La </v>
          </cell>
        </row>
        <row r="101">
          <cell r="A101" t="str">
            <v>AP13-52</v>
          </cell>
          <cell r="B101" t="str">
            <v>Reprise des fissures visitables de réseau dassainissement</v>
          </cell>
          <cell r="C101" t="str">
            <v>ml</v>
          </cell>
          <cell r="D101" t="str">
            <v xml:space="preserve"> Ce prix est forfaitaire et se rapporte à tous les travaux de reprise des fissures visitables de réseau dassainissement, sur des éléments de canalisation et au niveau des ouvrages annexes. 
les travaux comprennent notamment  :
  - Reprise et colmatage de</v>
          </cell>
        </row>
        <row r="102">
          <cell r="A102" t="str">
            <v>AP13-53</v>
          </cell>
          <cell r="B102" t="str">
            <v>Travaux détanchement des ouvrages dassainissement</v>
          </cell>
          <cell r="C102" t="str">
            <v>U</v>
          </cell>
          <cell r="D102" t="str">
            <v>Ce prix est forfaitaire et se rapporte à tous les travaux détanchement des ouvrages de réseau dassainissement. 
les travaux comprennent notamment:
  - La réalisation denduit étanche au mortier de ciment avec adjonction de produit hydrofuge,
  - La four</v>
          </cell>
        </row>
        <row r="103">
          <cell r="A103" t="str">
            <v>AP13-54</v>
          </cell>
          <cell r="B103" t="str">
            <v>Dépose des éléments de conduites dassainissement</v>
          </cell>
          <cell r="C103" t="str">
            <v>U</v>
          </cell>
          <cell r="D103" t="str">
            <v>Ce prix est forfaitaire et se rapporte à tous les travaux de dépose des éléments de conduites de réseau dassainissement. 
les travaux comprennent notamment:
  - Le déblaiement de l'emprise des travaux,
  - L'ouverture de fouille à l'aide de tout matériel</v>
          </cell>
        </row>
        <row r="104">
          <cell r="A104" t="str">
            <v>AP13-55</v>
          </cell>
          <cell r="B104" t="str">
            <v>Transport et pose de nouveaux éléments de conduites dassainissement</v>
          </cell>
          <cell r="C104" t="str">
            <v>U</v>
          </cell>
          <cell r="D104" t="str">
            <v>Ce prix est forfaitaire et se rapporte à tous les travaux de transport et pose de nouveaux éléments de conduites dassainissement.
les travaux comprennent notamment :
  - Le lit de pose en terre tamisée dépaisseur 0,10 m,
  - Le transport des nouveaux él</v>
          </cell>
        </row>
        <row r="105">
          <cell r="A105" t="str">
            <v>AP13-56</v>
          </cell>
          <cell r="B105" t="str">
            <v>Réfection et étanchement des regards et avaloirs dassainissement</v>
          </cell>
          <cell r="C105" t="str">
            <v>U</v>
          </cell>
          <cell r="D105" t="str">
            <v>Ce prix est forfaitaire et se rapporte à tous les travaux détanchement des regards et avaloirs de réseau dassainissement. 
les travaux comprennent notamment:
  - la réfection de louvrage,
  - La réalisation denduit étanche au mortier de ciment avec ad</v>
          </cell>
        </row>
        <row r="106">
          <cell r="A106" t="str">
            <v>AP13-57</v>
          </cell>
          <cell r="B106" t="str">
            <v>Calibrage des ouvrages de rejet dassainissement</v>
          </cell>
          <cell r="C106" t="str">
            <v>ml</v>
          </cell>
          <cell r="D106" t="str">
            <v>Ce prix est forfaitaire et se rapporte à tous les travaux de calibrage des ouvrages de rejet dassainissement, en milieu naturel. 
les travaux comprennent notamment:
  - Les terrassements éventuels du lit de louvrage,
  - La fourniture, transport et  mis</v>
          </cell>
        </row>
        <row r="107">
          <cell r="A107" t="str">
            <v>AP13-58</v>
          </cell>
          <cell r="B107" t="str">
            <v>Réalisation dun branchement particulier dassainissement</v>
          </cell>
          <cell r="C107" t="str">
            <v>U</v>
          </cell>
          <cell r="D107" t="str">
            <v>Ce prix est forfaitaire et se rapporte à tous les travaux de génie civil et de pose de conduites et accessoires pour la réalisation dun nouveau branchement particulier dassainissement, conformément aux plans types dexécutions approuvés par le maître d</v>
          </cell>
        </row>
        <row r="108">
          <cell r="A108" t="str">
            <v>AP13-59</v>
          </cell>
          <cell r="B108" t="str">
            <v>Evacuation des déchets issus de lentretien du réseau dassainissement</v>
          </cell>
          <cell r="C108" t="str">
            <v>U</v>
          </cell>
          <cell r="D108" t="str">
            <v xml:space="preserve">Ce prix est forfaitaire et se rapporte à la rémunération de lévacuation des déchets issus des travaux dentretien du réseau dassainissement. 
Il couvre notamment :
  - la fourniture des sacs étanches en plastique,
  - Le ramassage quotidien des déchets </v>
          </cell>
        </row>
        <row r="109">
          <cell r="A109" t="str">
            <v>AP13-60</v>
          </cell>
          <cell r="B109" t="str">
            <v>Evacuation des déchets issus de lentretien des stations dépuration</v>
          </cell>
          <cell r="C109" t="str">
            <v>U</v>
          </cell>
          <cell r="D109" t="str">
            <v>Ce prix est forfaitaire et se rapporte à la rémunération de lévacuation des déchets issus des travaux dentretien des équipements de prétraitement et des bassins de stabilisation des stations dépuration. 
Il couvre notamment :
  - la fourniture des sacs</v>
          </cell>
        </row>
        <row r="110">
          <cell r="A110" t="str">
            <v>AP13-61</v>
          </cell>
          <cell r="B110" t="str">
            <v>Entretien des vannes de communication entre les bassins de stations dépuration</v>
          </cell>
          <cell r="C110" t="str">
            <v>U</v>
          </cell>
          <cell r="D110" t="str">
            <v xml:space="preserve">Ce prix est forfaitaire et se rapporte à tous les travaux dentretien des vannes de communication entre les différents bassins de station dépuration, et la maintenance du seuil de comptage.
Ce prix rémunère à lunité un mois de travaux dentretien.
</v>
          </cell>
        </row>
        <row r="111">
          <cell r="A111" t="str">
            <v>AP13-62</v>
          </cell>
          <cell r="B111" t="str">
            <v>Inspection par caméra vidéo des canalisations</v>
          </cell>
          <cell r="C111" t="str">
            <v>ml</v>
          </cell>
          <cell r="D111" t="str">
            <v>Il sagit des travaux dinspection par caméra vidéo qui seront effectués après les travaux de curage par lentrepreneur sur un ou plusieurs secteurs, les linéaires à inspecter sur chaque secteur sont donnés dans le CCTP et sur les plans. Les travaux dins</v>
          </cell>
        </row>
        <row r="112">
          <cell r="A112" t="str">
            <v>AP13-63</v>
          </cell>
          <cell r="B112" t="str">
            <v>Travaux de soudure pour réparation des fuites sur conduite et pièces spéciales</v>
          </cell>
          <cell r="C112" t="str">
            <v>U</v>
          </cell>
          <cell r="D112" t="str">
            <v>Travaux de soudure pour réparation des fuites sur conduite et pièces spéciales enterrées ou apparentes y compris exhaure.</v>
          </cell>
        </row>
        <row r="113">
          <cell r="A113" t="str">
            <v>AP13-64</v>
          </cell>
          <cell r="B113" t="str">
            <v>Maintenance préventive et curative d'équipements pour gestion technique centralisée</v>
          </cell>
          <cell r="C113" t="str">
            <v>Ens</v>
          </cell>
        </row>
        <row r="114">
          <cell r="A114" t="str">
            <v>AP13-65</v>
          </cell>
          <cell r="B114" t="str">
            <v>Maintenance préventive et curative d'équipements pour détection incendie</v>
          </cell>
          <cell r="C114" t="str">
            <v>Ens</v>
          </cell>
        </row>
        <row r="115">
          <cell r="A115" t="str">
            <v>AP13-66</v>
          </cell>
          <cell r="B115" t="str">
            <v>Entretien des ouvrages et bâtiments techniques</v>
          </cell>
          <cell r="C115" t="str">
            <v>Ft</v>
          </cell>
        </row>
        <row r="116">
          <cell r="A116" t="str">
            <v>AP13-67</v>
          </cell>
          <cell r="B116" t="str">
            <v>Mise à niveau de bouche à clé y compris fourniture et confection de couronne en béton</v>
          </cell>
          <cell r="C116" t="str">
            <v>U</v>
          </cell>
        </row>
        <row r="117">
          <cell r="A117" t="str">
            <v>AP13-68</v>
          </cell>
          <cell r="B117" t="str">
            <v>Fermeture du branchement à partir du Robinet Cache entrée pour non paiement</v>
          </cell>
          <cell r="C117" t="str">
            <v>U</v>
          </cell>
        </row>
        <row r="118">
          <cell r="A118" t="str">
            <v>AP13-69</v>
          </cell>
          <cell r="B118" t="str">
            <v>Ouverture du Robinet de Prise En Charge après paiement des montants facturés</v>
          </cell>
          <cell r="C118" t="str">
            <v>U</v>
          </cell>
        </row>
        <row r="119">
          <cell r="A119" t="str">
            <v>AP13-70</v>
          </cell>
          <cell r="B119" t="str">
            <v>Maintenance curative des Systèmes d’automatisme et de Télégestion</v>
          </cell>
          <cell r="C119" t="str">
            <v>J</v>
          </cell>
        </row>
        <row r="120">
          <cell r="A120" t="str">
            <v>AP13-71</v>
          </cell>
          <cell r="B120" t="str">
            <v>Intervention d'assistance technique des Systèmes d’automatisme et de Télégestion</v>
          </cell>
          <cell r="C120" t="str">
            <v>J</v>
          </cell>
        </row>
        <row r="121">
          <cell r="A121" t="str">
            <v>AP13-72</v>
          </cell>
          <cell r="B121" t="str">
            <v>Intervention d'assistance technique à distance pour Systèmes d’automatisme et de Télégestion</v>
          </cell>
          <cell r="C121" t="str">
            <v>H</v>
          </cell>
        </row>
        <row r="122">
          <cell r="A122" t="str">
            <v>AP13-73</v>
          </cell>
          <cell r="B122" t="str">
            <v>Provisions</v>
          </cell>
          <cell r="C122" t="str">
            <v>Prv</v>
          </cell>
        </row>
        <row r="123">
          <cell r="A123" t="str">
            <v>AP13-74</v>
          </cell>
          <cell r="B123" t="str">
            <v>Fourniture, transport et raccordement de matériels de sécurité du Poste d'incendie</v>
          </cell>
          <cell r="C123" t="str">
            <v>U</v>
          </cell>
        </row>
        <row r="124">
          <cell r="A124" t="str">
            <v>AP13-75</v>
          </cell>
          <cell r="B124" t="str">
            <v>Démontage, vérification, entretien et remplacement de joint défectueux</v>
          </cell>
          <cell r="C124" t="str">
            <v>Ft</v>
          </cell>
        </row>
        <row r="125">
          <cell r="A125" t="str">
            <v>AP13-76</v>
          </cell>
          <cell r="B125" t="str">
            <v>Maintenance d'équipement de vidéosurveillance</v>
          </cell>
          <cell r="C125" t="str">
            <v>U</v>
          </cell>
        </row>
        <row r="126">
          <cell r="A126" t="str">
            <v>AP13-77</v>
          </cell>
          <cell r="B126" t="str">
            <v>Assistance intégration des données relatives au logiciel de gestion des infrastructures physiques du centre informatique</v>
          </cell>
          <cell r="C126" t="str">
            <v>J</v>
          </cell>
        </row>
        <row r="127">
          <cell r="A127" t="str">
            <v>AP13-78</v>
          </cell>
          <cell r="B127" t="str">
            <v>Formation logiciel de gestion des infrastructures physiques du centre informatique</v>
          </cell>
          <cell r="C127" t="str">
            <v>J</v>
          </cell>
        </row>
        <row r="128">
          <cell r="A128" t="str">
            <v>AP13-79</v>
          </cell>
          <cell r="B128" t="str">
            <v>Maintenance d'équipements informatiques</v>
          </cell>
          <cell r="C128" t="str">
            <v>U</v>
          </cell>
        </row>
        <row r="129">
          <cell r="A129" t="str">
            <v>AP13-80</v>
          </cell>
          <cell r="B129" t="str">
            <v>Frais généraux pour travaux climatologiques</v>
          </cell>
          <cell r="C129" t="str">
            <v>Ft</v>
          </cell>
        </row>
        <row r="130">
          <cell r="A130" t="str">
            <v>AP13-81</v>
          </cell>
          <cell r="B130" t="str">
            <v>Curage d'ouvrages d’assainissement</v>
          </cell>
          <cell r="C130" t="str">
            <v>ml</v>
          </cell>
        </row>
        <row r="131">
          <cell r="A131" t="str">
            <v>AP13-82</v>
          </cell>
          <cell r="B131" t="str">
            <v>Maintenance préventive de pompe centrifuge</v>
          </cell>
          <cell r="C131" t="str">
            <v>U</v>
          </cell>
        </row>
        <row r="132">
          <cell r="A132" t="str">
            <v>AP13-83</v>
          </cell>
          <cell r="B132" t="str">
            <v>Rebobinage des moteur électrique moyenne tension</v>
          </cell>
          <cell r="C132" t="str">
            <v>U</v>
          </cell>
        </row>
        <row r="133">
          <cell r="A133" t="str">
            <v>AP13-84</v>
          </cell>
          <cell r="B133" t="str">
            <v xml:space="preserve">Maintenance préventive de moteur électrique moyenne tension </v>
          </cell>
          <cell r="C133" t="str">
            <v>U</v>
          </cell>
        </row>
        <row r="134">
          <cell r="A134" t="str">
            <v>AP13-85</v>
          </cell>
          <cell r="B134" t="str">
            <v>Réparation de fuites avec changement d'éléments de conduite par tuyaux âmes tôles ou précontraint</v>
          </cell>
          <cell r="C134" t="str">
            <v>U</v>
          </cell>
        </row>
        <row r="135">
          <cell r="A135" t="str">
            <v>AP13-86</v>
          </cell>
          <cell r="B135" t="str">
            <v>Réparation de fuites avec manchon de réparation</v>
          </cell>
          <cell r="C135" t="str">
            <v>U</v>
          </cell>
        </row>
        <row r="136">
          <cell r="A136" t="str">
            <v>AP13-87</v>
          </cell>
          <cell r="B136" t="str">
            <v>Maintenance préventive et curative de spectromètre</v>
          </cell>
          <cell r="C136" t="str">
            <v>U</v>
          </cell>
        </row>
        <row r="137">
          <cell r="A137" t="str">
            <v>AP14-01</v>
          </cell>
          <cell r="B137" t="str">
            <v>Pylône métallique galvanisé</v>
          </cell>
          <cell r="C137" t="str">
            <v>T</v>
          </cell>
        </row>
        <row r="138">
          <cell r="A138" t="str">
            <v>AP14-02</v>
          </cell>
          <cell r="B138" t="str">
            <v>Plus value pour galvanisation</v>
          </cell>
          <cell r="C138" t="str">
            <v>Kg</v>
          </cell>
        </row>
        <row r="139">
          <cell r="A139" t="str">
            <v>AP14-03</v>
          </cell>
          <cell r="B139" t="str">
            <v>Poteau béton armé</v>
          </cell>
          <cell r="C139" t="str">
            <v>U</v>
          </cell>
        </row>
        <row r="140">
          <cell r="A140" t="str">
            <v>AP14-04</v>
          </cell>
          <cell r="B140" t="str">
            <v>Destruction poteau béton irrécupérable MT</v>
          </cell>
          <cell r="C140" t="str">
            <v>U</v>
          </cell>
        </row>
        <row r="141">
          <cell r="A141" t="str">
            <v>AP14-05</v>
          </cell>
          <cell r="B141" t="str">
            <v>Massif de fondation normal</v>
          </cell>
          <cell r="C141" t="str">
            <v>m3</v>
          </cell>
        </row>
        <row r="142">
          <cell r="A142" t="str">
            <v>AP14-06</v>
          </cell>
          <cell r="B142" t="str">
            <v>Armement N.V galvanisé</v>
          </cell>
          <cell r="C142" t="str">
            <v>U</v>
          </cell>
        </row>
        <row r="143">
          <cell r="A143" t="str">
            <v>AP14-07</v>
          </cell>
          <cell r="B143" t="str">
            <v>Armement nappe horizontale galvanisé</v>
          </cell>
          <cell r="C143" t="str">
            <v>U</v>
          </cell>
        </row>
        <row r="144">
          <cell r="A144" t="str">
            <v>AP14-08</v>
          </cell>
          <cell r="B144" t="str">
            <v>Menuiserie métallique galvanisée</v>
          </cell>
          <cell r="C144" t="str">
            <v>Kg</v>
          </cell>
        </row>
        <row r="145">
          <cell r="A145" t="str">
            <v>AP14-09</v>
          </cell>
          <cell r="B145" t="str">
            <v>Jeu de trois (03) parafoudres</v>
          </cell>
          <cell r="C145" t="str">
            <v>Jeu</v>
          </cell>
        </row>
        <row r="146">
          <cell r="A146" t="str">
            <v>AP14-10</v>
          </cell>
          <cell r="B146" t="str">
            <v>Dépose jeu de trois (03) chaînes à éclateurs ou parafoudres</v>
          </cell>
          <cell r="C146" t="str">
            <v>Jeu</v>
          </cell>
        </row>
        <row r="147">
          <cell r="A147" t="str">
            <v>AP14-11</v>
          </cell>
          <cell r="B147" t="str">
            <v>Transférment Jeu de trois (03) chaînes à éclateurs ou parafoudres</v>
          </cell>
          <cell r="C147" t="str">
            <v>Jeu</v>
          </cell>
        </row>
        <row r="148">
          <cell r="A148" t="str">
            <v>AP14-12</v>
          </cell>
          <cell r="B148" t="str">
            <v>IACM 36 KV SF6 400/200 A 12.5/32 KA</v>
          </cell>
          <cell r="C148" t="str">
            <v>U</v>
          </cell>
        </row>
        <row r="149">
          <cell r="A149" t="str">
            <v>AP14-13</v>
          </cell>
          <cell r="B149" t="str">
            <v>Transférment IACM + terre</v>
          </cell>
          <cell r="C149" t="str">
            <v>U</v>
          </cell>
        </row>
        <row r="150">
          <cell r="A150" t="str">
            <v>AP14-14</v>
          </cell>
          <cell r="B150" t="str">
            <v>Chaîne d'isolateur à long fût</v>
          </cell>
          <cell r="C150" t="str">
            <v>U</v>
          </cell>
        </row>
        <row r="151">
          <cell r="A151" t="str">
            <v>AP14-15</v>
          </cell>
          <cell r="B151" t="str">
            <v>Plaque d'identification ( IRD )</v>
          </cell>
          <cell r="C151" t="str">
            <v>U</v>
          </cell>
        </row>
        <row r="152">
          <cell r="A152" t="str">
            <v>AP14-16</v>
          </cell>
          <cell r="B152" t="str">
            <v>Fourniture câble Almelec</v>
          </cell>
          <cell r="C152" t="str">
            <v>Kg</v>
          </cell>
        </row>
        <row r="153">
          <cell r="A153" t="str">
            <v>AP14-17</v>
          </cell>
          <cell r="B153" t="str">
            <v>Transport, deroulage, réglage compris élagae d'arbres éventuels (sans dessouchage) du conducteur Almelec</v>
          </cell>
          <cell r="C153" t="str">
            <v>Km-Unif</v>
          </cell>
        </row>
        <row r="154">
          <cell r="A154" t="str">
            <v>AP14-18</v>
          </cell>
          <cell r="B154" t="str">
            <v>Transférement de conducteurs nus toutes sections dans les limites du chantier</v>
          </cell>
          <cell r="C154" t="str">
            <v>Km-Unif</v>
          </cell>
        </row>
        <row r="155">
          <cell r="A155" t="str">
            <v>AP14-19</v>
          </cell>
          <cell r="B155" t="str">
            <v>Câble isolé au PRC USP 15/25 KV à champ radial en aluminium unipolaire</v>
          </cell>
          <cell r="C155" t="str">
            <v>m</v>
          </cell>
        </row>
        <row r="156">
          <cell r="A156" t="str">
            <v>AP14-20</v>
          </cell>
          <cell r="B156" t="str">
            <v>Rabattement canalisation enterrée 1ère ou 2ème catégorie compris ouverture et fermeture tranchée (au mètre de tranchée)</v>
          </cell>
          <cell r="C156" t="str">
            <v>m</v>
          </cell>
        </row>
        <row r="157">
          <cell r="A157" t="str">
            <v>AP14-21</v>
          </cell>
          <cell r="B157" t="str">
            <v>Fourniture, confection et pose boite d'extrémité synthétique pour câble Alu ou Cu isolé au PRC 15/25 KV tension d'isolement 36 KV</v>
          </cell>
          <cell r="C157" t="str">
            <v>U</v>
          </cell>
        </row>
        <row r="158">
          <cell r="A158" t="str">
            <v>AP14-22</v>
          </cell>
          <cell r="B158" t="str">
            <v>Fourniture, confection et pose boite de jonction pour câble isolé au PRC Alu ou Cu USP 15/25 KV</v>
          </cell>
          <cell r="C158" t="str">
            <v>U</v>
          </cell>
        </row>
        <row r="159">
          <cell r="A159" t="str">
            <v>AP14-23</v>
          </cell>
          <cell r="B159" t="str">
            <v>Terrassement supplémentaire</v>
          </cell>
          <cell r="C159" t="str">
            <v>m3</v>
          </cell>
        </row>
        <row r="160">
          <cell r="A160" t="str">
            <v>AP14-24</v>
          </cell>
          <cell r="B160" t="str">
            <v>Tranchée à 1 circuit</v>
          </cell>
          <cell r="C160" t="str">
            <v>m</v>
          </cell>
        </row>
        <row r="161">
          <cell r="A161" t="str">
            <v>AP14-25</v>
          </cell>
          <cell r="B161" t="str">
            <v>Tuyau en béton comprimé</v>
          </cell>
          <cell r="C161" t="str">
            <v>m</v>
          </cell>
        </row>
        <row r="162">
          <cell r="A162" t="str">
            <v>AP14-26</v>
          </cell>
          <cell r="B162" t="str">
            <v>Caniveau en béton vibré à 3 gorges</v>
          </cell>
          <cell r="C162" t="str">
            <v>m</v>
          </cell>
        </row>
        <row r="163">
          <cell r="A163" t="str">
            <v>AP14-27</v>
          </cell>
          <cell r="B163" t="str">
            <v>Protection capot tôle galvanisée 5 m + traversée massif</v>
          </cell>
          <cell r="C163" t="str">
            <v>U</v>
          </cell>
        </row>
        <row r="164">
          <cell r="A164" t="str">
            <v>AP14-28</v>
          </cell>
          <cell r="B164" t="str">
            <v>Réfection chaussée</v>
          </cell>
          <cell r="C164" t="str">
            <v>m2</v>
          </cell>
        </row>
        <row r="165">
          <cell r="A165" t="str">
            <v>AP14-29</v>
          </cell>
          <cell r="B165" t="str">
            <v>Réfection trottoir</v>
          </cell>
          <cell r="C165" t="str">
            <v>m2</v>
          </cell>
        </row>
        <row r="166">
          <cell r="A166" t="str">
            <v>AP14-30</v>
          </cell>
          <cell r="B166" t="str">
            <v>Borne de signalisation ONE MT/BT</v>
          </cell>
          <cell r="C166" t="str">
            <v>U</v>
          </cell>
        </row>
        <row r="167">
          <cell r="A167" t="str">
            <v>AP14-31</v>
          </cell>
          <cell r="B167" t="str">
            <v>Regard de visite</v>
          </cell>
          <cell r="C167" t="str">
            <v>m3</v>
          </cell>
        </row>
        <row r="168">
          <cell r="A168" t="str">
            <v>AP14-32</v>
          </cell>
          <cell r="B168" t="str">
            <v>Génie civil poste maçonné Type urbain ( bas ) 2 cellules transfo + 4 cellulles réseau</v>
          </cell>
          <cell r="C168" t="str">
            <v>U</v>
          </cell>
        </row>
        <row r="169">
          <cell r="A169" t="str">
            <v>AP14-33</v>
          </cell>
          <cell r="B169" t="str">
            <v>Equipement et montage 36 KV + basse tension 1 cellule de transfo + 2 cellules réseau</v>
          </cell>
          <cell r="C169" t="str">
            <v>U</v>
          </cell>
        </row>
        <row r="170">
          <cell r="A170" t="str">
            <v>AP14-34</v>
          </cell>
          <cell r="B170" t="str">
            <v>Tranche B.T de protection départ 22 KV souterrain equipée</v>
          </cell>
          <cell r="C170" t="str">
            <v>U</v>
          </cell>
        </row>
        <row r="171">
          <cell r="A171" t="str">
            <v>AP14-35</v>
          </cell>
          <cell r="B171" t="str">
            <v>Cellule départ 22 KV équipée d'un disjoncteur à faible volume d'huile 36 KV 630 A</v>
          </cell>
          <cell r="C171" t="str">
            <v>U</v>
          </cell>
        </row>
        <row r="172">
          <cell r="A172" t="str">
            <v>AP14-36</v>
          </cell>
          <cell r="B172" t="str">
            <v>Fourniture et montage dispositif de détection de défaut sur câble souterrain MT (DDS)</v>
          </cell>
          <cell r="C172" t="str">
            <v>U</v>
          </cell>
        </row>
        <row r="173">
          <cell r="A173" t="str">
            <v>AP14-37</v>
          </cell>
          <cell r="B173" t="str">
            <v>Transformateur de puissance</v>
          </cell>
          <cell r="C173" t="str">
            <v>U</v>
          </cell>
        </row>
        <row r="174">
          <cell r="A174" t="str">
            <v>AP14-38</v>
          </cell>
          <cell r="B174" t="str">
            <v>Application peinture protection sur poteau</v>
          </cell>
          <cell r="C174" t="str">
            <v>U</v>
          </cell>
        </row>
        <row r="175">
          <cell r="A175" t="str">
            <v>AP14-39</v>
          </cell>
          <cell r="B175" t="str">
            <v>Plus value pour peinture de pylône</v>
          </cell>
          <cell r="C175" t="str">
            <v>U</v>
          </cell>
        </row>
        <row r="176">
          <cell r="A176" t="str">
            <v>AP14-40</v>
          </cell>
          <cell r="B176" t="str">
            <v>Génie civil d'un mur poste maçonné</v>
          </cell>
          <cell r="C176" t="str">
            <v>m2</v>
          </cell>
        </row>
        <row r="177">
          <cell r="A177" t="str">
            <v>AP14-41</v>
          </cell>
          <cell r="B177" t="str">
            <v>Aménagement génie civil interne</v>
          </cell>
          <cell r="C177" t="str">
            <v>m2</v>
          </cell>
        </row>
        <row r="178">
          <cell r="A178" t="str">
            <v>AP14-42</v>
          </cell>
          <cell r="B178" t="str">
            <v>Fourniture et pose trolley en tube</v>
          </cell>
          <cell r="C178" t="str">
            <v>m</v>
          </cell>
        </row>
        <row r="179">
          <cell r="A179" t="str">
            <v>AP14-43</v>
          </cell>
          <cell r="B179" t="str">
            <v>Dépose trolley en tube cuivre nu</v>
          </cell>
          <cell r="C179" t="str">
            <v>m</v>
          </cell>
        </row>
        <row r="180">
          <cell r="A180" t="str">
            <v>AP14-44</v>
          </cell>
          <cell r="B180" t="str">
            <v>Dépose d'un transformateur de puissance</v>
          </cell>
          <cell r="C180" t="str">
            <v>U</v>
          </cell>
        </row>
        <row r="181">
          <cell r="A181" t="str">
            <v>AP14-45</v>
          </cell>
          <cell r="B181" t="str">
            <v>Raccord simple pour trolley tube</v>
          </cell>
          <cell r="C181" t="str">
            <v>U</v>
          </cell>
        </row>
        <row r="182">
          <cell r="A182" t="str">
            <v>AP14-46</v>
          </cell>
          <cell r="B182" t="str">
            <v>Cosse en T pour trolley tube</v>
          </cell>
          <cell r="C182" t="str">
            <v>U</v>
          </cell>
        </row>
        <row r="183">
          <cell r="A183" t="str">
            <v>AP14-47</v>
          </cell>
          <cell r="B183" t="str">
            <v>Démolition mur d'un poste maçonné</v>
          </cell>
          <cell r="C183" t="str">
            <v>m2</v>
          </cell>
        </row>
        <row r="184">
          <cell r="A184" t="str">
            <v>AP14-48</v>
          </cell>
          <cell r="B184" t="str">
            <v>Jeu de 3 entrées étanches</v>
          </cell>
          <cell r="C184" t="str">
            <v>U</v>
          </cell>
        </row>
        <row r="185">
          <cell r="A185" t="str">
            <v>AP14-49</v>
          </cell>
          <cell r="B185" t="str">
            <v>Branchement 2ème catégorie</v>
          </cell>
          <cell r="C185" t="str">
            <v>U</v>
          </cell>
        </row>
        <row r="186">
          <cell r="A186" t="str">
            <v>AP14-50</v>
          </cell>
          <cell r="B186" t="str">
            <v>Plus value pour rémanièment de nappe 2ème catégorie</v>
          </cell>
          <cell r="C186" t="str">
            <v>U</v>
          </cell>
        </row>
        <row r="187">
          <cell r="A187" t="str">
            <v>AP14-51</v>
          </cell>
          <cell r="B187" t="str">
            <v>Localisateur de défaut ordinaire sur réseau</v>
          </cell>
          <cell r="C187" t="str">
            <v>U</v>
          </cell>
        </row>
        <row r="188">
          <cell r="A188" t="str">
            <v>AP14-52</v>
          </cell>
          <cell r="B188" t="str">
            <v>Dépose de canalisation enterrée 1ére ou 2éme catégorie compris ouverture et fermeture tranchée</v>
          </cell>
          <cell r="C188" t="str">
            <v>m</v>
          </cell>
        </row>
        <row r="189">
          <cell r="A189" t="str">
            <v>AP14-53</v>
          </cell>
          <cell r="B189" t="str">
            <v>Tranchée normale à 2 circuits</v>
          </cell>
          <cell r="C189" t="str">
            <v>m</v>
          </cell>
        </row>
        <row r="190">
          <cell r="A190" t="str">
            <v>AP14-54</v>
          </cell>
          <cell r="B190" t="str">
            <v>Tube acier galvanisé</v>
          </cell>
          <cell r="C190" t="str">
            <v>m</v>
          </cell>
        </row>
        <row r="191">
          <cell r="A191" t="str">
            <v>AP14-55</v>
          </cell>
          <cell r="B191" t="str">
            <v>Bras métalique galvanisé</v>
          </cell>
          <cell r="C191" t="str">
            <v>Jeu</v>
          </cell>
        </row>
        <row r="192">
          <cell r="A192" t="str">
            <v>AP14-57</v>
          </cell>
          <cell r="B192" t="str">
            <v>Bras métallique galvanisé</v>
          </cell>
          <cell r="C192" t="str">
            <v>Jeu</v>
          </cell>
        </row>
        <row r="193">
          <cell r="A193" t="str">
            <v>AP14-58</v>
          </cell>
          <cell r="B193" t="str">
            <v>Pylône métallique</v>
          </cell>
          <cell r="C193" t="str">
            <v>T</v>
          </cell>
        </row>
        <row r="194">
          <cell r="A194" t="str">
            <v>AP14-59</v>
          </cell>
          <cell r="B194" t="str">
            <v>Dépose et récupération poteau béton armé quelque soit la hauteur et efforts + bris massif</v>
          </cell>
          <cell r="C194" t="str">
            <v>U</v>
          </cell>
        </row>
        <row r="195">
          <cell r="A195" t="str">
            <v>AP14-60</v>
          </cell>
          <cell r="B195" t="str">
            <v>Murette de soutènement et plate forme en moellon cimenté</v>
          </cell>
          <cell r="C195" t="str">
            <v>m3</v>
          </cell>
        </row>
        <row r="196">
          <cell r="A196" t="str">
            <v>AP14-61</v>
          </cell>
          <cell r="B196" t="str">
            <v>Poteau Bois</v>
          </cell>
          <cell r="C196" t="str">
            <v>U</v>
          </cell>
        </row>
        <row r="197">
          <cell r="A197" t="str">
            <v>AP14-62</v>
          </cell>
          <cell r="B197" t="str">
            <v>Contrefichage poteau bois</v>
          </cell>
          <cell r="C197" t="str">
            <v>U</v>
          </cell>
        </row>
        <row r="198">
          <cell r="A198" t="str">
            <v>AP14-63</v>
          </cell>
          <cell r="B198" t="str">
            <v>Jumelage poteau bois</v>
          </cell>
          <cell r="C198" t="str">
            <v>U</v>
          </cell>
        </row>
        <row r="199">
          <cell r="A199" t="str">
            <v>AP14-64</v>
          </cell>
          <cell r="B199" t="str">
            <v>Terre de réseau</v>
          </cell>
          <cell r="C199" t="str">
            <v>U</v>
          </cell>
        </row>
        <row r="200">
          <cell r="A200" t="str">
            <v>AP14-65</v>
          </cell>
          <cell r="B200" t="str">
            <v>Câble isolé</v>
          </cell>
          <cell r="C200" t="str">
            <v>m</v>
          </cell>
        </row>
        <row r="201">
          <cell r="A201" t="str">
            <v>AP14-66</v>
          </cell>
          <cell r="B201" t="str">
            <v>Pose sans accessoires câble isolé</v>
          </cell>
          <cell r="C201" t="str">
            <v>m</v>
          </cell>
        </row>
        <row r="202">
          <cell r="A202" t="str">
            <v>AP14-67</v>
          </cell>
          <cell r="B202" t="str">
            <v>Accessoires pour câble isolé</v>
          </cell>
          <cell r="C202" t="str">
            <v>U</v>
          </cell>
        </row>
        <row r="203">
          <cell r="A203" t="str">
            <v>AP14-68</v>
          </cell>
          <cell r="B203" t="str">
            <v>Connecteur de dérivation</v>
          </cell>
          <cell r="C203" t="str">
            <v>U</v>
          </cell>
        </row>
        <row r="204">
          <cell r="A204" t="str">
            <v>AP14-69</v>
          </cell>
          <cell r="B204" t="str">
            <v>Dépose armement support existant levé</v>
          </cell>
          <cell r="C204" t="str">
            <v>U</v>
          </cell>
        </row>
        <row r="205">
          <cell r="A205" t="str">
            <v>AP14-70</v>
          </cell>
          <cell r="B205" t="str">
            <v>Dépose IACM</v>
          </cell>
          <cell r="C205" t="str">
            <v>U</v>
          </cell>
        </row>
        <row r="206">
          <cell r="A206" t="str">
            <v>AP14-71</v>
          </cell>
          <cell r="B206" t="str">
            <v>Modification orientation poteaux</v>
          </cell>
          <cell r="C206" t="str">
            <v>U</v>
          </cell>
        </row>
        <row r="207">
          <cell r="A207" t="str">
            <v>AP14-72</v>
          </cell>
          <cell r="B207" t="str">
            <v>Plus value pour remaniement de nappe</v>
          </cell>
          <cell r="C207" t="str">
            <v>U</v>
          </cell>
        </row>
        <row r="208">
          <cell r="A208" t="str">
            <v>AP1501-01</v>
          </cell>
          <cell r="B208" t="str">
            <v>Changement de bride des lames à ressort</v>
          </cell>
          <cell r="C208" t="str">
            <v>Ft</v>
          </cell>
        </row>
        <row r="209">
          <cell r="A209" t="str">
            <v>AP1501-02</v>
          </cell>
          <cell r="B209" t="str">
            <v>Changement des bagues de bride</v>
          </cell>
          <cell r="C209" t="str">
            <v>Ft</v>
          </cell>
        </row>
        <row r="210">
          <cell r="A210" t="str">
            <v>AP1501-03</v>
          </cell>
          <cell r="B210" t="str">
            <v>Changement axe des lames à ressort</v>
          </cell>
          <cell r="C210" t="str">
            <v>Ft</v>
          </cell>
        </row>
        <row r="211">
          <cell r="A211" t="str">
            <v>AP1501-04</v>
          </cell>
          <cell r="B211" t="str">
            <v>Changement des lames à ressort</v>
          </cell>
          <cell r="C211" t="str">
            <v>U</v>
          </cell>
        </row>
        <row r="212">
          <cell r="A212" t="str">
            <v>AP1501-05</v>
          </cell>
          <cell r="B212" t="str">
            <v>Renforcement et cintrage des lames à ressort</v>
          </cell>
          <cell r="C212" t="str">
            <v>Ft</v>
          </cell>
        </row>
        <row r="213">
          <cell r="A213" t="str">
            <v>AP1501-06</v>
          </cell>
          <cell r="B213" t="str">
            <v>Changement des rotules inférieures</v>
          </cell>
          <cell r="C213" t="str">
            <v>U</v>
          </cell>
        </row>
        <row r="214">
          <cell r="A214" t="str">
            <v>AP1501-07</v>
          </cell>
          <cell r="B214" t="str">
            <v>Changement des rotules supérieures</v>
          </cell>
        </row>
        <row r="215">
          <cell r="A215" t="str">
            <v>AP1501-08</v>
          </cell>
          <cell r="B215" t="str">
            <v>Changement des sylin-bloc</v>
          </cell>
        </row>
        <row r="216">
          <cell r="A216" t="str">
            <v>AP1501-09</v>
          </cell>
          <cell r="B216" t="str">
            <v>Changement des échappes de direction</v>
          </cell>
        </row>
        <row r="217">
          <cell r="A217" t="str">
            <v>AP1501-10</v>
          </cell>
          <cell r="B217" t="str">
            <v>Changement de barre de direction</v>
          </cell>
          <cell r="C217" t="str">
            <v>U</v>
          </cell>
        </row>
        <row r="218">
          <cell r="A218" t="str">
            <v>AP1501-11</v>
          </cell>
          <cell r="B218" t="str">
            <v>Changement de biellette de direction</v>
          </cell>
          <cell r="C218" t="str">
            <v>Ft</v>
          </cell>
        </row>
        <row r="219">
          <cell r="A219" t="str">
            <v>AP1502-01</v>
          </cell>
          <cell r="B219" t="str">
            <v>Changement nez dinjecteur</v>
          </cell>
          <cell r="C219" t="str">
            <v>U</v>
          </cell>
        </row>
        <row r="220">
          <cell r="A220" t="str">
            <v>AP1502-02</v>
          </cell>
          <cell r="B220" t="str">
            <v>Changement de kit de la pompe dinjection</v>
          </cell>
          <cell r="C220" t="str">
            <v>Ft</v>
          </cell>
        </row>
        <row r="221">
          <cell r="A221" t="str">
            <v>AP1502-03</v>
          </cell>
          <cell r="B221" t="str">
            <v>Changement de pompe à eau</v>
          </cell>
          <cell r="C221" t="str">
            <v>U</v>
          </cell>
        </row>
        <row r="222">
          <cell r="A222" t="str">
            <v>AP1502-04</v>
          </cell>
          <cell r="B222" t="str">
            <v>Changement des arrêts  dhuile</v>
          </cell>
          <cell r="C222" t="str">
            <v>Ft</v>
          </cell>
        </row>
        <row r="223">
          <cell r="A223" t="str">
            <v>AP1502-05</v>
          </cell>
          <cell r="B223" t="str">
            <v>Tarage de la pompe dinjection</v>
          </cell>
          <cell r="C223" t="str">
            <v>Ft</v>
          </cell>
        </row>
        <row r="224">
          <cell r="A224" t="str">
            <v>AP1502-06</v>
          </cell>
          <cell r="B224" t="str">
            <v>Tarage des nez dinjecteur</v>
          </cell>
          <cell r="C224" t="str">
            <v>Ft</v>
          </cell>
        </row>
        <row r="225">
          <cell r="A225" t="str">
            <v>AP1502-07</v>
          </cell>
          <cell r="B225" t="str">
            <v>Changement des filtres à huile,  à air, à gasoil</v>
          </cell>
          <cell r="C225" t="str">
            <v>U</v>
          </cell>
        </row>
        <row r="226">
          <cell r="A226" t="str">
            <v>AP1503-01</v>
          </cell>
          <cell r="B226" t="str">
            <v>Changement de tôles rouillées par des tôles neuves</v>
          </cell>
          <cell r="C226" t="str">
            <v>Ft</v>
          </cell>
        </row>
        <row r="227">
          <cell r="A227" t="str">
            <v>AP1503-02</v>
          </cell>
          <cell r="B227" t="str">
            <v>Changement des snapot des portes</v>
          </cell>
          <cell r="C227" t="str">
            <v>Ft</v>
          </cell>
        </row>
        <row r="228">
          <cell r="A228" t="str">
            <v>AP1503-03</v>
          </cell>
          <cell r="B228" t="str">
            <v>Changement des accessoires des portes</v>
          </cell>
          <cell r="C228" t="str">
            <v>Ft</v>
          </cell>
        </row>
        <row r="229">
          <cell r="A229" t="str">
            <v>AP1503-04</v>
          </cell>
          <cell r="B229" t="str">
            <v>Changement des poignets de porte</v>
          </cell>
          <cell r="C229" t="str">
            <v>U</v>
          </cell>
        </row>
        <row r="230">
          <cell r="A230" t="str">
            <v>AP1503-05</v>
          </cell>
          <cell r="B230" t="str">
            <v>Changement des glaces de porte</v>
          </cell>
          <cell r="C230" t="str">
            <v>U</v>
          </cell>
        </row>
        <row r="231">
          <cell r="A231" t="str">
            <v>AP1503-06</v>
          </cell>
          <cell r="B231" t="str">
            <v>Changement des rétroviseurs extérieurs</v>
          </cell>
          <cell r="C231" t="str">
            <v>Ft</v>
          </cell>
        </row>
        <row r="232">
          <cell r="A232" t="str">
            <v>AP1503-07</v>
          </cell>
          <cell r="B232" t="str">
            <v>Changement des garnitures des sièges et de lintérieures de véhicules</v>
          </cell>
          <cell r="C232" t="str">
            <v>Ft</v>
          </cell>
        </row>
        <row r="233">
          <cell r="A233" t="str">
            <v>AP1503-08</v>
          </cell>
          <cell r="B233" t="str">
            <v>Changement barre brise</v>
          </cell>
          <cell r="C233" t="str">
            <v>U</v>
          </cell>
        </row>
        <row r="234">
          <cell r="A234" t="str">
            <v>AP1503-09</v>
          </cell>
          <cell r="B234" t="str">
            <v>Changement des barillets de serrure de porte</v>
          </cell>
          <cell r="C234" t="str">
            <v>U</v>
          </cell>
        </row>
        <row r="235">
          <cell r="A235" t="str">
            <v>AP1503-10</v>
          </cell>
          <cell r="B235" t="str">
            <v>Changement de ridelle</v>
          </cell>
          <cell r="C235" t="str">
            <v>Ft</v>
          </cell>
        </row>
        <row r="236">
          <cell r="A236" t="str">
            <v>AP1503-11</v>
          </cell>
          <cell r="B236" t="str">
            <v>Changement  de pommelles</v>
          </cell>
          <cell r="C236" t="str">
            <v>Ft</v>
          </cell>
        </row>
        <row r="237">
          <cell r="A237" t="str">
            <v>AP1503-12</v>
          </cell>
          <cell r="B237" t="str">
            <v>Changement de tôle striée bas de caisse</v>
          </cell>
          <cell r="C237" t="str">
            <v>Ft</v>
          </cell>
        </row>
        <row r="238">
          <cell r="A238" t="str">
            <v>AP1503-13</v>
          </cell>
          <cell r="B238" t="str">
            <v>Changement glissière des vitres</v>
          </cell>
          <cell r="C238" t="str">
            <v>Ft</v>
          </cell>
        </row>
        <row r="239">
          <cell r="A239" t="str">
            <v>AP1503-14</v>
          </cell>
          <cell r="B239" t="str">
            <v>Redressage des parties cabossées</v>
          </cell>
          <cell r="C239" t="str">
            <v>Ft</v>
          </cell>
        </row>
        <row r="240">
          <cell r="A240" t="str">
            <v>AP1503-15</v>
          </cell>
          <cell r="B240" t="str">
            <v>Redressage et polissage</v>
          </cell>
          <cell r="C240" t="str">
            <v>Ft</v>
          </cell>
        </row>
        <row r="241">
          <cell r="A241" t="str">
            <v>AP1503-16</v>
          </cell>
          <cell r="B241" t="str">
            <v>Peinture complète du véhicule</v>
          </cell>
          <cell r="C241" t="str">
            <v>Ft</v>
          </cell>
        </row>
        <row r="242">
          <cell r="A242" t="str">
            <v>AP1504-01</v>
          </cell>
          <cell r="B242" t="str">
            <v>Changement plaquette</v>
          </cell>
          <cell r="C242" t="str">
            <v>U</v>
          </cell>
        </row>
        <row r="243">
          <cell r="A243" t="str">
            <v>AP1504-02</v>
          </cell>
          <cell r="B243" t="str">
            <v>Changement de garniture des roues</v>
          </cell>
          <cell r="C243" t="str">
            <v>U</v>
          </cell>
        </row>
        <row r="244">
          <cell r="A244" t="str">
            <v>AP1504-03</v>
          </cell>
          <cell r="B244" t="str">
            <v>Changement de férideaux</v>
          </cell>
          <cell r="C244" t="str">
            <v>Ft</v>
          </cell>
        </row>
        <row r="245">
          <cell r="A245" t="str">
            <v>AP1504-04</v>
          </cell>
          <cell r="B245" t="str">
            <v>Changement nécessaire de cylindre de freins</v>
          </cell>
          <cell r="C245" t="str">
            <v>Ft</v>
          </cell>
        </row>
        <row r="246">
          <cell r="A246" t="str">
            <v>AP1504-05</v>
          </cell>
          <cell r="B246" t="str">
            <v>Changement des moyeux  de roue</v>
          </cell>
          <cell r="C246" t="str">
            <v>U</v>
          </cell>
        </row>
        <row r="247">
          <cell r="A247" t="str">
            <v>AP1504-06</v>
          </cell>
          <cell r="B247" t="str">
            <v>Rectification des tambours de roues</v>
          </cell>
          <cell r="C247" t="str">
            <v>Ft</v>
          </cell>
        </row>
        <row r="248">
          <cell r="A248" t="str">
            <v>AP1504-07</v>
          </cell>
          <cell r="B248" t="str">
            <v>Fourniture de lhuile de frein</v>
          </cell>
          <cell r="C248" t="str">
            <v>Ft</v>
          </cell>
        </row>
        <row r="249">
          <cell r="A249" t="str">
            <v>AP1504-08</v>
          </cell>
          <cell r="B249" t="str">
            <v>Changement des roulements des moyeux</v>
          </cell>
          <cell r="C249" t="str">
            <v>U</v>
          </cell>
        </row>
        <row r="250">
          <cell r="A250" t="str">
            <v>AP1505-01</v>
          </cell>
          <cell r="B250" t="str">
            <v>Changement de pare  brise</v>
          </cell>
          <cell r="C250" t="str">
            <v>U</v>
          </cell>
        </row>
        <row r="251">
          <cell r="A251" t="str">
            <v>AP1506-01</v>
          </cell>
          <cell r="B251" t="str">
            <v>Amortisseurs avant</v>
          </cell>
          <cell r="C251" t="str">
            <v>U</v>
          </cell>
        </row>
        <row r="252">
          <cell r="A252" t="str">
            <v>AP1506-02</v>
          </cell>
          <cell r="B252" t="str">
            <v>Amortisseurs arrière</v>
          </cell>
          <cell r="C252" t="str">
            <v>U</v>
          </cell>
        </row>
        <row r="253">
          <cell r="A253" t="str">
            <v>AP1506-03</v>
          </cell>
          <cell r="B253" t="str">
            <v>Changement des bagues des ressorts à boudin</v>
          </cell>
          <cell r="C253" t="str">
            <v>U</v>
          </cell>
        </row>
        <row r="254">
          <cell r="A254" t="str">
            <v>AP1506-04</v>
          </cell>
          <cell r="B254" t="str">
            <v>Changement des ressorts  à boudin</v>
          </cell>
          <cell r="C254" t="str">
            <v>U</v>
          </cell>
        </row>
        <row r="255">
          <cell r="A255" t="str">
            <v>AP1507-01</v>
          </cell>
          <cell r="B255" t="str">
            <v>Changement  jeu de chemise</v>
          </cell>
          <cell r="C255" t="str">
            <v>U</v>
          </cell>
        </row>
        <row r="256">
          <cell r="A256" t="str">
            <v>AP1507-02</v>
          </cell>
          <cell r="B256" t="str">
            <v>Jeu de piston</v>
          </cell>
          <cell r="C256" t="str">
            <v>U</v>
          </cell>
        </row>
        <row r="257">
          <cell r="A257" t="str">
            <v>AP1507-03</v>
          </cell>
          <cell r="B257" t="str">
            <v>Jeu de segment</v>
          </cell>
          <cell r="C257" t="str">
            <v>U</v>
          </cell>
        </row>
        <row r="258">
          <cell r="A258" t="str">
            <v>AP1507-04</v>
          </cell>
          <cell r="B258" t="str">
            <v>Jeu de bagues de bielles</v>
          </cell>
          <cell r="C258" t="str">
            <v>U</v>
          </cell>
        </row>
        <row r="259">
          <cell r="A259" t="str">
            <v>AP1507-05</v>
          </cell>
          <cell r="B259" t="str">
            <v>Jeu de coussinet de bielle</v>
          </cell>
          <cell r="C259" t="str">
            <v>U</v>
          </cell>
        </row>
        <row r="260">
          <cell r="A260" t="str">
            <v>AP1507-06</v>
          </cell>
          <cell r="B260" t="str">
            <v>Jeu de coussinet de paliers</v>
          </cell>
          <cell r="C260" t="str">
            <v>U</v>
          </cell>
        </row>
        <row r="261">
          <cell r="A261" t="str">
            <v>AP1507-07</v>
          </cell>
          <cell r="B261" t="str">
            <v>Jeu de bague latérale</v>
          </cell>
          <cell r="C261" t="str">
            <v>U</v>
          </cell>
        </row>
        <row r="262">
          <cell r="A262" t="str">
            <v>AP1507-08</v>
          </cell>
          <cell r="B262" t="str">
            <v>Jeu de soupape déchappement</v>
          </cell>
          <cell r="C262" t="str">
            <v>U</v>
          </cell>
        </row>
        <row r="263">
          <cell r="A263" t="str">
            <v>AP1507-09</v>
          </cell>
          <cell r="B263" t="str">
            <v>Jeu de soupape dadmission</v>
          </cell>
          <cell r="C263" t="str">
            <v>U</v>
          </cell>
        </row>
        <row r="264">
          <cell r="A264" t="str">
            <v>AP1507-10</v>
          </cell>
          <cell r="B264" t="str">
            <v>Jeu de guide de soupape</v>
          </cell>
          <cell r="C264" t="str">
            <v>U</v>
          </cell>
        </row>
        <row r="265">
          <cell r="A265" t="str">
            <v>AP1507-11</v>
          </cell>
          <cell r="B265" t="str">
            <v>Pochette de joint de rodage</v>
          </cell>
          <cell r="C265" t="str">
            <v>U</v>
          </cell>
        </row>
        <row r="266">
          <cell r="A266" t="str">
            <v>AP1507-12</v>
          </cell>
          <cell r="B266" t="str">
            <v>Joint de culasse</v>
          </cell>
          <cell r="C266" t="str">
            <v>U</v>
          </cell>
        </row>
        <row r="267">
          <cell r="A267" t="str">
            <v>AP1507-13</v>
          </cell>
          <cell r="B267" t="str">
            <v>Usinage de culasse et groupes (travaux de précision)</v>
          </cell>
          <cell r="C267" t="str">
            <v>Ft</v>
          </cell>
        </row>
        <row r="268">
          <cell r="A268" t="str">
            <v>AP1507-14</v>
          </cell>
          <cell r="B268" t="str">
            <v>Filtre à huile</v>
          </cell>
          <cell r="C268" t="str">
            <v>U</v>
          </cell>
        </row>
        <row r="269">
          <cell r="A269" t="str">
            <v>AP1507-15</v>
          </cell>
          <cell r="B269" t="str">
            <v>Filtre à gasoil</v>
          </cell>
          <cell r="C269" t="str">
            <v>U</v>
          </cell>
        </row>
        <row r="270">
          <cell r="A270" t="str">
            <v>AP1507-16</v>
          </cell>
          <cell r="B270" t="str">
            <v>Filtre à air</v>
          </cell>
          <cell r="C270" t="str">
            <v>U</v>
          </cell>
        </row>
        <row r="271">
          <cell r="A271" t="str">
            <v>AP1507-17</v>
          </cell>
          <cell r="B271" t="str">
            <v>Les arrêts dhuile moteur</v>
          </cell>
          <cell r="C271" t="str">
            <v>Ft</v>
          </cell>
        </row>
        <row r="272">
          <cell r="A272" t="str">
            <v>AP1507-18</v>
          </cell>
          <cell r="B272" t="str">
            <v>Les arrêts dhuile boite à vitesse</v>
          </cell>
          <cell r="C272" t="str">
            <v>Ft</v>
          </cell>
        </row>
        <row r="273">
          <cell r="A273" t="str">
            <v>AP1507-19</v>
          </cell>
          <cell r="B273" t="str">
            <v>Pompe à eau</v>
          </cell>
          <cell r="C273" t="str">
            <v>U</v>
          </cell>
        </row>
        <row r="274">
          <cell r="A274" t="str">
            <v>AP1507-20</v>
          </cell>
          <cell r="B274" t="str">
            <v>Courroie alternateur</v>
          </cell>
          <cell r="C274" t="str">
            <v>U</v>
          </cell>
        </row>
        <row r="275">
          <cell r="A275" t="str">
            <v>AP1507-21</v>
          </cell>
          <cell r="B275" t="str">
            <v>Courroie de distribution</v>
          </cell>
          <cell r="C275" t="str">
            <v>U</v>
          </cell>
        </row>
        <row r="276">
          <cell r="A276" t="str">
            <v>AP1507-22</v>
          </cell>
          <cell r="B276" t="str">
            <v>Disque embrayage</v>
          </cell>
          <cell r="C276" t="str">
            <v>U</v>
          </cell>
        </row>
        <row r="277">
          <cell r="A277" t="str">
            <v>AP1507-23</v>
          </cell>
          <cell r="B277" t="str">
            <v>Butée dembrayage</v>
          </cell>
          <cell r="C277" t="str">
            <v>U</v>
          </cell>
        </row>
        <row r="278">
          <cell r="A278" t="str">
            <v>AP1507-24</v>
          </cell>
          <cell r="B278" t="str">
            <v>Plateau dembrayage</v>
          </cell>
          <cell r="C278" t="str">
            <v>U</v>
          </cell>
        </row>
        <row r="279">
          <cell r="A279" t="str">
            <v>AP1507-25</v>
          </cell>
          <cell r="B279" t="str">
            <v>Tarage et passage au banc dessai pompe dinjection</v>
          </cell>
          <cell r="C279" t="str">
            <v>Ft</v>
          </cell>
        </row>
        <row r="280">
          <cell r="A280" t="str">
            <v>AP1507-26</v>
          </cell>
          <cell r="B280" t="str">
            <v>Changement et tarage nez dinjecteur</v>
          </cell>
          <cell r="C280" t="str">
            <v>U</v>
          </cell>
        </row>
        <row r="281">
          <cell r="A281" t="str">
            <v>AP1507-27</v>
          </cell>
          <cell r="B281" t="str">
            <v>Changement  des bougies préchauffage</v>
          </cell>
          <cell r="C281" t="str">
            <v>Ft</v>
          </cell>
        </row>
        <row r="282">
          <cell r="A282" t="str">
            <v>AP1507-28</v>
          </cell>
          <cell r="B282" t="str">
            <v>Fourniture huile moteur</v>
          </cell>
          <cell r="C282" t="str">
            <v>U</v>
          </cell>
        </row>
        <row r="283">
          <cell r="A283" t="str">
            <v>AP1508-01</v>
          </cell>
          <cell r="B283" t="str">
            <v>Changement arrêt dhuile à vitesse</v>
          </cell>
          <cell r="C283" t="str">
            <v>Ft</v>
          </cell>
        </row>
        <row r="284">
          <cell r="A284" t="str">
            <v>AP1508-02</v>
          </cell>
          <cell r="B284" t="str">
            <v>Changement arbre préliminaire</v>
          </cell>
          <cell r="C284" t="str">
            <v>U</v>
          </cell>
        </row>
        <row r="285">
          <cell r="A285" t="str">
            <v>AP1508-03</v>
          </cell>
          <cell r="B285" t="str">
            <v>Changement des pignons darbre</v>
          </cell>
          <cell r="C285" t="str">
            <v>U</v>
          </cell>
        </row>
        <row r="286">
          <cell r="A286" t="str">
            <v>AP1508-04</v>
          </cell>
          <cell r="B286" t="str">
            <v>Changement des synchrone des pignons</v>
          </cell>
          <cell r="C286" t="str">
            <v>U</v>
          </cell>
        </row>
        <row r="287">
          <cell r="A287" t="str">
            <v>AP1509-01</v>
          </cell>
          <cell r="B287" t="str">
            <v>Changement des ampoules phare  code</v>
          </cell>
          <cell r="C287" t="str">
            <v>U</v>
          </cell>
        </row>
        <row r="288">
          <cell r="A288" t="str">
            <v>AP1509-02</v>
          </cell>
          <cell r="B288" t="str">
            <v>Changement des ampoules du feu (5 Watt et 21 Watt)</v>
          </cell>
          <cell r="C288" t="str">
            <v>U</v>
          </cell>
        </row>
        <row r="289">
          <cell r="A289" t="str">
            <v>AP1509-03</v>
          </cell>
          <cell r="B289" t="str">
            <v>Changement des relais</v>
          </cell>
          <cell r="C289" t="str">
            <v>U</v>
          </cell>
        </row>
        <row r="290">
          <cell r="A290" t="str">
            <v>AP1509-04</v>
          </cell>
          <cell r="B290" t="str">
            <v>Changement des capuchons de feu</v>
          </cell>
          <cell r="C290" t="str">
            <v>U</v>
          </cell>
        </row>
        <row r="291">
          <cell r="A291" t="str">
            <v>AP1509-05</v>
          </cell>
          <cell r="B291" t="str">
            <v>Changement des fusibles</v>
          </cell>
          <cell r="C291" t="str">
            <v>U</v>
          </cell>
        </row>
        <row r="292">
          <cell r="A292" t="str">
            <v>AP1509-06</v>
          </cell>
          <cell r="B292" t="str">
            <v>Changement des phares</v>
          </cell>
          <cell r="C292" t="str">
            <v>U</v>
          </cell>
        </row>
        <row r="293">
          <cell r="A293" t="str">
            <v>AP1509-07</v>
          </cell>
          <cell r="B293" t="str">
            <v>Changement des feu de signales</v>
          </cell>
          <cell r="C293" t="str">
            <v>U</v>
          </cell>
        </row>
        <row r="294">
          <cell r="A294" t="str">
            <v>AP1509-08</v>
          </cell>
          <cell r="B294" t="str">
            <v>Changement des feu tomates</v>
          </cell>
          <cell r="C294" t="str">
            <v>U</v>
          </cell>
        </row>
        <row r="295">
          <cell r="A295" t="str">
            <v>AP1510-01</v>
          </cell>
          <cell r="B295" t="str">
            <v>Changement collecteur déchappement</v>
          </cell>
          <cell r="C295" t="str">
            <v>Ft</v>
          </cell>
        </row>
        <row r="296">
          <cell r="A296" t="str">
            <v>AP1510-02</v>
          </cell>
          <cell r="B296" t="str">
            <v>Changement pot déchappement</v>
          </cell>
          <cell r="C296" t="str">
            <v>U</v>
          </cell>
        </row>
        <row r="297">
          <cell r="A297" t="str">
            <v>AP1510-03</v>
          </cell>
          <cell r="B297" t="str">
            <v>Changement joint de collecteur déchappement</v>
          </cell>
          <cell r="C297" t="str">
            <v>U</v>
          </cell>
        </row>
        <row r="298">
          <cell r="A298" t="str">
            <v>AP1511-01</v>
          </cell>
          <cell r="B298" t="str">
            <v>Débouchage de radiateur</v>
          </cell>
          <cell r="C298" t="str">
            <v>U</v>
          </cell>
        </row>
        <row r="299">
          <cell r="A299" t="str">
            <v>AP1511-02</v>
          </cell>
          <cell r="B299" t="str">
            <v>Changement faisceau  du radiateur</v>
          </cell>
          <cell r="C299" t="str">
            <v>U</v>
          </cell>
        </row>
        <row r="300">
          <cell r="A300" t="str">
            <v>AP1511-03</v>
          </cell>
          <cell r="B300" t="str">
            <v>Changement du radiateur complet</v>
          </cell>
          <cell r="C300" t="str">
            <v>U</v>
          </cell>
        </row>
        <row r="301">
          <cell r="A301" t="str">
            <v>AP1511-04</v>
          </cell>
          <cell r="B301" t="str">
            <v>Changement des durettes deau de refroidissement</v>
          </cell>
          <cell r="C301" t="str">
            <v>Ft</v>
          </cell>
        </row>
        <row r="302">
          <cell r="A302" t="str">
            <v>AP1512-01</v>
          </cell>
          <cell r="B302" t="str">
            <v>Changement charbon (balais)</v>
          </cell>
          <cell r="C302" t="str">
            <v>U</v>
          </cell>
        </row>
        <row r="303">
          <cell r="A303" t="str">
            <v>AP1512-02</v>
          </cell>
          <cell r="B303" t="str">
            <v>Changement de roulement</v>
          </cell>
          <cell r="C303" t="str">
            <v>U</v>
          </cell>
        </row>
        <row r="304">
          <cell r="A304" t="str">
            <v>AP1512-03</v>
          </cell>
          <cell r="B304" t="str">
            <v>Changement de bague</v>
          </cell>
          <cell r="C304" t="str">
            <v>U</v>
          </cell>
        </row>
        <row r="305">
          <cell r="A305" t="str">
            <v>AP1512-04</v>
          </cell>
          <cell r="B305" t="str">
            <v>Changement de porte charbon</v>
          </cell>
          <cell r="C305" t="str">
            <v>U</v>
          </cell>
        </row>
        <row r="306">
          <cell r="A306" t="str">
            <v>AP1512-05</v>
          </cell>
          <cell r="B306" t="str">
            <v>Changement induit</v>
          </cell>
          <cell r="C306" t="str">
            <v>U</v>
          </cell>
        </row>
        <row r="307">
          <cell r="A307" t="str">
            <v>AP1512-06</v>
          </cell>
          <cell r="B307" t="str">
            <v>Changement  dinducteur</v>
          </cell>
          <cell r="C307" t="str">
            <v>U</v>
          </cell>
        </row>
        <row r="308">
          <cell r="A308" t="str">
            <v>AP1512-07</v>
          </cell>
          <cell r="B308" t="str">
            <v>Rectification collecteur dinduit</v>
          </cell>
          <cell r="C308" t="str">
            <v>Ft</v>
          </cell>
        </row>
        <row r="309">
          <cell r="A309" t="str">
            <v>AP1513-01</v>
          </cell>
          <cell r="B309" t="str">
            <v>Changement courroie</v>
          </cell>
          <cell r="C309" t="str">
            <v>U</v>
          </cell>
        </row>
        <row r="310">
          <cell r="A310" t="str">
            <v>AP1513-02</v>
          </cell>
          <cell r="B310" t="str">
            <v>Changement du  tondeur de courroie</v>
          </cell>
          <cell r="C310" t="str">
            <v>U</v>
          </cell>
        </row>
        <row r="311">
          <cell r="A311" t="str">
            <v>AP1513-03</v>
          </cell>
          <cell r="B311" t="str">
            <v>Changement charbon</v>
          </cell>
          <cell r="C311" t="str">
            <v>Ft</v>
          </cell>
        </row>
        <row r="312">
          <cell r="A312" t="str">
            <v>AP1513-04</v>
          </cell>
          <cell r="B312" t="str">
            <v>Changement porte charbon</v>
          </cell>
          <cell r="C312" t="str">
            <v>U</v>
          </cell>
        </row>
        <row r="313">
          <cell r="A313" t="str">
            <v>AP1513-05</v>
          </cell>
          <cell r="B313" t="str">
            <v>Changement de roulement</v>
          </cell>
          <cell r="C313" t="str">
            <v>U</v>
          </cell>
        </row>
        <row r="314">
          <cell r="A314" t="str">
            <v>AP1513-06</v>
          </cell>
          <cell r="B314" t="str">
            <v>Changement de régulateur</v>
          </cell>
          <cell r="C314" t="str">
            <v>U</v>
          </cell>
        </row>
        <row r="315">
          <cell r="A315" t="str">
            <v>AP1513-07</v>
          </cell>
          <cell r="B315" t="str">
            <v>Changement dinduit</v>
          </cell>
          <cell r="C315" t="str">
            <v>U</v>
          </cell>
        </row>
        <row r="316">
          <cell r="A316" t="str">
            <v>AP1513-08</v>
          </cell>
          <cell r="B316" t="str">
            <v>Changement dinducteur</v>
          </cell>
          <cell r="C316" t="str">
            <v>U</v>
          </cell>
        </row>
        <row r="317">
          <cell r="A317" t="str">
            <v>AP1515-01</v>
          </cell>
          <cell r="B317" t="str">
            <v>Carburant</v>
          </cell>
          <cell r="C317" t="str">
            <v>l</v>
          </cell>
        </row>
        <row r="318">
          <cell r="A318" t="str">
            <v>AP1516-01</v>
          </cell>
          <cell r="B318" t="str">
            <v>Vidange moteur</v>
          </cell>
          <cell r="C318" t="str">
            <v>Ft</v>
          </cell>
        </row>
        <row r="319">
          <cell r="A319" t="str">
            <v>AP1517-01</v>
          </cell>
          <cell r="B319" t="str">
            <v>Réparation et changement pompe d’injection</v>
          </cell>
          <cell r="C319" t="str">
            <v>Ft</v>
          </cell>
        </row>
        <row r="320">
          <cell r="A320" t="str">
            <v>AP1518-01</v>
          </cell>
          <cell r="B320" t="str">
            <v>Changement de cardon</v>
          </cell>
          <cell r="C320" t="str">
            <v>U</v>
          </cell>
        </row>
        <row r="321">
          <cell r="A321" t="str">
            <v>AP1519-01</v>
          </cell>
          <cell r="B321" t="str">
            <v>Réparation embrayage</v>
          </cell>
          <cell r="C321" t="str">
            <v>Ft</v>
          </cell>
        </row>
        <row r="322">
          <cell r="A322" t="str">
            <v>AP1520-01</v>
          </cell>
          <cell r="B322" t="str">
            <v>Changement roulement</v>
          </cell>
          <cell r="C322" t="str">
            <v>Ft</v>
          </cell>
        </row>
        <row r="323">
          <cell r="A323" t="str">
            <v>AP1521-01</v>
          </cell>
          <cell r="B323" t="str">
            <v>Changement des rotules</v>
          </cell>
          <cell r="C323" t="str">
            <v>Ft</v>
          </cell>
        </row>
        <row r="324">
          <cell r="A324" t="str">
            <v>AP1522-01</v>
          </cell>
          <cell r="B324" t="str">
            <v>Changement d’échappe de direction</v>
          </cell>
          <cell r="C324" t="str">
            <v>Ft</v>
          </cell>
        </row>
        <row r="325">
          <cell r="A325" t="str">
            <v>AP1523-01</v>
          </cell>
          <cell r="B325" t="str">
            <v>Réparation /   changement de compteurs</v>
          </cell>
          <cell r="C325" t="str">
            <v>Ft</v>
          </cell>
        </row>
        <row r="326">
          <cell r="A326" t="str">
            <v>AP1524-01</v>
          </cell>
          <cell r="B326" t="str">
            <v>Changement allumage</v>
          </cell>
          <cell r="C326" t="str">
            <v>Ft</v>
          </cell>
        </row>
        <row r="327">
          <cell r="A327" t="str">
            <v>AP1525-01</v>
          </cell>
          <cell r="B327" t="str">
            <v>Changement filtre à air</v>
          </cell>
          <cell r="C327" t="str">
            <v>U</v>
          </cell>
        </row>
        <row r="328">
          <cell r="A328" t="str">
            <v>AP1526-01</v>
          </cell>
          <cell r="B328" t="str">
            <v>Equilibrage des roues et parallélisme</v>
          </cell>
          <cell r="C328" t="str">
            <v>Ft</v>
          </cell>
        </row>
        <row r="329">
          <cell r="A329" t="str">
            <v>AP1527-01</v>
          </cell>
          <cell r="B329" t="str">
            <v>Changement filtre à huile</v>
          </cell>
          <cell r="C329" t="str">
            <v>U</v>
          </cell>
        </row>
        <row r="330">
          <cell r="A330" t="str">
            <v>AP1528-01</v>
          </cell>
          <cell r="B330" t="str">
            <v>Filtre à carburant</v>
          </cell>
          <cell r="C330" t="str">
            <v>U</v>
          </cell>
        </row>
        <row r="331">
          <cell r="A331" t="str">
            <v>AP1529-01</v>
          </cell>
          <cell r="B331" t="str">
            <v>Accessoires carrosseries divers</v>
          </cell>
          <cell r="C331" t="str">
            <v>Ft</v>
          </cell>
        </row>
        <row r="332">
          <cell r="A332" t="str">
            <v>AP1530-01</v>
          </cell>
          <cell r="B332" t="str">
            <v>Réparation et changement de boîtier de direction</v>
          </cell>
          <cell r="C332" t="str">
            <v>Ft</v>
          </cell>
        </row>
        <row r="333">
          <cell r="A333" t="str">
            <v>AP1531-01</v>
          </cell>
          <cell r="B333" t="str">
            <v>Bougies préchauffage</v>
          </cell>
          <cell r="C333" t="str">
            <v>U</v>
          </cell>
        </row>
        <row r="334">
          <cell r="A334" t="str">
            <v>AP1532-01</v>
          </cell>
          <cell r="B334" t="str">
            <v>Eclairage</v>
          </cell>
          <cell r="C334" t="str">
            <v>Ft</v>
          </cell>
        </row>
        <row r="335">
          <cell r="A335" t="str">
            <v>AP1533-01</v>
          </cell>
          <cell r="B335" t="str">
            <v>Chaîne de distribution</v>
          </cell>
          <cell r="C335" t="str">
            <v>U</v>
          </cell>
        </row>
        <row r="336">
          <cell r="A336" t="str">
            <v>AP1534-01</v>
          </cell>
          <cell r="B336" t="str">
            <v>Lavage et graissage</v>
          </cell>
          <cell r="C336" t="str">
            <v>Ft</v>
          </cell>
        </row>
        <row r="337">
          <cell r="A337" t="str">
            <v>AP17-01</v>
          </cell>
          <cell r="B337" t="str">
            <v>Honoraires</v>
          </cell>
          <cell r="C337" t="str">
            <v>J</v>
          </cell>
        </row>
        <row r="338">
          <cell r="A338" t="str">
            <v>AP17-02</v>
          </cell>
          <cell r="B338" t="str">
            <v>Rémunération de la collecte des participations des bénéficiares dans les projets d'AEP par bornes fontaines</v>
          </cell>
          <cell r="C338" t="str">
            <v>Ménage</v>
          </cell>
        </row>
        <row r="339">
          <cell r="A339" t="str">
            <v>AP17-03</v>
          </cell>
          <cell r="B339" t="str">
            <v>Fourniture et transport de support Porte-Brochures</v>
          </cell>
          <cell r="C339" t="str">
            <v>U</v>
          </cell>
        </row>
        <row r="340">
          <cell r="A340" t="str">
            <v>AP18-01</v>
          </cell>
          <cell r="B340" t="str">
            <v>Frais de notaire pour l'achèvement des démarches administratives nécessaires auprès de la Municipalité, Services des Impôts, Conservation Foncière, Service d’Enregistrement et timbre et toutes administrations</v>
          </cell>
          <cell r="C340" t="str">
            <v>Ft</v>
          </cell>
        </row>
        <row r="341">
          <cell r="A341" t="str">
            <v>AP18-02</v>
          </cell>
          <cell r="B341" t="str">
            <v>Frais de notaire pour la préparation et signatures des documents contractuels par les parties contractantes</v>
          </cell>
          <cell r="C341" t="str">
            <v>U</v>
          </cell>
        </row>
        <row r="342">
          <cell r="A342" t="str">
            <v>AP18-03</v>
          </cell>
          <cell r="B342" t="str">
            <v>Frais de notaire pour l'enregistrement et l'immatriculation des contrats de vente</v>
          </cell>
          <cell r="C342" t="str">
            <v>Ft</v>
          </cell>
        </row>
        <row r="343">
          <cell r="A343" t="str">
            <v>AP18-04</v>
          </cell>
          <cell r="B343" t="str">
            <v>Frais de notaire pour la livraison du duplicata des titres fonciers et certificats fonciers</v>
          </cell>
          <cell r="C343" t="str">
            <v>U</v>
          </cell>
        </row>
        <row r="344">
          <cell r="A344" t="str">
            <v>AP19-01</v>
          </cell>
          <cell r="B344" t="str">
            <v>Fourniture en usine d'éléments de salon</v>
          </cell>
          <cell r="C344" t="str">
            <v>ml</v>
          </cell>
        </row>
        <row r="345">
          <cell r="A345" t="str">
            <v>AP19-02</v>
          </cell>
          <cell r="B345" t="str">
            <v>Fourniture en usine des salons</v>
          </cell>
          <cell r="C345" t="str">
            <v>ml</v>
          </cell>
        </row>
        <row r="346">
          <cell r="A346" t="str">
            <v>AP19-03</v>
          </cell>
          <cell r="B346" t="str">
            <v>Fourniture de matelas</v>
          </cell>
          <cell r="C346" t="str">
            <v>U</v>
          </cell>
        </row>
        <row r="347">
          <cell r="A347" t="str">
            <v>AP19-04</v>
          </cell>
          <cell r="B347" t="str">
            <v>Fourniture en usine de lit</v>
          </cell>
          <cell r="C347" t="str">
            <v>U</v>
          </cell>
        </row>
        <row r="348">
          <cell r="A348" t="str">
            <v>AP19-05</v>
          </cell>
          <cell r="B348" t="str">
            <v>Fourniture en usine de table</v>
          </cell>
          <cell r="C348" t="str">
            <v>U</v>
          </cell>
        </row>
        <row r="349">
          <cell r="A349" t="str">
            <v>AP19-06</v>
          </cell>
          <cell r="B349" t="str">
            <v>Fourniture et pose de rideaux</v>
          </cell>
          <cell r="C349" t="str">
            <v>ml</v>
          </cell>
        </row>
        <row r="350">
          <cell r="A350" t="str">
            <v>AP19-07</v>
          </cell>
          <cell r="B350" t="str">
            <v>Fourniture en usine de salle à manger</v>
          </cell>
          <cell r="C350" t="str">
            <v>U</v>
          </cell>
        </row>
        <row r="351">
          <cell r="A351" t="str">
            <v>AP19-08</v>
          </cell>
          <cell r="B351" t="str">
            <v>fourniture et pose de placard</v>
          </cell>
          <cell r="C351" t="str">
            <v>ml</v>
          </cell>
        </row>
        <row r="352">
          <cell r="A352" t="str">
            <v>AP19-09</v>
          </cell>
          <cell r="B352" t="str">
            <v>Fourniture et pose d'Oreiller</v>
          </cell>
          <cell r="C352" t="str">
            <v>U</v>
          </cell>
        </row>
        <row r="353">
          <cell r="A353" t="str">
            <v>AP19-10</v>
          </cell>
          <cell r="B353" t="str">
            <v>Fourniture et pose de taies d'oreiller</v>
          </cell>
          <cell r="C353" t="str">
            <v>U</v>
          </cell>
        </row>
        <row r="354">
          <cell r="A354" t="str">
            <v>AP19-11</v>
          </cell>
          <cell r="B354" t="str">
            <v>fourniture et pose de traversin</v>
          </cell>
          <cell r="C354" t="str">
            <v>U</v>
          </cell>
        </row>
        <row r="355">
          <cell r="A355" t="str">
            <v>AP19-12</v>
          </cell>
          <cell r="B355" t="str">
            <v>Fourniture et pose de taie traversin</v>
          </cell>
          <cell r="C355" t="str">
            <v>U</v>
          </cell>
        </row>
        <row r="356">
          <cell r="A356" t="str">
            <v>AP19-13</v>
          </cell>
          <cell r="B356" t="str">
            <v>Fourniture et pose de draps house</v>
          </cell>
          <cell r="C356" t="str">
            <v>U</v>
          </cell>
        </row>
        <row r="357">
          <cell r="A357" t="str">
            <v>AP19-14</v>
          </cell>
          <cell r="B357" t="str">
            <v>Fourniture et pose de couverture</v>
          </cell>
          <cell r="C357" t="str">
            <v>U</v>
          </cell>
        </row>
        <row r="358">
          <cell r="A358" t="str">
            <v>AP19-15</v>
          </cell>
          <cell r="B358" t="str">
            <v>fourniture et pose de couvre lit</v>
          </cell>
          <cell r="C358" t="str">
            <v>U</v>
          </cell>
        </row>
        <row r="359">
          <cell r="A359" t="str">
            <v>AT-01</v>
          </cell>
          <cell r="B359" t="str">
            <v>Contrôle, vérification et approbation des dossiers dexécutions</v>
          </cell>
          <cell r="C359" t="str">
            <v>U</v>
          </cell>
          <cell r="D359" t="str">
            <v xml:space="preserve">Ce prix est forfaitaire et concerne la rémunération du contrôle, vérification et approbation des dossiers d'exécutions des travaux (Mémoire technique, planning, plans d'exécutions, rapport technique, notes de calculs, avant métré, et plans de récolement) </v>
          </cell>
        </row>
        <row r="360">
          <cell r="A360" t="str">
            <v>AT-02</v>
          </cell>
          <cell r="B360" t="str">
            <v>Etablissement et édition des rapports dactivités de contrôle et suivi des travaux</v>
          </cell>
          <cell r="C360" t="str">
            <v>U</v>
          </cell>
          <cell r="D360" t="str">
            <v>Ce prix concerne la rémunération de l'établissement et l'édition de rapports d'activité de contrôle et suivi des travaux, hebdomadaires, mensuels, trimestriels et d'achèvement, avec montage photographique. 
Il couvre notamment :
*	Les prestations du perso</v>
          </cell>
        </row>
        <row r="361">
          <cell r="A361" t="str">
            <v>AT-03</v>
          </cell>
          <cell r="B361" t="str">
            <v>Frais de personnel</v>
          </cell>
          <cell r="C361" t="str">
            <v>J</v>
          </cell>
          <cell r="D361" t="str">
            <v>Ce prix est forfaitaire et se rapporte à la rémunération du personnel pour les prestations, et missions effectuées par l'équipe de l'ingénieur conseil, dans le cadre de l'assistance technique, pour le compte du maître d'oeuvre.
Il couvre notamment : 
*	Le</v>
          </cell>
        </row>
        <row r="362">
          <cell r="A362" t="str">
            <v>AT-04</v>
          </cell>
          <cell r="B362" t="str">
            <v>Frais de déplacements</v>
          </cell>
          <cell r="C362" t="str">
            <v>Km</v>
          </cell>
          <cell r="D362" t="str">
            <v>Ce prix est forfaitaire et se rapporte à la rémunération des frais de déplacements effectués par l'équipe de l'ingénieur conseil, dans le cadre de l'assistance technique pour le compte du maître d'oeuvre. 
Il couvre notamment : 
*	La mobilisation du véhic</v>
          </cell>
        </row>
        <row r="363">
          <cell r="A363" t="str">
            <v>AT-05</v>
          </cell>
          <cell r="B363" t="str">
            <v>Frais de séjour</v>
          </cell>
          <cell r="C363" t="str">
            <v>J</v>
          </cell>
          <cell r="D363" t="str">
            <v>Ce prix est forfaitaire et se rapporte à la rémunération des frais de séjour effectué par l'équipe de l'ingénieur conseil, dans le cadre de l'assistance technique pour le compte du maître d'oeuvre.
Il couvre notamment : 
*	Les frais d'hôtel ou d'hébergeme</v>
          </cell>
        </row>
        <row r="364">
          <cell r="A364" t="str">
            <v>AT-06</v>
          </cell>
          <cell r="B364" t="str">
            <v>Frais de bureau</v>
          </cell>
          <cell r="C364" t="str">
            <v>U</v>
          </cell>
          <cell r="D364" t="str">
            <v xml:space="preserve">Ce prix est forfaitaire et se rapporte à la rémunération de l'équipement, des charges et frais de bureau mobilisé par l'équipe de l'ingénieur conseil, dans le cadre de l'assistance technique pour le compte du maître d'oeuvre.
Il couvre notamment : 
*	Les </v>
          </cell>
        </row>
        <row r="365">
          <cell r="A365" t="str">
            <v>AT-07</v>
          </cell>
          <cell r="B365" t="str">
            <v>Prestations du bureau de contrôle technique</v>
          </cell>
          <cell r="C365" t="str">
            <v>Ft</v>
          </cell>
          <cell r="D365" t="str">
            <v>Ce prix est forfaitaire et se rapporte à la rémunération de lensemble des prestations du bureau de contrôle technique, objet de contrat dassistance technique pour le compte du maître doeuvre, les prestations à effectuer sont énumérées ci après :
-	véri</v>
          </cell>
        </row>
        <row r="366">
          <cell r="A366" t="str">
            <v>AT-08</v>
          </cell>
          <cell r="B366" t="str">
            <v>Vérification et contrôle technique</v>
          </cell>
          <cell r="C366" t="str">
            <v>U</v>
          </cell>
          <cell r="D366" t="str">
            <v>Ce prix est forfaitaire et se rapporte à la rémunération des vérifications et contrôles techniques effectués par le bureau de contrôle technique, pour le compte du maître doeuvre,
ces prix couvrent notamment : 
*	Les prestations du personnel, (honoraires</v>
          </cell>
        </row>
        <row r="367">
          <cell r="A367" t="str">
            <v>AT-09</v>
          </cell>
          <cell r="B367" t="str">
            <v>Prestations de laboratoire</v>
          </cell>
          <cell r="C367" t="str">
            <v>Ft</v>
          </cell>
          <cell r="D367" t="str">
            <v>Ce prix est forfaitaire et se rapporte à la rémunération de lensemble des prestations du laboratoire de contrôle technique, objet de marché cadre dassistance technique pour le compte du maître doeuvre, les prestations à effectuer sont énumérées ci aprè</v>
          </cell>
        </row>
        <row r="368">
          <cell r="A368" t="str">
            <v>AT-10</v>
          </cell>
          <cell r="B368" t="str">
            <v>Essais et Analyses de laboratoire</v>
          </cell>
          <cell r="C368" t="str">
            <v>U</v>
          </cell>
          <cell r="D368" t="str">
            <v>Ce prix est forfaitaire et se rapporte à la rémunération des différents essais et analyses de laboratoire de contrôle technique, effectués pour le compte du maître doeuvre.
Ces prix couvrent notamment : 
*	Les prestations du personnel, (honoraires, dépla</v>
          </cell>
        </row>
        <row r="369">
          <cell r="A369" t="str">
            <v>AT-11</v>
          </cell>
          <cell r="B369" t="str">
            <v>Frais de déplacements aérien</v>
          </cell>
          <cell r="C369" t="str">
            <v>U</v>
          </cell>
        </row>
        <row r="370">
          <cell r="A370" t="str">
            <v>AT-12</v>
          </cell>
          <cell r="B370" t="str">
            <v>Assistance administration SAP</v>
          </cell>
          <cell r="C370" t="str">
            <v>J</v>
          </cell>
        </row>
        <row r="371">
          <cell r="A371" t="str">
            <v>AT-13</v>
          </cell>
          <cell r="B371" t="str">
            <v>Frais forfaitaires de déplacements</v>
          </cell>
          <cell r="C371" t="str">
            <v>Ft</v>
          </cell>
        </row>
        <row r="372">
          <cell r="A372" t="str">
            <v>AT-14</v>
          </cell>
          <cell r="B372" t="str">
            <v>Frais de séjour et de déplacement à l'intérieur de la localité de résidence</v>
          </cell>
          <cell r="C372" t="str">
            <v>J</v>
          </cell>
        </row>
        <row r="373">
          <cell r="A373" t="str">
            <v>BE01-01</v>
          </cell>
          <cell r="B373" t="str">
            <v>Fourniture, transport et pose de Colliers de prise en charge</v>
          </cell>
          <cell r="C373" t="str">
            <v>U</v>
          </cell>
          <cell r="D373" t="str">
            <v>Ces prix rémunèrent la fourniture, le transport, et la pose complète et suivant les règles de lart de Colliers de prise en charge, et de leurs raccordements aux conduites, robinetterie et appareillages de sécurité. Ils comprennent toutes les dépenses néc</v>
          </cell>
        </row>
        <row r="374">
          <cell r="A374" t="str">
            <v>BE01-02</v>
          </cell>
          <cell r="B374" t="str">
            <v>Fourniture et transport de Colliers de prise en charge</v>
          </cell>
          <cell r="C374" t="str">
            <v>U</v>
          </cell>
          <cell r="D374" t="str">
            <v xml:space="preserve">Ces prix rémunèrent la fourniture et le transport, de Colliers de prise en charge, avec joints, boulons, écrous et des accessoires de raccordement aux conduites, robinetterie et appareillages de sécurité. Ils comprennent toutes les dépenses nécessaires à </v>
          </cell>
        </row>
        <row r="375">
          <cell r="A375" t="str">
            <v>BE01-03</v>
          </cell>
          <cell r="B375" t="str">
            <v>Pose de Collier de prise en charge</v>
          </cell>
          <cell r="C375" t="str">
            <v>U</v>
          </cell>
          <cell r="D375" t="str">
            <v>Ces prix rémunèrent la pose complète et suivant les règles de lart de Colliers de prise en charge, et de leurs raccordements aux conduites, robinetterie et appareillages de sécurité. Ils comprennent toutes les dépenses nécessaires à lexécution des trava</v>
          </cell>
        </row>
        <row r="376">
          <cell r="A376" t="str">
            <v>BE02-01</v>
          </cell>
          <cell r="B376" t="str">
            <v>Fourniture, transport et pose de Raccords courbes</v>
          </cell>
          <cell r="C376" t="str">
            <v>U</v>
          </cell>
          <cell r="D376" t="str">
            <v xml:space="preserve">Ces prix rémunèrent la fourniture, le transport, et la pose complète et suivant les règles de lart de Raccords courbes, et de leurs raccordements aux conduites, robinetterie et appareillages de sécurité. Ils comprennent toutes les dépenses nécessaires à </v>
          </cell>
        </row>
        <row r="377">
          <cell r="A377" t="str">
            <v>BE02-02</v>
          </cell>
          <cell r="B377" t="str">
            <v>Fourniture, transport de Raccords courbes</v>
          </cell>
          <cell r="C377" t="str">
            <v>U</v>
          </cell>
          <cell r="D377" t="str">
            <v>Ces prix rémunèrent la fourniture et le transport, de Raccords courbes, avec joints, boulons, écrous et des accessoires de raccordement aux conduites, robinetterie et appareillages de sécurité. Ils comprennent toutes les dépenses nécessaires à lexécution</v>
          </cell>
        </row>
        <row r="378">
          <cell r="A378" t="str">
            <v>BE02-03</v>
          </cell>
          <cell r="B378" t="str">
            <v>Pose de Raccords courbes</v>
          </cell>
          <cell r="C378" t="str">
            <v>U</v>
          </cell>
          <cell r="D378" t="str">
            <v>Ces prix rémunèrent la pose complète et suivant les règles de lart de Raccords courbes, et de leurs raccordements aux conduites, robinetterie et appareillages de sécurité. Ils comprennent toutes les dépenses nécessaires à lexécution des travaux, notamme</v>
          </cell>
        </row>
        <row r="379">
          <cell r="A379" t="str">
            <v>BE03-01</v>
          </cell>
          <cell r="B379" t="str">
            <v>Fourniture, transport et pose de Raccords à serrage rapide</v>
          </cell>
          <cell r="C379" t="str">
            <v>U</v>
          </cell>
          <cell r="D379" t="str">
            <v>Ces prix rémunèrent la fourniture, le transport, et la pose complète et suivant les règles de lart de Raccords à serrage rapide, et de leurs raccordements aux conduites, robinetterie et appareillages de sécurité. Ils comprennent toutes les dépenses néces</v>
          </cell>
        </row>
        <row r="380">
          <cell r="A380" t="str">
            <v>BE03-02</v>
          </cell>
          <cell r="B380" t="str">
            <v>Fourniture, transport de Raccords à serrage rapide</v>
          </cell>
          <cell r="C380" t="str">
            <v>U</v>
          </cell>
          <cell r="D380" t="str">
            <v>Ces prix rémunèrent la fourniture et le transport, de Raccords à serrage rapide, avec joints, boulons, écrous et des accessoires de raccordement aux conduites, robinetterie et appareillages de sécurité. Ils comprennent toutes les dépenses nécessaires à l</v>
          </cell>
        </row>
        <row r="381">
          <cell r="A381" t="str">
            <v>BE03-03</v>
          </cell>
          <cell r="B381" t="str">
            <v>Pose de Raccords à serrage rapide</v>
          </cell>
          <cell r="C381" t="str">
            <v>U</v>
          </cell>
          <cell r="D381" t="str">
            <v>Ces prix rémunèrent la pose complète et suivant les règles de lart de Raccords à serrage rapide, et de leurs raccordements aux conduites, robinetterie et appareillages de sécurité. Ils comprennent toutes les dépenses nécessaires à lexécution des travaux</v>
          </cell>
        </row>
        <row r="382">
          <cell r="A382" t="str">
            <v>BE04-01</v>
          </cell>
          <cell r="B382" t="str">
            <v>Fourniture, transport et pose de Manchons</v>
          </cell>
          <cell r="C382" t="str">
            <v>U</v>
          </cell>
          <cell r="D382" t="str">
            <v>Ces prix rémunèrent la fourniture, le transport, et la pose complète et suivant les règles de lart de manchons, et de leurs raccordements aux conduites. Ils comprennent toutes les dépenses nécessaires à lexécution des travaux, notamment :
*	Toutes les d</v>
          </cell>
        </row>
        <row r="383">
          <cell r="A383" t="str">
            <v>BE04-02</v>
          </cell>
          <cell r="B383" t="str">
            <v>Fourniture et transport de Manchons</v>
          </cell>
          <cell r="C383" t="str">
            <v>U</v>
          </cell>
          <cell r="D383" t="str">
            <v>Ces prix rémunèrent la fourniture et le transport, de Manchons, avec joints, boulons, écrous et des accessoires de raccordement aux conduites. Ils comprennent toutes les dépenses nécessaires à lexécution des fournitures, notamment :
*	Toutes les dépenses</v>
          </cell>
        </row>
        <row r="384">
          <cell r="A384" t="str">
            <v>BE04-03</v>
          </cell>
          <cell r="B384" t="str">
            <v>Pose de Manchons</v>
          </cell>
          <cell r="C384" t="str">
            <v>U</v>
          </cell>
          <cell r="D384" t="str">
            <v>Ces prix rémunèrent la pose complète et suivant les règles de lart de manchons, et de leurs raccordements aux conduites. Ils comprennent toutes les dépenses nécessaires à lexécution des travaux, notamment :
*	Tous les frais de transport à pied duvre e</v>
          </cell>
        </row>
        <row r="385">
          <cell r="A385" t="str">
            <v>BE05-01</v>
          </cell>
          <cell r="B385" t="str">
            <v>Fourniture, transport et pose de Coude à serrage rapide</v>
          </cell>
          <cell r="C385" t="str">
            <v>U</v>
          </cell>
          <cell r="D385" t="str">
            <v>Ces prix rémunèrent la fourniture, le transport, et la pose complète et suivant les règles de lart de coude à serrage rapide, et de leurs raccordements aux conduites, robinetterie et appareillages de sécurité. Ils comprennent toutes les dépenses nécessai</v>
          </cell>
        </row>
        <row r="386">
          <cell r="A386" t="str">
            <v>BE05-02</v>
          </cell>
          <cell r="B386" t="str">
            <v>Fourniture et transport de Coude à serrage rapide</v>
          </cell>
          <cell r="C386" t="str">
            <v>U</v>
          </cell>
          <cell r="D386" t="str">
            <v>Ces prix rémunèrent la fourniture et le transport, de coude à serrage rapide, avec joints, boulons, écrous et des accessoires de raccordement aux conduites, robinetterie et appareillages de sécurité. Ils comprennent toutes les dépenses nécessaires à lexé</v>
          </cell>
        </row>
        <row r="387">
          <cell r="A387" t="str">
            <v>BE05-03</v>
          </cell>
          <cell r="B387" t="str">
            <v>Pose de Coude à serrage rapide</v>
          </cell>
          <cell r="C387" t="str">
            <v>U</v>
          </cell>
          <cell r="D387" t="str">
            <v>Ces prix rémunèrent la pose complète et suivant les règles de lart de coude à serrage rapide, et de leurs raccordements aux conduites, robinetterie et appareillages de sécurité. Ils comprennent toutes les dépenses nécessaires à lexécution des travaux, n</v>
          </cell>
        </row>
        <row r="388">
          <cell r="A388" t="str">
            <v>BE06-01</v>
          </cell>
          <cell r="B388" t="str">
            <v>Fourniture, transport et pose de Té</v>
          </cell>
          <cell r="C388" t="str">
            <v>U</v>
          </cell>
          <cell r="D388" t="str">
            <v>Ces prix rémunèrent la fourniture, le transport, et la pose complète et suivant les règles de lart de Té, et de leurs raccordements aux conduites, robinetterie et appareillages de sécurité. Ils comprennent toutes les dépenses nécessaires à lexécution de</v>
          </cell>
        </row>
        <row r="389">
          <cell r="A389" t="str">
            <v>BE06-02</v>
          </cell>
          <cell r="B389" t="str">
            <v>Fourniture et transport de Té</v>
          </cell>
          <cell r="C389" t="str">
            <v>U</v>
          </cell>
          <cell r="D389" t="str">
            <v>Ces prix rémunèrent la fourniture et le transport, de Té, avec joints, boulons, écrous et des accessoires de raccordement aux conduites, robinetterie et appareillages de sécurité. Ils comprennent toutes les dépenses nécessaires à lexécution des fournitur</v>
          </cell>
        </row>
        <row r="390">
          <cell r="A390" t="str">
            <v>BE06-03</v>
          </cell>
          <cell r="B390" t="str">
            <v>Pose de Té</v>
          </cell>
          <cell r="C390" t="str">
            <v>U</v>
          </cell>
          <cell r="D390" t="str">
            <v>Ces prix rémunèrent la pose complète et suivant les règles de lart de Té, et de leurs raccordements aux conduites, robinetterie et appareillages de sécurité. Ils comprennent toutes les dépenses nécessaires à lexécution des travaux, notamment :
*	Tous le</v>
          </cell>
        </row>
        <row r="391">
          <cell r="A391" t="str">
            <v>BE07-01</v>
          </cell>
          <cell r="B391" t="str">
            <v>Fourniture, transport et pose de Mamelon</v>
          </cell>
          <cell r="C391" t="str">
            <v>U</v>
          </cell>
          <cell r="D391" t="str">
            <v>Ces prix rémunèrent la fourniture, le transport, et la pose complète et suivant les règles de lart de mamelons pour raccordement des tuyaux aux colliers de prise en charge, et de leurs raccordements aux conduites. Ils comprennent toutes les dépenses néce</v>
          </cell>
        </row>
        <row r="392">
          <cell r="A392" t="str">
            <v>BE07-02</v>
          </cell>
          <cell r="B392" t="str">
            <v>Fourniture et transport de Mamelon</v>
          </cell>
          <cell r="C392" t="str">
            <v>U</v>
          </cell>
          <cell r="D392" t="str">
            <v xml:space="preserve">Ces prix rémunèrent la fourniture et le transport, de mamelons de raccordement des tuyaux aux colliers de prise en charge. Ils comprennent toutes les dépenses nécessaires à lexécution des fournitures, notamment :
*	Toutes les dépenses de fournitures qui </v>
          </cell>
        </row>
        <row r="393">
          <cell r="A393" t="str">
            <v>BE07-03</v>
          </cell>
          <cell r="B393" t="str">
            <v>Pose de Mamelon</v>
          </cell>
          <cell r="C393" t="str">
            <v>U</v>
          </cell>
          <cell r="D393" t="str">
            <v>Ces prix rémunèrent la pose complète et suivant les règles de lart de mamelons pour raccordement des tuyaux aux colliers de prise en charge, et de leurs raccordements aux conduites. Ils comprennent toutes les dépenses nécessaires à lexécution des travau</v>
          </cell>
        </row>
        <row r="394">
          <cell r="A394" t="str">
            <v>BE08-01</v>
          </cell>
          <cell r="B394" t="str">
            <v>Fourniture, transport et pose de Bouchon</v>
          </cell>
          <cell r="C394" t="str">
            <v>U</v>
          </cell>
          <cell r="D394" t="str">
            <v>Ces prix rémunèrent la fourniture, le transport, et la pose complète et suivant les règles de lart de bouchons dobturation et de leurs raccordements aux conduites, robinetterie et appareillages de sécurité. Ils comprennent toutes les dépenses nécessaire</v>
          </cell>
        </row>
        <row r="395">
          <cell r="A395" t="str">
            <v>BE08-02</v>
          </cell>
          <cell r="B395" t="str">
            <v>Fourniture et transport de Bouchon</v>
          </cell>
          <cell r="C395" t="str">
            <v>U</v>
          </cell>
          <cell r="D395" t="str">
            <v>Ces prix rémunèrent la fourniture et le transport, de bouchons dobturation, avec joints, boulons, écrous et des accessoires de raccordement aux conduites. Ils comprennent toutes les dépenses nécessaires à lexécution des fournitures, notamment :
*	Toutes</v>
          </cell>
        </row>
        <row r="396">
          <cell r="A396" t="str">
            <v>BE08-03</v>
          </cell>
          <cell r="B396" t="str">
            <v>Pose de Bouchon</v>
          </cell>
          <cell r="C396" t="str">
            <v>U</v>
          </cell>
          <cell r="D396" t="str">
            <v>Ces prix rémunèrent la pose complète et suivant les règles de lart de bouchons dobturation, et de leurs raccordements aux conduites robinetterie et appareillages de sécurité. Ils comprennent toutes les dépenses nécessaires à lexécution des travaux, not</v>
          </cell>
        </row>
        <row r="397">
          <cell r="A397" t="str">
            <v>BE09-01</v>
          </cell>
          <cell r="B397" t="str">
            <v>Fourniture, transport et pose de Réduction</v>
          </cell>
          <cell r="C397" t="str">
            <v>U</v>
          </cell>
          <cell r="D397" t="str">
            <v>Ces prix rémunèrent la fourniture, le transport, et la pose complète et suivant les règles de lart de réductions, et de leurs raccordements aux conduites, robinetterie et appareillages de sécurité. Ils comprennent toutes les dépenses nécessaires à lexéc</v>
          </cell>
        </row>
        <row r="398">
          <cell r="A398" t="str">
            <v>BE09-02</v>
          </cell>
          <cell r="B398" t="str">
            <v>Fourniture et transport de Réduction</v>
          </cell>
          <cell r="C398" t="str">
            <v>U</v>
          </cell>
          <cell r="D398" t="str">
            <v>Ces prix rémunèrent la fourniture et le transport, de réductions, avec joints, boulons, écrous et des accessoires de raccordement aux conduites, robinetterie et appareillages de sécurité. Ils comprennent toutes les dépenses nécessaires à lexécution des f</v>
          </cell>
        </row>
        <row r="399">
          <cell r="A399" t="str">
            <v>BE09-03</v>
          </cell>
          <cell r="B399" t="str">
            <v>Pose de Réduction</v>
          </cell>
          <cell r="C399" t="str">
            <v>U</v>
          </cell>
          <cell r="D399" t="str">
            <v>Ces prix rémunèrent la pose complète et suivant les règles de lart de réductions, et de leurs raccordements aux conduites, robinetterie et appareillages de sécurité. Ils comprennent toutes les dépenses nécessaires à lexécution des travaux, notamment :
*</v>
          </cell>
        </row>
        <row r="400">
          <cell r="A400" t="str">
            <v>BE10-01</v>
          </cell>
          <cell r="B400" t="str">
            <v>Fourniture, transport et pose de Raccord union 3 pièces</v>
          </cell>
          <cell r="C400" t="str">
            <v>U</v>
          </cell>
          <cell r="D400" t="str">
            <v>Ces prix rémunèrent la fourniture, le transport, et la pose complète et suivant les règles de lart de raccords union 3 pièces, et de leurs raccordements aux conduites, robinetterie et appareillages de sécurité. Ils comprennent toutes les dépenses nécessa</v>
          </cell>
        </row>
        <row r="401">
          <cell r="A401" t="str">
            <v>BE10-02</v>
          </cell>
          <cell r="B401" t="str">
            <v>Fourniture et transport de Raccord union 3 pièces</v>
          </cell>
          <cell r="C401" t="str">
            <v>U</v>
          </cell>
          <cell r="D401" t="str">
            <v>Ces prix rémunèrent la fourniture et le transport, de raccords union 3 pièces, avec joints, boulons, écrous et des accessoires de raccordement aux conduites, robinetterie et appareillages de sécurité. Ils comprennent toutes les dépenses nécessaires à lex</v>
          </cell>
        </row>
        <row r="402">
          <cell r="A402" t="str">
            <v>BE10-03</v>
          </cell>
          <cell r="B402" t="str">
            <v>Pose de Raccord union 3 pièces</v>
          </cell>
          <cell r="C402" t="str">
            <v>U</v>
          </cell>
          <cell r="D402" t="str">
            <v xml:space="preserve">Ces prix rémunèrent la pose complète et suivant les règles de lart de raccords union 3 pièces, et de leurs raccordements aux conduites, robinetterie et appareillages de sécurité. Ils comprennent toutes les dépenses nécessaires à lexécution des travaux, </v>
          </cell>
        </row>
        <row r="403">
          <cell r="A403" t="str">
            <v>BE11-01</v>
          </cell>
          <cell r="B403" t="str">
            <v>Fourniture, transport et pose de croix de distribution</v>
          </cell>
          <cell r="C403" t="str">
            <v>U</v>
          </cell>
          <cell r="D403" t="str">
            <v>Ces prix rémunèrent la fourniture, le transport, et la pose complète et suivant les règles de lart de croix de distribution, et de leurs raccordements aux conduites, robinetterie et appareillages de sécurité. Ils comprennent toutes les dépenses nécessair</v>
          </cell>
        </row>
        <row r="404">
          <cell r="A404" t="str">
            <v>BE11-02</v>
          </cell>
          <cell r="B404" t="str">
            <v>Fourniture et transport de croix de distribution</v>
          </cell>
          <cell r="C404" t="str">
            <v>U</v>
          </cell>
          <cell r="D404" t="str">
            <v>Ces prix rémunèrent la fourniture et le transport, de croix de distribution, avec joints, boulons, écrous et des accessoires de raccordement aux conduites, robinetterie et appareillages de sécurité. Ils comprennent toutes les dépenses nécessaires à lexéc</v>
          </cell>
        </row>
        <row r="405">
          <cell r="A405" t="str">
            <v>BE11-03</v>
          </cell>
          <cell r="B405" t="str">
            <v>Pose de croix de distribution</v>
          </cell>
          <cell r="C405" t="str">
            <v>U</v>
          </cell>
          <cell r="D405" t="str">
            <v>Ces prix rémunèrent la pose complète et suivant les règles de lart de croix de distribution, et de leurs raccordements aux conduites, robinetterie et appareillages de sécurité. Ils comprennent toutes les dépenses nécessaires à lexécution des travaux, no</v>
          </cell>
        </row>
        <row r="406">
          <cell r="A406" t="str">
            <v>BE12-01</v>
          </cell>
          <cell r="B406" t="str">
            <v>Fourniture, transport et pose de collet bridé</v>
          </cell>
          <cell r="C406" t="str">
            <v>U</v>
          </cell>
          <cell r="D406" t="str">
            <v>Ces prix rémunèrent la fourniture, le transport, et la pose complète et suivant les règles de lart de collets bridés, et de leurs raccordements aux conduites, robinetterie et appareillages de sécurité. Ils comprennent toutes les dépenses nécessaires à l</v>
          </cell>
        </row>
        <row r="407">
          <cell r="A407" t="str">
            <v>BE12-02</v>
          </cell>
          <cell r="B407" t="str">
            <v>Fourniture et transport de collet bridé</v>
          </cell>
          <cell r="C407" t="str">
            <v>U</v>
          </cell>
          <cell r="D407" t="str">
            <v>Ces prix rémunèrent la fourniture et le transport, de collets bridés, avec joints, boulons, écrous et des accessoires de raccordement aux conduites, robinetterie et appareillages de sécurité. Ils comprennent toutes les dépenses nécessaires à lexécution d</v>
          </cell>
        </row>
        <row r="408">
          <cell r="A408" t="str">
            <v>BE12-03</v>
          </cell>
          <cell r="B408" t="str">
            <v>Pose de collet bridé</v>
          </cell>
          <cell r="C408" t="str">
            <v>U</v>
          </cell>
          <cell r="D408" t="str">
            <v>Ces prix rémunèrent la pose complète et suivant les règles de lart de collets bridés, et de leurs raccordements aux conduites, robinetterie et appareillages de sécurité. Ils comprennent toutes les dépenses nécessaires à lexécution des travaux, notamment</v>
          </cell>
        </row>
        <row r="409">
          <cell r="A409" t="str">
            <v>BE13-01</v>
          </cell>
          <cell r="B409" t="str">
            <v>Fourniture, transport et pose de bride à bossage</v>
          </cell>
          <cell r="C409" t="str">
            <v>U</v>
          </cell>
          <cell r="D409" t="str">
            <v xml:space="preserve">Ces prix rémunèrent la fourniture, le transport, et la pose complète et suivant les règles de lart de brides à bossage, et de leurs raccordements aux conduites, robinetterie et appareillages de sécurité. Ils comprennent toutes les dépenses nécessaires à </v>
          </cell>
        </row>
        <row r="410">
          <cell r="A410" t="str">
            <v>BE13-02</v>
          </cell>
          <cell r="B410" t="str">
            <v>Fourniture et transport de bride à bossage</v>
          </cell>
          <cell r="C410" t="str">
            <v>U</v>
          </cell>
          <cell r="D410" t="str">
            <v>Ces prix rémunèrent la fourniture et le transport, de brides à bossage, avec joints, boulons, écrous et des accessoires de raccordement aux conduites, robinetterie et appareillages de sécurité. Ils comprennent toutes les dépenses nécessaires à lexécution</v>
          </cell>
        </row>
        <row r="411">
          <cell r="A411" t="str">
            <v>BE13-03</v>
          </cell>
          <cell r="B411" t="str">
            <v>Pose de bride à bossage</v>
          </cell>
          <cell r="C411" t="str">
            <v>U</v>
          </cell>
          <cell r="D411" t="str">
            <v>Ces prix rémunèrent la pose complète et suivant les règles de lart de brides à bossage, et de leurs raccordements aux conduites, robinetterie et appareillages de sécurité. Ils comprennent toutes les dépenses nécessaires à lexécution des travaux, notamme</v>
          </cell>
        </row>
        <row r="412">
          <cell r="A412" t="str">
            <v>BE14-01</v>
          </cell>
          <cell r="B412" t="str">
            <v>Fourniture, transport et pose de bride pleine</v>
          </cell>
          <cell r="C412" t="str">
            <v>U</v>
          </cell>
          <cell r="D412" t="str">
            <v>Ces prix rémunèrent la fourniture, le transport, et la pose complète et suivant les règles de lart de brides pleines, et de leurs raccordements aux conduites, robinetterie et appareillages de sécurité. Ils comprennent toutes les dépenses nécessaires à l</v>
          </cell>
        </row>
        <row r="413">
          <cell r="A413" t="str">
            <v>BE14-02</v>
          </cell>
          <cell r="B413" t="str">
            <v>Fourniture et transport de bride pleine</v>
          </cell>
          <cell r="C413" t="str">
            <v>U</v>
          </cell>
          <cell r="D413" t="str">
            <v>Ces prix rémunèrent la fourniture et le transport, de brides pleine, avec joints, boulons, écrous et des accessoires de raccordement aux conduites, robinetterie et appareillages de sécurité. Ils comprennent toutes les dépenses nécessaires à lexécution de</v>
          </cell>
        </row>
        <row r="414">
          <cell r="A414" t="str">
            <v>BE14-03</v>
          </cell>
          <cell r="B414" t="str">
            <v>Pose de bride pleine</v>
          </cell>
          <cell r="C414" t="str">
            <v>U</v>
          </cell>
          <cell r="D414" t="str">
            <v>Ces prix rémunèrent la pose complète et suivant les règles de lart de brides pleines, et de leurs raccordements aux conduites, robinetterie et appareillages de sécurité. Ils comprennent toutes les dépenses nécessaires à lexécution des travaux, notamment</v>
          </cell>
        </row>
        <row r="415">
          <cell r="A415" t="str">
            <v>BE15-01</v>
          </cell>
          <cell r="B415" t="str">
            <v>Fourniture, transport et pose de tête de bouche à clé en fonte</v>
          </cell>
          <cell r="C415" t="str">
            <v>U</v>
          </cell>
          <cell r="D415" t="str">
            <v>Ces prix rémunèrent la fourniture, le transport, et la pose complète et suivant les règles de lart de tête de bouche à clé en fonte et des accessoires de raccordement. Ils comprennent toutes les dépenses nécessaires à lexécution des travaux, notamment :</v>
          </cell>
        </row>
        <row r="416">
          <cell r="A416" t="str">
            <v>BE15-02</v>
          </cell>
          <cell r="B416" t="str">
            <v>Fourniture et transport de tête de bouche à clé en fonte</v>
          </cell>
          <cell r="C416" t="str">
            <v>U</v>
          </cell>
          <cell r="D416" t="str">
            <v>Ces prix rémunèrent la fourniture et le transport, de tête de bouche à clé en fonte, et des accessoires de raccordement. Ils comprennent toutes les dépenses nécessaires à lexécution des fournitures, notamment :
*	Toutes les dépenses de fournitures qui s</v>
          </cell>
        </row>
        <row r="417">
          <cell r="A417" t="str">
            <v>BE15-03</v>
          </cell>
          <cell r="B417" t="str">
            <v>Pose de tête de bouche à clé en fonte</v>
          </cell>
          <cell r="C417" t="str">
            <v>U</v>
          </cell>
          <cell r="D417" t="str">
            <v>Ces prix rémunèrent la pose complète et suivant les règles de lart de tête de bouche à clé en fonte. Ils comprennent toutes les dépenses nécessaires à lexécution des travaux, notamment :
*	Tous les frais de transport à pied duvre et de pose, y compris</v>
          </cell>
        </row>
        <row r="418">
          <cell r="A418" t="str">
            <v>BE16-01</v>
          </cell>
          <cell r="B418" t="str">
            <v>Fourniture, transport et pose de tube allonge</v>
          </cell>
          <cell r="C418" t="str">
            <v>U</v>
          </cell>
          <cell r="D418" t="str">
            <v>Ces prix rémunèrent la fourniture, le transport, et la pose complète et suivant les règles de lart de tube allonge DN 75 mm. Ils comprennent toutes les dépenses nécessaires à lexécution des travaux, notamment :
*	Toutes les dépenses de fournitures qui s</v>
          </cell>
        </row>
        <row r="419">
          <cell r="A419" t="str">
            <v>BE16-02</v>
          </cell>
          <cell r="B419" t="str">
            <v>Fourniture et transport de tube allonge</v>
          </cell>
          <cell r="C419" t="str">
            <v>U</v>
          </cell>
          <cell r="D419" t="str">
            <v xml:space="preserve">Ces prix rémunèrent la fourniture et le transport de tube allonge DN 75 mm. Ils comprennent toutes les dépenses nécessaires à lexécution des fournitures, notamment :
*	Toutes les dépenses de fournitures qui sentendent livrées, rendues et rangées à pied </v>
          </cell>
        </row>
        <row r="420">
          <cell r="A420" t="str">
            <v>BE16-03</v>
          </cell>
          <cell r="B420" t="str">
            <v>Pose de tube allonge</v>
          </cell>
          <cell r="C420" t="str">
            <v>U</v>
          </cell>
          <cell r="D420" t="str">
            <v>Ces prix rémunèrent la pose complète et suivant les règles de lart de tube allonge DN 75 mm et de leur raccordement. Ils comprennent toutes les dépenses nécessaires à lexécution des travaux, notamment :
*	Tous les frais de transport à pied duvre et de</v>
          </cell>
        </row>
        <row r="421">
          <cell r="A421" t="str">
            <v>BE17-01</v>
          </cell>
          <cell r="B421" t="str">
            <v>Fourniture, transport et pose de tabernacle</v>
          </cell>
          <cell r="C421" t="str">
            <v>U</v>
          </cell>
          <cell r="D421" t="str">
            <v xml:space="preserve">Ces prix rémunèrent la fourniture, le transport, et la pose complète et suivant les règles de lart de tabernacle. Ils comprennent toutes les dépenses nécessaires à lexécution des travaux, notamment :
*	Toutes les dépenses de fournitures qui sentendent </v>
          </cell>
        </row>
        <row r="422">
          <cell r="A422" t="str">
            <v>BE17-02</v>
          </cell>
          <cell r="B422" t="str">
            <v>Fourniture et transport de tabernacle</v>
          </cell>
          <cell r="C422" t="str">
            <v>U</v>
          </cell>
          <cell r="D422" t="str">
            <v>Ces prix rémunèrent la fourniture et transport de tabernacle. Ils comprennent toutes les dépenses nécessaires à lexécution des fournitures, notamment :
*	Toutes les dépenses de fournitures qui sentendent livrées, rendues et rangées à pied duvre ou aux</v>
          </cell>
        </row>
        <row r="423">
          <cell r="A423" t="str">
            <v>BE17-03</v>
          </cell>
          <cell r="B423" t="str">
            <v>Pose de tabernacle</v>
          </cell>
          <cell r="C423" t="str">
            <v>U</v>
          </cell>
          <cell r="D423" t="str">
            <v>Ces prix rémunèrent la pose complète et suivant les règles de lart de tabernacle et de leur raccordement. Ils comprennent toutes les dépenses nécessaires à lexécution des travaux, notamment :
*	Tous les frais de transport à pied duvre, 
*	Les frais d</v>
          </cell>
        </row>
        <row r="424">
          <cell r="A424" t="str">
            <v>BE18-01</v>
          </cell>
          <cell r="B424" t="str">
            <v>Fourniture, transport et pose de porte de niche</v>
          </cell>
          <cell r="C424" t="str">
            <v>U</v>
          </cell>
          <cell r="D424" t="str">
            <v>Ces prix rémunèrent la fourniture, le transport, et la pose complète et suivant les règles de lart de porte de niche. Ils comprennent toutes les dépenses nécessaires à lexécution des travaux, notamment :
*	Toutes les dépenses de fournitures qui sentend</v>
          </cell>
        </row>
        <row r="425">
          <cell r="A425" t="str">
            <v>BE18-02</v>
          </cell>
          <cell r="B425" t="str">
            <v>Fourniture et transport de porte de niche</v>
          </cell>
          <cell r="C425" t="str">
            <v>U</v>
          </cell>
          <cell r="D425" t="str">
            <v>Ces prix rémunèrent la fourniture et le transport, de porte de niche. Ils comprennent toutes les dépenses nécessaires à lexécution des fournitures, notamment :
*	Toutes les dépenses de fournitures qui sentendent livrées, rendues et rangées à pied duvr</v>
          </cell>
        </row>
        <row r="426">
          <cell r="A426" t="str">
            <v>BE18-03</v>
          </cell>
          <cell r="B426" t="str">
            <v>Pose de porte de niche</v>
          </cell>
          <cell r="C426" t="str">
            <v>U</v>
          </cell>
          <cell r="D426" t="str">
            <v>Ces prix rémunèrent la pose complète et suivant les règles de lart de porte de niche. Ils comprennent toutes les dépenses nécessaires à lexécution des travaux, notamment :
*	Tous les frais de transport à pied duvre et de pose, y compris ceux des fourn</v>
          </cell>
        </row>
        <row r="427">
          <cell r="A427" t="str">
            <v>BE19-01</v>
          </cell>
          <cell r="B427" t="str">
            <v>Fourniture, transport et pose de grillage avertisseur bleu</v>
          </cell>
          <cell r="C427" t="str">
            <v>ml</v>
          </cell>
          <cell r="D427" t="str">
            <v>Ces prix rémunèrent la fourniture, le transport, et la pose complète et suivant les règles de lart de grillage avertisseur bleu. Ils comprennent toutes les dépenses nécessaires à lexécution des travaux, notamment :
*	Toutes les dépenses de fournitures q</v>
          </cell>
        </row>
        <row r="428">
          <cell r="A428" t="str">
            <v>BE19-02</v>
          </cell>
          <cell r="B428" t="str">
            <v>Fourniture et transport de grillage avertisseur bleu</v>
          </cell>
          <cell r="C428" t="str">
            <v>ml</v>
          </cell>
          <cell r="D428" t="str">
            <v xml:space="preserve">Ces prix rémunèrent la fourniture et le transport, de grillage avertisseur bleu. Ils comprennent toutes les dépenses nécessaires à lexécution des fournitures, notamment :
*	Toutes les dépenses de fournitures qui sentendent livrées, rendues et rangées à </v>
          </cell>
        </row>
        <row r="429">
          <cell r="A429" t="str">
            <v>BE19-03</v>
          </cell>
          <cell r="B429" t="str">
            <v>Pose de grillage avertisseur bleu</v>
          </cell>
          <cell r="C429" t="str">
            <v>ml</v>
          </cell>
          <cell r="D429" t="str">
            <v>Ces prix rémunèrent la pose complète et suivant les règles de lart de grillage avertisseur bleu. Ils comprennent toutes les dépenses nécessaires à lexécution des travaux, notamment :
*	Tous les frais de transport à pied duvre et de pose, y compris ceu</v>
          </cell>
        </row>
        <row r="430">
          <cell r="A430" t="str">
            <v>BE20-01</v>
          </cell>
          <cell r="B430" t="str">
            <v>Fourniture, transport et pose de robinet de prise en charge</v>
          </cell>
          <cell r="C430" t="str">
            <v>U</v>
          </cell>
          <cell r="D430" t="str">
            <v>Ces prix rémunèrent la fourniture, le transport, et la pose complète et suivant les règles de lart de robinets de prise en charge, et de leurs raccordements aux conduites et appareillages de sécurité. Ils comprennent toutes les dépenses nécessaires à le</v>
          </cell>
        </row>
        <row r="431">
          <cell r="A431" t="str">
            <v>BE20-02</v>
          </cell>
          <cell r="B431" t="str">
            <v>Fourniture et transport de robinet de prise en charge</v>
          </cell>
          <cell r="C431" t="str">
            <v>U</v>
          </cell>
          <cell r="D431" t="str">
            <v>Ces prix rémunèrent la fourniture et le transport, de robinets de prise en charge, avec joints, boulons, écrous et des accessoires de raccordement aux conduites et appareillages de sécurité. Ils comprennent toutes les dépenses nécessaires à lexécution de</v>
          </cell>
        </row>
        <row r="432">
          <cell r="A432" t="str">
            <v>BE20-03</v>
          </cell>
          <cell r="B432" t="str">
            <v>Pose de robinet de prise en charge</v>
          </cell>
          <cell r="C432" t="str">
            <v>U</v>
          </cell>
          <cell r="D432" t="str">
            <v xml:space="preserve">Ces prix rémunèrent la pose complète et suivant les règles de lart de robinets de prise en charge, et de leurs raccordements aux conduites et appareillages de sécurité. Ils comprennent toutes les dépenses nécessaires à lexécution des travaux, notamment </v>
          </cell>
        </row>
        <row r="433">
          <cell r="A433" t="str">
            <v>BE21-01</v>
          </cell>
          <cell r="B433" t="str">
            <v>Fourniture, transport et pose de robinet darrêt</v>
          </cell>
          <cell r="C433" t="str">
            <v>U</v>
          </cell>
          <cell r="D433" t="str">
            <v>Ces prix rémunèrent la fourniture, le transport, et la pose complète et suivant les règles de lart de robinets darrêt, et de leurs raccordements aux conduites et appareillages de sécurité. Ils comprennent toutes les dépenses nécessaires à lexécution de</v>
          </cell>
        </row>
        <row r="434">
          <cell r="A434" t="str">
            <v>BE21-02</v>
          </cell>
          <cell r="B434" t="str">
            <v>Fourniture et transport de robinet darrêt</v>
          </cell>
          <cell r="C434" t="str">
            <v>U</v>
          </cell>
          <cell r="D434" t="str">
            <v>Ces prix rémunèrent la fourniture et le transport, de robinets darrêt, avec joints, boulons, écrous et des accessoires de raccordement aux conduites et appareillages de sécurité. Ils comprennent toutes les dépenses nécessaires à lexécution des fournitur</v>
          </cell>
        </row>
        <row r="435">
          <cell r="A435" t="str">
            <v>BE21-03</v>
          </cell>
          <cell r="B435" t="str">
            <v>Pose de robinet darrêt</v>
          </cell>
          <cell r="C435" t="str">
            <v>U</v>
          </cell>
          <cell r="D435" t="str">
            <v>Ces prix rémunèrent la pose complète et suivant les règles de lart de robinets darrêt, et de leurs raccordements aux conduites et appareillages de sécurité. Ils comprennent toutes les dépenses nécessaires à lexécution des travaux, notamment :
*	Tous le</v>
          </cell>
        </row>
        <row r="436">
          <cell r="A436" t="str">
            <v>BE22-01</v>
          </cell>
          <cell r="B436" t="str">
            <v>Couronne en béton armé pour bouche à clé</v>
          </cell>
          <cell r="C436" t="str">
            <v>U</v>
          </cell>
          <cell r="D436" t="str">
            <v xml:space="preserve">Ce prix rémunère la confection et pose de couronne de bouche à clé sous chaussée, en béton armé  type B2 dosé au minimum à 350 kg/m3 de ciment CPJ 45 ou équivalent et présentant à 28 jours, une résistance nominale à la compression, dau moins 270 bars, y </v>
          </cell>
        </row>
        <row r="437">
          <cell r="A437" t="str">
            <v>CD01-01</v>
          </cell>
          <cell r="B437" t="str">
            <v>Fourniture, transport et pose de Conduite en béton armé précontraint fretté</v>
          </cell>
          <cell r="C437" t="str">
            <v>ml</v>
          </cell>
          <cell r="D437"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38">
          <cell r="A438" t="str">
            <v>CD01-02</v>
          </cell>
          <cell r="B438" t="str">
            <v>Fourniture et transport de conduites en béton armé précontraint fretté</v>
          </cell>
          <cell r="C438" t="str">
            <v>ml</v>
          </cell>
          <cell r="D438" t="str">
            <v xml:space="preserve">Ces prix rémunèrent la fourniture et le transport, des conduites et des joints et accessoires demboîtement des conduites. Ils comprennent toutes les dépenses nécessaires à lexécution des fournitures, notamment :
*	Toutes les dépenses de fournitures qui </v>
          </cell>
        </row>
        <row r="439">
          <cell r="A439" t="str">
            <v>CD01-03</v>
          </cell>
          <cell r="B439" t="str">
            <v>Pose de conduites en béton armé précontraint fretté</v>
          </cell>
          <cell r="C439" t="str">
            <v>ml</v>
          </cell>
          <cell r="D439"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40">
          <cell r="A440" t="str">
            <v>CD01-04</v>
          </cell>
          <cell r="B440" t="str">
            <v>Plus-value pour pose de la conduite en béton précontraint en forte pente</v>
          </cell>
          <cell r="C440" t="str">
            <v>ml</v>
          </cell>
        </row>
        <row r="441">
          <cell r="A441" t="str">
            <v>CD02-01</v>
          </cell>
          <cell r="B441" t="str">
            <v>Fourniture, transport et pose de conduites en béton armé précontraint non fretté</v>
          </cell>
          <cell r="C441" t="str">
            <v>ml</v>
          </cell>
          <cell r="D441"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42">
          <cell r="A442" t="str">
            <v>CD02-02</v>
          </cell>
          <cell r="B442" t="str">
            <v>Fourniture et transport de conduite en béton armé précontraint non fretté</v>
          </cell>
          <cell r="C442" t="str">
            <v>ml</v>
          </cell>
          <cell r="D442" t="str">
            <v>Ces prix rémunèrent la fourniture et le transport, des conduites et des joints et accessoires de raccordement des conduites. Ils comprennent toutes les dépenses nécessaires à lexécution des fournitures, notamment :
*	Toutes les dépenses de fournitures qu</v>
          </cell>
        </row>
        <row r="443">
          <cell r="A443" t="str">
            <v>CD02-03</v>
          </cell>
          <cell r="B443" t="str">
            <v>Pose de conduites en béton armé précontraint non fretté</v>
          </cell>
          <cell r="C443" t="str">
            <v>ml</v>
          </cell>
          <cell r="D443"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44">
          <cell r="A444" t="str">
            <v>CD03-01</v>
          </cell>
          <cell r="B444" t="str">
            <v>Fourniture, transport et pose de conduites en béton armé-assainissement</v>
          </cell>
          <cell r="C444" t="str">
            <v>ml</v>
          </cell>
          <cell r="D444" t="str">
            <v>Ces prix rémunèrent la fourniture, le transport, le bardage et la pose complète et suivant les règles de lart des conduites et des joints toriques demboîtement. Ils comprennent toutes les dépenses nécessaires à lexécution des travaux, notamment :
*	Tou</v>
          </cell>
        </row>
        <row r="445">
          <cell r="A445" t="str">
            <v>CD03-02</v>
          </cell>
          <cell r="B445" t="str">
            <v>Fourniture et transport de conduite en béton armé-assainissement</v>
          </cell>
          <cell r="D445" t="str">
            <v>Ces prix rémunèrent la fourniture et le transport, des conduites et des joints toriques demboîtement des conduites. Ils comprennent toutes les dépenses nécessaires à lexécution des fournitures, notamment :
*	Toutes les dépenses de fournitures qui sente</v>
          </cell>
        </row>
        <row r="446">
          <cell r="A446" t="str">
            <v>CD03-03</v>
          </cell>
          <cell r="B446" t="str">
            <v>Pose de conduites en béton armé assainissement</v>
          </cell>
          <cell r="C446" t="str">
            <v>ml</v>
          </cell>
          <cell r="D446" t="str">
            <v xml:space="preserve">Ces prix rémunèrent le bardage et la pose complète et suivant les règles de lart des conduites, et joints toriques demboîtement. Ils comprennent toutes les dépenses nécessaires à lexécution des travaux, notamment :
*	Tous les frais de transport à pied </v>
          </cell>
        </row>
        <row r="447">
          <cell r="A447" t="str">
            <v>CD04-01</v>
          </cell>
          <cell r="B447" t="str">
            <v>Fourniture, transport et pose de conduites en béton comprimé ou vibré</v>
          </cell>
          <cell r="C447" t="str">
            <v>ml</v>
          </cell>
          <cell r="D447" t="str">
            <v>Ces prix rémunèrent la fourniture, le transport, le bardage et la pose complète et suivant les règles de lart des conduites et des joints de raccordement. Ils comprennent toutes les dépenses nécessaires à lexécution des travaux, notamment :
*	Toutes les</v>
          </cell>
        </row>
        <row r="448">
          <cell r="A448" t="str">
            <v>CD04-02</v>
          </cell>
          <cell r="B448" t="str">
            <v>Fourniture et transport de conduite en béton comprimé ou vibré</v>
          </cell>
          <cell r="C448" t="str">
            <v>ml</v>
          </cell>
          <cell r="D448" t="str">
            <v>Ces prix rémunèrent la fourniture et le transport, des conduites et des joints de raccordement des conduites. Ils comprennent toutes les dépenses nécessaires à lexécution des fournitures, notamment :
*	Toutes les dépenses de fournitures qui sentendent l</v>
          </cell>
        </row>
        <row r="449">
          <cell r="A449" t="str">
            <v>CD04-03</v>
          </cell>
          <cell r="B449" t="str">
            <v>Pose de conduites en béton comprimé ou vibré</v>
          </cell>
          <cell r="C449" t="str">
            <v>ml</v>
          </cell>
          <cell r="D449" t="str">
            <v>Ces prix rémunèrent le bardage et la pose complète et suivant les règles de lart des conduites, et joints de raccordement. Ils comprennent toutes les dépenses nécessaires à lexécution des travaux, notamment :
*	Tous les frais de transport à pied duvre</v>
          </cell>
        </row>
        <row r="450">
          <cell r="A450" t="str">
            <v>CD05-01</v>
          </cell>
          <cell r="B450" t="str">
            <v>Fourniture, transport et pose de conduites en amiante-ciment  pression</v>
          </cell>
          <cell r="C450" t="str">
            <v>ml</v>
          </cell>
          <cell r="D450"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51">
          <cell r="A451" t="str">
            <v>CD05-02</v>
          </cell>
          <cell r="B451" t="str">
            <v>Fourniture et transport de conduite en amiante-ciment  pression</v>
          </cell>
          <cell r="C451" t="str">
            <v>ml</v>
          </cell>
          <cell r="D451" t="str">
            <v xml:space="preserve">Ces prix rémunèrent la fourniture et le transport, des conduites, des joints et accessoires de raccordement des conduites. Ils comprennent toutes les dépenses nécessaires à lexécution des fournitures, notamment :
*	Toutes les dépenses de fournitures qui </v>
          </cell>
        </row>
        <row r="452">
          <cell r="A452" t="str">
            <v>CD05-03</v>
          </cell>
          <cell r="B452" t="str">
            <v>Pose de conduites en amiante-ciment  pression</v>
          </cell>
          <cell r="C452" t="str">
            <v>ml</v>
          </cell>
          <cell r="D452"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53">
          <cell r="A453" t="str">
            <v>CD06-01</v>
          </cell>
          <cell r="B453" t="str">
            <v>Fourniture, transport et pose de conduites en amiante-ciment  assainissement</v>
          </cell>
          <cell r="C453" t="str">
            <v>ml</v>
          </cell>
          <cell r="D453" t="str">
            <v>Ces prix rémunèrent la fourniture, le transport, le bardage et la pose complète et suivant les règles de lart des conduites, des joints et accessoires de raccordement. Ils comprennent toutes les dépenses nécessaires à lexécution des travaux, notamment :</v>
          </cell>
        </row>
        <row r="454">
          <cell r="A454" t="str">
            <v>CD06-02</v>
          </cell>
          <cell r="B454" t="str">
            <v>Fourniture et transport de conduite en amiante-ciment  assainissement</v>
          </cell>
          <cell r="C454" t="str">
            <v>ml</v>
          </cell>
          <cell r="D454" t="str">
            <v xml:space="preserve">Ces prix rémunèrent la fourniture et le transport, des conduites, des joints et accessoires de raccordement des conduites. Ils comprennent toutes les dépenses nécessaires à lexécution des fournitures, notamment :
*	Toutes les dépenses de fournitures qui </v>
          </cell>
        </row>
        <row r="455">
          <cell r="A455" t="str">
            <v>CD06-03</v>
          </cell>
          <cell r="B455" t="str">
            <v>Pose de conduites en amiante-ciment  assainissement</v>
          </cell>
          <cell r="C455" t="str">
            <v>ml</v>
          </cell>
          <cell r="D455" t="str">
            <v xml:space="preserve">Ces prix rémunèrent le bardage et la pose complète et suivant les règles de lart des conduites, joints et accessoires de raccordement. Ils comprennent toutes les dépenses nécessaires à lexécution des travaux, notamment :
*	Tous les frais de transport à </v>
          </cell>
        </row>
        <row r="456">
          <cell r="A456" t="str">
            <v>CD07-01</v>
          </cell>
          <cell r="B456" t="str">
            <v>Fourniture, transport et pose de conduites en PVC  pression à bague de joint</v>
          </cell>
          <cell r="C456" t="str">
            <v>ml</v>
          </cell>
          <cell r="D456"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57">
          <cell r="A457" t="str">
            <v>CD07-02</v>
          </cell>
          <cell r="B457" t="str">
            <v>Fourniture et transport de conduite en PVC  pression à bague de joint</v>
          </cell>
          <cell r="C457" t="str">
            <v>ml</v>
          </cell>
          <cell r="D457" t="str">
            <v>Ces prix rémunèrent la fourniture et le transport, des conduites, des joints et tout accessoire demboîtement des conduites. Ils comprennent toutes les dépenses nécessaires à lexécution des fournitures, notamment :
*	Toutes les dépenses de fournitures qu</v>
          </cell>
        </row>
        <row r="458">
          <cell r="A458" t="str">
            <v>CD07-03</v>
          </cell>
          <cell r="B458" t="str">
            <v>Pose de conduites en PVC  pression à bague de joint</v>
          </cell>
          <cell r="C458" t="str">
            <v>ml</v>
          </cell>
          <cell r="D458" t="str">
            <v>Ces prix rémunèrent le bardage et la pose complète et suivant les règles de lart des conduites, et de leurs raccordements aux pièces spéciales, robinetterie et des appareillages de sécurité. Ils comprennent toutes les dépenses nécessaires à lexécution d</v>
          </cell>
        </row>
        <row r="459">
          <cell r="A459" t="str">
            <v>CD08-01</v>
          </cell>
          <cell r="B459" t="str">
            <v>Fourniture, transport et pose de conduites en PVC  pression à coller</v>
          </cell>
          <cell r="C459" t="str">
            <v>ml</v>
          </cell>
          <cell r="D459"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60">
          <cell r="A460" t="str">
            <v>CD08-02</v>
          </cell>
          <cell r="B460" t="str">
            <v>Fourniture et transport de conduite en PVC  pression à coller</v>
          </cell>
          <cell r="C460" t="str">
            <v>ml</v>
          </cell>
          <cell r="D460" t="str">
            <v xml:space="preserve">Ces prix rémunèrent la fourniture et le transport, des conduites et des joints et accessoires demboîtement des conduites. Ils comprennent toutes les dépenses nécessaires à lexécution des fournitures, notamment :
*	Toutes les dépenses de fournitures qui </v>
          </cell>
        </row>
        <row r="461">
          <cell r="A461" t="str">
            <v>CD08-03</v>
          </cell>
          <cell r="B461" t="str">
            <v>Pose de conduites en PVC  pression à coller</v>
          </cell>
          <cell r="C461" t="str">
            <v>ml</v>
          </cell>
          <cell r="D461" t="str">
            <v>Ces prix rémunèrent le bardage et la pose complète et suivant les règles de lart des conduites, et de leurs raccordements aux pièces spéciales, robinetterie et des appareillages de sécurité. Ils comprennent toutes les dépenses nécessaires à lexécution d</v>
          </cell>
        </row>
        <row r="462">
          <cell r="A462" t="str">
            <v>CD09-01</v>
          </cell>
          <cell r="B462" t="str">
            <v>Fourniture, transport et pose de conduites en PVC  assainissement</v>
          </cell>
          <cell r="C462" t="str">
            <v>ml</v>
          </cell>
          <cell r="D462" t="str">
            <v>Ces prix rémunèrent la fourniture, le transport, le bardage et la pose complète et suivant les règles de lart des conduites et des joints et accessoires demboîtement. Ils comprennent toutes les dépenses nécessaires à lexécution des travaux, notamment :</v>
          </cell>
        </row>
        <row r="463">
          <cell r="A463" t="str">
            <v>CD09-02</v>
          </cell>
          <cell r="B463" t="str">
            <v>Fourniture et transport de conduite en PVC  assainissement</v>
          </cell>
          <cell r="C463" t="str">
            <v>ml</v>
          </cell>
          <cell r="D463" t="str">
            <v xml:space="preserve">Ces prix rémunèrent la fourniture et le transport, des conduites et des joints et accessoires demboîtement des conduites. Ils comprennent toutes les dépenses nécessaires à lexécution des fournitures, notamment :
*	Toutes les dépenses de fournitures qui </v>
          </cell>
        </row>
        <row r="464">
          <cell r="A464" t="str">
            <v>CD09-03</v>
          </cell>
          <cell r="B464" t="str">
            <v>Pose de conduites en PVC  assainissement</v>
          </cell>
          <cell r="C464" t="str">
            <v>ml</v>
          </cell>
          <cell r="D464" t="str">
            <v>Ces prix rémunèrent le bardage et la pose complète et suivant les règles de lart des conduites, joints et accessoires demboîtement. Ils comprennent toutes les dépenses nécessaires à lexécution des travaux, notamment :
*	Tous les frais de transport à pi</v>
          </cell>
        </row>
        <row r="465">
          <cell r="A465" t="str">
            <v>CD10-01</v>
          </cell>
          <cell r="B465" t="str">
            <v>Fourniture, transport et pose de Fourreau pour câbles en conduites PVC</v>
          </cell>
          <cell r="C465" t="str">
            <v>ml</v>
          </cell>
          <cell r="D465" t="str">
            <v>Ces prix rémunèrent la fourniture, le transport, le bardage et la pose complète et suivant les règles de lart des conduites et des joints et accessoires demboîtement, comme fourreau pour câbles. Ils comprennent toutes les dépenses nécessaires à lexécut</v>
          </cell>
        </row>
        <row r="466">
          <cell r="A466" t="str">
            <v>CD10-02</v>
          </cell>
          <cell r="B466" t="str">
            <v>Fourniture et transport de Fourreau pour câbles en conduites PVC</v>
          </cell>
          <cell r="C466" t="str">
            <v>ml</v>
          </cell>
          <cell r="D466" t="str">
            <v xml:space="preserve">Ces prix rémunèrent la fourniture et le transport, des conduites et des joints et accessoires demboîtement des conduites. Ils comprennent toutes les dépenses nécessaires à lexécution des fournitures, notamment :
*	Toutes les dépenses de fournitures qui </v>
          </cell>
        </row>
        <row r="467">
          <cell r="A467" t="str">
            <v>CD10-03</v>
          </cell>
          <cell r="B467" t="str">
            <v>Pose de Fourreau pour câbles en conduites PVC</v>
          </cell>
          <cell r="C467" t="str">
            <v>ml</v>
          </cell>
          <cell r="D467" t="str">
            <v>Ces prix rémunèrent le bardage et la pose complète et suivant les règles de lart des conduites, joints et accessoires demboîtement. Ils comprennent toutes les dépenses nécessaires à lexécution des travaux, notamment :
*	Tous les frais de transport à pi</v>
          </cell>
        </row>
        <row r="468">
          <cell r="A468" t="str">
            <v>CD10-04</v>
          </cell>
          <cell r="B468" t="str">
            <v>Fourniture, transport et pose de buse en PVC</v>
          </cell>
          <cell r="C468" t="str">
            <v>ml</v>
          </cell>
        </row>
        <row r="469">
          <cell r="A469" t="str">
            <v>CD11-01</v>
          </cell>
          <cell r="B469" t="str">
            <v>Fourniture, transport et pose de conduites en PVC  perforée de drainage</v>
          </cell>
          <cell r="C469" t="str">
            <v>ml</v>
          </cell>
          <cell r="D469" t="str">
            <v>Ces prix rémunèrent la fourniture, le transport, le bardage et la pose complète et suivant les règles de lart des conduites et des joints et accessoires demboîtement. Ils comprennent toutes les dépenses nécessaires à lexécution des travaux, notamment :</v>
          </cell>
        </row>
        <row r="470">
          <cell r="A470" t="str">
            <v>CD11-02</v>
          </cell>
          <cell r="B470" t="str">
            <v>Fourniture et transport de conduite en PVC  perforée de drainage</v>
          </cell>
          <cell r="C470" t="str">
            <v>ml</v>
          </cell>
          <cell r="D470" t="str">
            <v xml:space="preserve">Ces prix rémunèrent la fourniture et le transport, des conduites et des joints et accessoires demboîtement des conduites. Ils comprennent toutes les dépenses nécessaires à lexécution des fournitures, notamment :
*	Toutes les dépenses de fournitures qui </v>
          </cell>
        </row>
        <row r="471">
          <cell r="A471" t="str">
            <v>CD11-03</v>
          </cell>
          <cell r="B471" t="str">
            <v>Pose de conduites en PVC  perforée de drainage</v>
          </cell>
          <cell r="C471" t="str">
            <v>ml</v>
          </cell>
          <cell r="D471" t="str">
            <v>Ces prix rémunèrent le bardage et la pose complète et suivant les règles de lart des conduites, joints et accessoires demboîtement. Ils comprennent toutes les dépenses nécessaires à lexécution des travaux, notamment :
*	Tous les frais de transport à pi</v>
          </cell>
        </row>
        <row r="472">
          <cell r="A472" t="str">
            <v>CD12-01</v>
          </cell>
          <cell r="B472" t="str">
            <v>Fourniture, transport et pose de conduites en polyéthylène haute densité PEHD</v>
          </cell>
          <cell r="C472" t="str">
            <v>ml</v>
          </cell>
          <cell r="D472"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73">
          <cell r="A473" t="str">
            <v>CD12-02</v>
          </cell>
          <cell r="B473" t="str">
            <v>Fourniture et transport de conduite en polyéthylène haute densité PEHD</v>
          </cell>
          <cell r="C473" t="str">
            <v>ml</v>
          </cell>
          <cell r="D473" t="str">
            <v>Ces prix rémunèrent la fourniture et le transport, des conduites et des joints et accessoires de raccordement des conduites. Ils comprennent toutes les dépenses nécessaires à lexécution des fournitures, notamment :
*	Toutes les dépenses de fournitures qu</v>
          </cell>
        </row>
        <row r="474">
          <cell r="A474" t="str">
            <v>CD12-03</v>
          </cell>
          <cell r="B474" t="str">
            <v>Pose de conduites en polyéthylène haute densité PEHD</v>
          </cell>
          <cell r="C474" t="str">
            <v>ml</v>
          </cell>
          <cell r="D474"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75">
          <cell r="A475" t="str">
            <v>CD13-01</v>
          </cell>
          <cell r="B475" t="str">
            <v>Fourniture, transport et pose de conduites en polyéthylène basse densité PEBD</v>
          </cell>
          <cell r="C475" t="str">
            <v>ml</v>
          </cell>
          <cell r="D475"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76">
          <cell r="A476" t="str">
            <v>CD13-02</v>
          </cell>
          <cell r="B476" t="str">
            <v>Fourniture et transport de conduite en polyéthylène basse densité PEBD</v>
          </cell>
          <cell r="C476" t="str">
            <v>ml</v>
          </cell>
          <cell r="D476" t="str">
            <v>Ces prix rémunèrent la fourniture et le transport, des conduites et des joints et accessoires de raccordement des conduites. Ils comprennent toutes les dépenses nécessaires à lexécution des fournitures, notamment :
*	Toutes les dépenses de fournitures qu</v>
          </cell>
        </row>
        <row r="477">
          <cell r="A477" t="str">
            <v>CD13-03</v>
          </cell>
          <cell r="B477" t="str">
            <v>Pose de conduites en polyéthylène basse densité PEBD</v>
          </cell>
          <cell r="C477" t="str">
            <v>ml</v>
          </cell>
          <cell r="D477"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78">
          <cell r="A478" t="str">
            <v>CD14-01</v>
          </cell>
          <cell r="B478" t="str">
            <v>Fourniture, transport et pose de conduites en polyéthylène  assainissement</v>
          </cell>
          <cell r="C478" t="str">
            <v>ml</v>
          </cell>
          <cell r="D478" t="str">
            <v>Ces prix rémunèrent la fourniture, le transport, le bardage et la pose complète et suivant les règles de lart des conduites, manchons, joints et accessoires de raccordement. Ils comprennent toutes les dépenses nécessaires à lexécution des travaux, notam</v>
          </cell>
        </row>
        <row r="479">
          <cell r="A479" t="str">
            <v>CD14-02</v>
          </cell>
          <cell r="B479" t="str">
            <v>Fourniture et transport de conduite en polyéthylène  assainissement</v>
          </cell>
          <cell r="C479" t="str">
            <v>ml</v>
          </cell>
          <cell r="D479" t="str">
            <v>Ces prix rémunèrent la fourniture et le transport, des conduites, manchons, joints et accessoires de raccordement des conduites. Ils comprennent toutes les dépenses nécessaires à lexécution des fournitures, notamment :
*	Toutes les dépenses de fourniture</v>
          </cell>
        </row>
        <row r="480">
          <cell r="A480" t="str">
            <v>CD14-03</v>
          </cell>
          <cell r="B480" t="str">
            <v>Pose de conduites en polyéthylène  assainissement</v>
          </cell>
          <cell r="C480" t="str">
            <v>ml</v>
          </cell>
          <cell r="D480" t="str">
            <v>Ces prix rémunèrent le bardage et la pose complète et suivant les règles de lart des conduites, manchons, joints et accessoires de raccordement. Ils comprennent toutes les dépenses nécessaires à lexécution des travaux, notamment :
*	Tous les frais de tr</v>
          </cell>
        </row>
        <row r="481">
          <cell r="A481" t="str">
            <v>CD15-01</v>
          </cell>
          <cell r="B481" t="str">
            <v>Fourniture, transport et pose de conduites en Fonte ductile standard à joint automatique</v>
          </cell>
          <cell r="C481" t="str">
            <v>ml</v>
          </cell>
          <cell r="D481"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82">
          <cell r="A482" t="str">
            <v>CD15-02</v>
          </cell>
          <cell r="B482" t="str">
            <v>Fourniture et transport de conduite en Fonte ductile standard à joint automatique</v>
          </cell>
          <cell r="C482" t="str">
            <v>ml</v>
          </cell>
          <cell r="D482" t="str">
            <v>Ces prix rémunèrent la fourniture et le transport, des conduites, bagues de joint et tout accessoire de raccordement des conduites. Ils comprennent toutes les dépenses nécessaires à lexécution des fournitures, notamment :
*	Toutes les dépenses de fournit</v>
          </cell>
        </row>
        <row r="483">
          <cell r="A483" t="str">
            <v>CD15-03</v>
          </cell>
          <cell r="B483" t="str">
            <v>Pose de conduites en Fonte ductile standard à joint automatique</v>
          </cell>
          <cell r="C483" t="str">
            <v>ml</v>
          </cell>
          <cell r="D483"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84">
          <cell r="A484" t="str">
            <v>CD15-04</v>
          </cell>
          <cell r="B484" t="str">
            <v>Plus-value pour pose de la conduite en Fonte ductile standard à joint automatique en forte pente</v>
          </cell>
          <cell r="C484" t="str">
            <v>ml</v>
          </cell>
        </row>
        <row r="485">
          <cell r="A485" t="str">
            <v>CD16-01</v>
          </cell>
          <cell r="B485" t="str">
            <v>Fourniture, transport et pose de conduites en Fonte ductile standard à joint verrouillé</v>
          </cell>
          <cell r="C485" t="str">
            <v>ml</v>
          </cell>
          <cell r="D485"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86">
          <cell r="A486" t="str">
            <v>CD16-02</v>
          </cell>
          <cell r="B486" t="str">
            <v>Fourniture et transport de conduite en Fonte ductile standard à joint verrouillé</v>
          </cell>
          <cell r="C486" t="str">
            <v>ml</v>
          </cell>
          <cell r="D486" t="str">
            <v>Ces prix rémunèrent la fourniture et le transport, des conduites, bagues de joints et tout accessoire de raccordement des conduites. Ils comprennent toutes les dépenses nécessaires à lexécution des fournitures, notamment :
*	Toutes les dépenses de fourni</v>
          </cell>
        </row>
        <row r="487">
          <cell r="A487" t="str">
            <v>CD16-03</v>
          </cell>
          <cell r="B487" t="str">
            <v>Pose de conduites en Fonte ductile standard à joint verrouillé</v>
          </cell>
          <cell r="C487" t="str">
            <v>ml</v>
          </cell>
          <cell r="D487"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88">
          <cell r="A488" t="str">
            <v>CD16-04</v>
          </cell>
          <cell r="B488" t="str">
            <v>Plus-value pour pose de la conduite en Fonte ductile standard à joint verrouillé en forte pente</v>
          </cell>
          <cell r="C488" t="str">
            <v>ml</v>
          </cell>
        </row>
        <row r="489">
          <cell r="A489" t="str">
            <v>CD17-01</v>
          </cell>
          <cell r="B489" t="str">
            <v>Fourniture, transport et pose de conduites en Fonte ductile Express à joint mécanique</v>
          </cell>
          <cell r="C489" t="str">
            <v>ml</v>
          </cell>
          <cell r="D489"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90">
          <cell r="A490" t="str">
            <v>CD17-02</v>
          </cell>
          <cell r="B490" t="str">
            <v>Fourniture et transport de conduite en Fonte ductile Express à joint mécanique</v>
          </cell>
          <cell r="C490" t="str">
            <v>ml</v>
          </cell>
          <cell r="D490" t="str">
            <v>Ces prix rémunèrent la fourniture et le transport, des conduites, des bagues de joint et tout accessoire de raccordement des conduites. Ils comprennent toutes les dépenses nécessaires à lexécution des fournitures, notamment :
*	Toutes les dépenses de fou</v>
          </cell>
        </row>
        <row r="491">
          <cell r="A491" t="str">
            <v>CD17-03</v>
          </cell>
          <cell r="B491" t="str">
            <v>Pose de conduites en Fonte ductile Express à joint mécanique</v>
          </cell>
          <cell r="C491" t="str">
            <v>ml</v>
          </cell>
          <cell r="D491"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92">
          <cell r="A492" t="str">
            <v>CD18-01</v>
          </cell>
          <cell r="B492" t="str">
            <v>Fourniture, transport et pose de conduites en Fonte ductile à brides vissées</v>
          </cell>
          <cell r="C492" t="str">
            <v>ml</v>
          </cell>
          <cell r="D492"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93">
          <cell r="A493" t="str">
            <v>CD18-02</v>
          </cell>
          <cell r="B493" t="str">
            <v>Fourniture et transport de conduite en Fonte ductile à brides vissées</v>
          </cell>
          <cell r="C493" t="str">
            <v>ml</v>
          </cell>
          <cell r="D493" t="str">
            <v>Ces prix rémunèrent la fourniture et le transport, des conduites et des joints et accessoires de raccordement des conduites. Ils comprennent toutes les dépenses nécessaires à lexécution des fournitures, notamment :
*	Toutes les dépenses de fournitures qu</v>
          </cell>
        </row>
        <row r="494">
          <cell r="A494" t="str">
            <v>CD18-03</v>
          </cell>
          <cell r="B494" t="str">
            <v>Pose de conduites en Fonte ductile à brides vissées</v>
          </cell>
          <cell r="C494" t="str">
            <v>ml</v>
          </cell>
          <cell r="D494"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95">
          <cell r="A495" t="str">
            <v>CD19-01</v>
          </cell>
          <cell r="B495" t="str">
            <v>Fourniture, transport et pose de conduites en Fonte ductile à brides moulées fixes</v>
          </cell>
          <cell r="C495" t="str">
            <v>ml</v>
          </cell>
          <cell r="D495"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96">
          <cell r="A496" t="str">
            <v>CD19-02</v>
          </cell>
          <cell r="B496" t="str">
            <v>Fourniture et transport de conduite en Fonte ductile à brides moulées fixes</v>
          </cell>
          <cell r="C496" t="str">
            <v>ml</v>
          </cell>
          <cell r="D496" t="str">
            <v>Ces prix rémunèrent la fourniture et le transport, des conduites et des joints et accessoires de raccordement des conduites. Ils comprennent toutes les dépenses nécessaires à lexécution des fournitures, notamment :
*	Toutes les dépenses de fournitures qu</v>
          </cell>
        </row>
        <row r="497">
          <cell r="A497" t="str">
            <v>CD19-03</v>
          </cell>
          <cell r="B497" t="str">
            <v>Pose de conduites en Fonte ductile à brides moulées fixes</v>
          </cell>
          <cell r="C497" t="str">
            <v>ml</v>
          </cell>
          <cell r="D497"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498">
          <cell r="A498" t="str">
            <v>CD20-01</v>
          </cell>
          <cell r="B498" t="str">
            <v>Fourniture, transport et pose de conduites en Fonte ductile à brides soudées</v>
          </cell>
          <cell r="C498" t="str">
            <v>ml</v>
          </cell>
          <cell r="D498"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499">
          <cell r="A499" t="str">
            <v>CD20-02</v>
          </cell>
          <cell r="B499" t="str">
            <v>Fourniture et transport de conduite en Fonte ductile à brides soudées</v>
          </cell>
          <cell r="C499" t="str">
            <v>ml</v>
          </cell>
          <cell r="D499" t="str">
            <v>Ces prix rémunèrent la fourniture et le transport, des conduites et des joints et accessoires de raccordement des conduites. Ils comprennent toutes les dépenses nécessaires à lexécution des fournitures, notamment :
*	Toutes les dépenses de fournitures qu</v>
          </cell>
        </row>
        <row r="500">
          <cell r="A500" t="str">
            <v>CD20-03</v>
          </cell>
          <cell r="B500" t="str">
            <v>Pose de conduites en Fonte ductile à brides soudées</v>
          </cell>
          <cell r="C500" t="str">
            <v>ml</v>
          </cell>
          <cell r="D500"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501">
          <cell r="A501" t="str">
            <v>CD21-01</v>
          </cell>
          <cell r="B501" t="str">
            <v>Fourniture, transport et pose de conduites en fonte ductile assainissement à joint automatique</v>
          </cell>
          <cell r="C501" t="str">
            <v>ml</v>
          </cell>
          <cell r="D501" t="str">
            <v>Ces prix rémunèrent la fourniture, le transport, le bardage et la pose complète et suivant les règles de lart des conduites, des joints et accessoires de raccordement. Ils comprennent toutes les dépenses nécessaires à lexécution des travaux, notamment :</v>
          </cell>
        </row>
        <row r="502">
          <cell r="A502" t="str">
            <v>CD21-02</v>
          </cell>
          <cell r="B502" t="str">
            <v>Fourniture et transport de conduite en fonte ductile assainissement à joint automatique</v>
          </cell>
          <cell r="C502" t="str">
            <v>ml</v>
          </cell>
          <cell r="D502" t="str">
            <v>Ces prix rémunèrent la fourniture et le transport, des conduites, des bagues de joint et tout accessoire de raccordement des conduites. Ils comprennent toutes les dépenses nécessaires à lexécution des fournitures, notamment :
*	Toutes les dépenses de fou</v>
          </cell>
        </row>
        <row r="503">
          <cell r="A503" t="str">
            <v>CD21-03</v>
          </cell>
          <cell r="B503" t="str">
            <v>Pose de conduites en fonte ductile assainissement à joint automatique</v>
          </cell>
          <cell r="C503" t="str">
            <v>ml</v>
          </cell>
          <cell r="D503" t="str">
            <v xml:space="preserve">Ces prix rémunèrent le bardage et la pose complète et suivant les règles de lart des conduites, joints et accessoires de raccordement. Ils comprennent toutes les dépenses nécessaires à lexécution des travaux, notamment :
*	Tous les frais de transport à </v>
          </cell>
        </row>
        <row r="504">
          <cell r="A504" t="str">
            <v>CD22-01</v>
          </cell>
          <cell r="B504" t="str">
            <v>Fourniture, transport et pose de Tubes en acier, soudés, filetables et finis à chaud</v>
          </cell>
          <cell r="C504" t="str">
            <v>ml</v>
          </cell>
          <cell r="D504" t="str">
            <v>Ces prix rémunèrent la fourniture, le transport, le bardage et la pose complète et suivant les règles de lart de Tubes en acier, soudés, filetables et finis à chaud, et de leurs raccordements aux pièces spéciales, robinetterie et appareillages de sécurit</v>
          </cell>
        </row>
        <row r="505">
          <cell r="A505" t="str">
            <v>CD22-02</v>
          </cell>
          <cell r="B505" t="str">
            <v>Fourniture et transport de Tubes en acier, soudés, filetables et finis à chaud</v>
          </cell>
          <cell r="C505" t="str">
            <v>ml</v>
          </cell>
          <cell r="D505" t="str">
            <v xml:space="preserve">Ces prix rémunèrent la fourniture et le transport, de Tubes en acier, soudés, filetables et finis à chaud et des joints et accessoires de raccordement des conduites. Ils comprennent toutes les dépenses nécessaires à lexécution des fournitures, notamment </v>
          </cell>
        </row>
        <row r="506">
          <cell r="A506" t="str">
            <v>CD22-03</v>
          </cell>
          <cell r="B506" t="str">
            <v>Pose de Tubes en acier, soudés, filetables et finis à chaud</v>
          </cell>
          <cell r="C506" t="str">
            <v>ml</v>
          </cell>
          <cell r="D506" t="str">
            <v>Ces prix rémunèrent le bardage et la pose complète et suivant les règles de lart de Tubes en acier, soudés, filetables et finis à chaud, et de leurs raccordements aux pièces spéciales, robinetterie et appareillages de sécurité. Ils comprennent toutes les</v>
          </cell>
        </row>
        <row r="507">
          <cell r="A507" t="str">
            <v>CD23-01</v>
          </cell>
          <cell r="B507" t="str">
            <v>Fourniture, transport et pose de Conduite en acier</v>
          </cell>
          <cell r="C507" t="str">
            <v>ml</v>
          </cell>
          <cell r="D507" t="str">
            <v>Ces prix rémunèrent la fourniture, le transport, le bardage et la pose complète et suivant les règles de lart de conduites en acier et de leurs raccordements aux pièces spéciales, robinetterie et appareillages de sécurité. Ils comprennent toutes les dépe</v>
          </cell>
        </row>
        <row r="508">
          <cell r="A508" t="str">
            <v>CD23-02</v>
          </cell>
          <cell r="B508" t="str">
            <v>Fourniture et transport de Tubes en acier</v>
          </cell>
          <cell r="C508" t="str">
            <v>ml</v>
          </cell>
          <cell r="D508" t="str">
            <v xml:space="preserve">Ces prix rémunèrent la fourniture et le transport, de tubes en acier, des joints et accessoires de raccordement des conduites. Ils comprennent toutes les dépenses nécessaires à lexécution des fournitures, notamment :
*	Toutes les dépenses de fournitures </v>
          </cell>
        </row>
        <row r="509">
          <cell r="A509" t="str">
            <v>CD23-03</v>
          </cell>
          <cell r="B509" t="str">
            <v>Pose de Tubes en acier</v>
          </cell>
          <cell r="C509" t="str">
            <v>ml</v>
          </cell>
          <cell r="D509" t="str">
            <v>Ces prix rémunèrent le bardage et la pose complète et suivant les règles de lart de tubes en acier et de leurs raccordements aux pièces spéciales, robinetterie et appareillages de sécurité. Ils comprennent toutes les dépenses nécessaires à lexécution de</v>
          </cell>
        </row>
        <row r="510">
          <cell r="A510" t="str">
            <v>CD24-01</v>
          </cell>
          <cell r="B510" t="str">
            <v>Fourniture, transport et pose de conduites en Polyester renforcé verre PRV pression</v>
          </cell>
          <cell r="C510" t="str">
            <v>ml</v>
          </cell>
          <cell r="D510" t="str">
            <v>Ces prix rémunèrent la fourniture, le transport, le bardage et la pose complète et suivant les règles de lart des conduites, et de leurs raccordements aux pièces spéciales, robinetterie et appareillages de sécurité. Ils comprennent toutes les dépenses né</v>
          </cell>
        </row>
        <row r="511">
          <cell r="A511" t="str">
            <v>CD24-02</v>
          </cell>
          <cell r="B511" t="str">
            <v>Fourniture et transport de conduite en Polyester renforcé verre PRV pression</v>
          </cell>
          <cell r="C511" t="str">
            <v>ml</v>
          </cell>
          <cell r="D511" t="str">
            <v>Ces prix rémunèrent la fourniture et le transport, des conduites et des joints et accessoires de raccordement des conduites. Ils comprennent toutes les dépenses nécessaires à lexécution des fournitures, notamment :
*	Toutes les dépenses de fournitures qu</v>
          </cell>
        </row>
        <row r="512">
          <cell r="A512" t="str">
            <v>CD24-03</v>
          </cell>
          <cell r="B512" t="str">
            <v>Pose de conduites en Polyester renforcé verre PRV pression</v>
          </cell>
          <cell r="C512" t="str">
            <v>ml</v>
          </cell>
          <cell r="D512" t="str">
            <v>Ces prix rémunèrent le bardage et la pose complète et suivant les règles de lart des conduites, et de leurs raccordements aux pièces spéciales, robinetterie et appareillages de sécurité. Ils comprennent toutes les dépenses nécessaires à lexécution des t</v>
          </cell>
        </row>
        <row r="513">
          <cell r="A513" t="str">
            <v>CD25-01</v>
          </cell>
          <cell r="B513" t="str">
            <v>Fourniture, transport et pose de conduites en Polyester renforcé verre PRV  assainissement</v>
          </cell>
          <cell r="C513" t="str">
            <v>ml</v>
          </cell>
          <cell r="D513" t="str">
            <v>Ces prix rémunèrent la fourniture, le transport, le bardage et la pose complète et raccordement suivant les règles de lart des conduites. Ils comprennent toutes les dépenses nécessaires à lexécution des travaux, notamment :
*	Toutes les dépenses de four</v>
          </cell>
        </row>
        <row r="514">
          <cell r="A514" t="str">
            <v>CD25-02</v>
          </cell>
          <cell r="B514" t="str">
            <v>Fourniture et transport de conduite en Polyester renforcé verre PRV  assainissement</v>
          </cell>
          <cell r="C514" t="str">
            <v>ml</v>
          </cell>
          <cell r="D514" t="str">
            <v>Ces prix rémunèrent la fourniture et le transport, des conduites, joints, manchons et accessoires de raccordement des conduites. Ils comprennent toutes les dépenses nécessaires à lexécution des fournitures, notamment :
*	Toutes les dépenses de fourniture</v>
          </cell>
        </row>
        <row r="515">
          <cell r="A515" t="str">
            <v>CD25-03</v>
          </cell>
          <cell r="B515" t="str">
            <v>Pose de conduites en Polyester renforcé verre PRV assainissement</v>
          </cell>
          <cell r="C515" t="str">
            <v>ml</v>
          </cell>
          <cell r="D515" t="str">
            <v>Ces prix rémunèrent le bardage et la pose complète et suivant les règles de lart des conduites, joints, manchons et accessoires de raccordement. Ils comprennent toutes les dépenses nécessaires à lexécution des travaux, notamment :
*	Tous les frais de tr</v>
          </cell>
        </row>
        <row r="516">
          <cell r="A516" t="str">
            <v>CD26-01</v>
          </cell>
          <cell r="B516" t="str">
            <v>Fourniture, transport et pose de conduites en Fonte ductile standard à joint automatique - PFA</v>
          </cell>
          <cell r="C516" t="str">
            <v>ml</v>
          </cell>
        </row>
        <row r="517">
          <cell r="A517" t="str">
            <v>CD26-02</v>
          </cell>
          <cell r="B517" t="str">
            <v>Fourniture et transport de conduites en Fonte ductile standard à joint automatique - PFA</v>
          </cell>
          <cell r="C517" t="str">
            <v>ml</v>
          </cell>
        </row>
        <row r="518">
          <cell r="A518" t="str">
            <v>CD26-03</v>
          </cell>
          <cell r="B518" t="str">
            <v>Pose de conduites en Fonte ductile standard à joint automatique - PFA</v>
          </cell>
          <cell r="C518" t="str">
            <v>ml</v>
          </cell>
        </row>
        <row r="519">
          <cell r="A519" t="str">
            <v>CD27-01</v>
          </cell>
          <cell r="B519" t="str">
            <v>Fourniture, transport et pose de Conduite</v>
          </cell>
          <cell r="C519" t="str">
            <v>ml</v>
          </cell>
        </row>
        <row r="520">
          <cell r="A520" t="str">
            <v>CD27-02</v>
          </cell>
          <cell r="B520" t="str">
            <v>Fourniture et transport de Conduite</v>
          </cell>
          <cell r="C520" t="str">
            <v>ml</v>
          </cell>
        </row>
        <row r="521">
          <cell r="A521" t="str">
            <v>CD27-03</v>
          </cell>
          <cell r="B521" t="str">
            <v>Découpage de conduite</v>
          </cell>
          <cell r="C521" t="str">
            <v>U</v>
          </cell>
        </row>
        <row r="522">
          <cell r="A522" t="str">
            <v>CD27-04</v>
          </cell>
          <cell r="B522" t="str">
            <v>Fourniture, transport et pose de conduite d'assainissement</v>
          </cell>
          <cell r="C522" t="str">
            <v>ml</v>
          </cell>
        </row>
        <row r="523">
          <cell r="A523" t="str">
            <v>CM-01</v>
          </cell>
          <cell r="B523" t="str">
            <v>Fourniture, transport et pose de Porte métallique à un vantail en tôle galvanisée</v>
          </cell>
          <cell r="C523" t="str">
            <v>m2</v>
          </cell>
          <cell r="D523" t="str">
            <v xml:space="preserve">Ce prix concerne la fourniture, transport et pose de porte métallique à un vantail en tôle acier galvanisé, ouvrant à la française suivant plan de détail dexécution. Il comprend notamment :
*	Cadre en cornière galvanisée de dimensions 50x50x5 mm,
*	Bâti </v>
          </cell>
        </row>
        <row r="524">
          <cell r="A524" t="str">
            <v>CM-02</v>
          </cell>
          <cell r="B524" t="str">
            <v>Fourniture, transport et pose de Porte métallique à deux vantaux en tôle</v>
          </cell>
          <cell r="C524" t="str">
            <v>m2</v>
          </cell>
          <cell r="D524" t="str">
            <v>Ce prix concerne la fourniture, transport et pose de porte métallique à deux vantaux en tôle, ouvrant à la française suivant plan de détail dexécution. Il comprend notamment :
*	Cadre en cornière galvanisée de dimensions 60x60x6 mm,
*	Bâti douvrant en f</v>
          </cell>
        </row>
        <row r="525">
          <cell r="A525" t="str">
            <v>CM-03</v>
          </cell>
          <cell r="B525" t="str">
            <v>Fourniture, transport et pose de Portillon métallique en tôle galvanisée</v>
          </cell>
          <cell r="C525" t="str">
            <v>m2</v>
          </cell>
          <cell r="D525" t="str">
            <v>Ce prix concerne la fourniture, transport et pose de portillon métallique en tôle acier galvanisé, suivant plan de détail dexécution. Il comprend notamment :
*	Cadre en cornière galvanisée de dimensions 50x50x5 mm,
*	Bâti douvrant en fer à U de 40 mm av</v>
          </cell>
        </row>
        <row r="526">
          <cell r="A526" t="str">
            <v>CM-04</v>
          </cell>
          <cell r="B526" t="str">
            <v>Fourniture, transport et pose de Porte métallique pare feu</v>
          </cell>
          <cell r="C526" t="str">
            <v>m2</v>
          </cell>
          <cell r="D526" t="str">
            <v>Ce prix concerne la fourniture, transport et pose de porte métallique en acier galvanisé, pare feu à un vantail ouvrant à la française suivant plan de détail dexécution. La porte doit présenter les qualités requises pour sopposer en cas dincendie, à l</v>
          </cell>
        </row>
        <row r="527">
          <cell r="A527" t="str">
            <v>CM-05</v>
          </cell>
          <cell r="B527" t="str">
            <v>Fourniture, transport et pose de Portail métallique dentrée</v>
          </cell>
          <cell r="C527" t="str">
            <v>m2</v>
          </cell>
          <cell r="D527" t="str">
            <v>Ce prix concerne la fourniture, transport et pose de portail dentrée métallique à deux vantaux ouvrant à la française suivant plan de détail dexécution. Il comprend notamment :
*	Bareaudage vertical en fer plat de 30x3 mm espacé tous les 12 cm,
*	Des mo</v>
          </cell>
        </row>
        <row r="528">
          <cell r="A528" t="str">
            <v>CM-06</v>
          </cell>
          <cell r="B528" t="str">
            <v>Fourniture, transport et pose de Clôture grillagée</v>
          </cell>
          <cell r="C528" t="str">
            <v>ml</v>
          </cell>
          <cell r="D528" t="str">
            <v>Ce prix concerne la fourniture, transport et pose de clôture, de hauteur 2 mètres, en grillage dacier galvanisé et maille carrée, à double torsion avec 4 fils, supports horizontaux en acier galvanisé, sur poteaux en béton armé préfabriqué espacés de 4 mè</v>
          </cell>
        </row>
        <row r="529">
          <cell r="A529" t="str">
            <v>CM-07</v>
          </cell>
          <cell r="B529" t="str">
            <v>Fourniture, transport et pose de Portail métallique grillagé</v>
          </cell>
          <cell r="C529" t="str">
            <v>m2</v>
          </cell>
          <cell r="D529" t="str">
            <v>Ce prix concerne la fourniture, transport et pose de portail métallique , comprenant la structure métallique, la charnière en acier galvanisé, la serrure, le grillage et fils de support. Il comprend notamment :
*	Cadre dormant en fer à T de 40x45 mm,
*	Bâ</v>
          </cell>
        </row>
        <row r="530">
          <cell r="A530" t="str">
            <v>CM-08</v>
          </cell>
          <cell r="B530" t="str">
            <v>Fourniture, transport et pose de Portail métallique pour mur de clôture</v>
          </cell>
          <cell r="C530" t="str">
            <v>U</v>
          </cell>
          <cell r="D530" t="str">
            <v>Ce prix concerne la fourniture, transport et pose de portail métallique à deux vantaux, pour mur de clôture, selon le détail précisé dans le plan type ONEP et approuvé par le maître doeuvre, comprenant la structure métallique, ferronnerie, serrure et pei</v>
          </cell>
        </row>
        <row r="531">
          <cell r="A531" t="str">
            <v>CM-09</v>
          </cell>
          <cell r="B531" t="str">
            <v>Fourniture, transport et pose de Portillon métallique pour mur de clôture</v>
          </cell>
          <cell r="C531" t="str">
            <v>U</v>
          </cell>
          <cell r="D531" t="str">
            <v>Ce prix concerne la fourniture, transport et pose de portillon métallique, selon le détail précisé dans le plan type ONEP et approuvé par le maître doeuvre, comprenant la structure métallique, ferronnerie, serrure et peinture.</v>
          </cell>
        </row>
        <row r="532">
          <cell r="A532" t="str">
            <v>CM-10</v>
          </cell>
          <cell r="B532" t="str">
            <v>Fourniture, transport et pose de Panneau métallique pour mur de clôture</v>
          </cell>
          <cell r="C532" t="str">
            <v>U</v>
          </cell>
          <cell r="D532" t="str">
            <v>Ce prix concerne la fourniture, transport et pose de panneau métallique, selon le détail précisé dans le plan type ONEP et approuvé par le maître doeuvre, comprenant la structure métallique, encadrement en Fer de tube 30x30 mm, ferronnerie, et peinture.</v>
          </cell>
        </row>
        <row r="533">
          <cell r="A533" t="str">
            <v>CM-11</v>
          </cell>
          <cell r="B533" t="str">
            <v>Fourniture, transport et pose de Porte grillagée pour nourrice</v>
          </cell>
          <cell r="C533" t="str">
            <v>U</v>
          </cell>
          <cell r="D533" t="str">
            <v>Ce prix concerne la fourniture, transport et pose de porte grillagée pour nourrice, ouvrant à la française, suivant plan de détail dexécution. Il comprend notamment :
*	Cadre dormant en fer à T de 40x45 mm,
*	Bâti douvrant métallique en cornière 40x40 m</v>
          </cell>
        </row>
        <row r="534">
          <cell r="A534" t="str">
            <v>CM-12</v>
          </cell>
          <cell r="B534" t="str">
            <v>Fourniture, transport et pose de Châssis métallique</v>
          </cell>
          <cell r="C534" t="str">
            <v>m2</v>
          </cell>
          <cell r="D534" t="str">
            <v>Ce prix concerne la fourniture, transport et pose de Châssis métallique, comprenant :
*	La structure métallique, 
*	Précadre,
*	Rejet d'eau, 
*	Quincaillerie,
*	Pose et scellement,
*	Protection anticorrosion par galvanisation, peinture ainsi que toutes su</v>
          </cell>
        </row>
        <row r="535">
          <cell r="A535" t="str">
            <v>CM-13</v>
          </cell>
          <cell r="B535" t="str">
            <v>Fourniture, transport et pose de Grilles de protection</v>
          </cell>
          <cell r="C535" t="str">
            <v>m2</v>
          </cell>
          <cell r="D535" t="str">
            <v>Ce prix concerne la fourniture, transport et pose de grilles de protection à barreaux, suivant plan de détail dexécution. 
Il comprend notamment :
*	Monture en fer plat de 30x8 mm,
*	Bareaudage vertical et horizontal en fer plat de 30x8 mm, avec espaceme</v>
          </cell>
        </row>
        <row r="536">
          <cell r="A536" t="str">
            <v>CM-14</v>
          </cell>
          <cell r="B536" t="str">
            <v>Fourniture, transport et pose de grillage moustiquaire</v>
          </cell>
          <cell r="C536" t="str">
            <v>m2</v>
          </cell>
          <cell r="D536" t="str">
            <v>Ce prix concerne la fourniture, transport et pose de grillage moustiquaire de protection des baies daération, suivant plan de détail dexécution.</v>
          </cell>
        </row>
        <row r="537">
          <cell r="A537" t="str">
            <v>CM-15</v>
          </cell>
          <cell r="B537" t="str">
            <v>Fourniture, transport  et pose de Garde corps et mains courantes métalliques</v>
          </cell>
          <cell r="C537" t="str">
            <v>ml</v>
          </cell>
          <cell r="D537" t="str">
            <v>Ce prix concerne la fourniture, transport et pose de garde corps et mains courantes métalliques de hauteur 1 m, suivant plan de détail dexécution. 
Il comprend notamment :
*	Tubes horizontaux en acier galvanisé, DN 60 mm espacés tous les 15 cm,
*	Montant</v>
          </cell>
        </row>
        <row r="538">
          <cell r="A538" t="str">
            <v>CM-16</v>
          </cell>
          <cell r="B538" t="str">
            <v>Fourniture, transport et pose de Passerelles de franchissement</v>
          </cell>
          <cell r="C538" t="str">
            <v>m2</v>
          </cell>
          <cell r="D538" t="str">
            <v>Ce  prix concerne la fourniture, transport et pose de passerelle métallique de franchissement, suivant plan et détail dexécution. 
Il couvre notamment:
*	Les études et dessins de détail avec nomenclature,
*	La fourniture des aciers, des éléments d'assemb</v>
          </cell>
        </row>
        <row r="539">
          <cell r="A539" t="str">
            <v>CM-17</v>
          </cell>
          <cell r="B539" t="str">
            <v>Fourniture, transport et pose dEscaliers métalliques</v>
          </cell>
          <cell r="C539" t="str">
            <v>ml</v>
          </cell>
          <cell r="D539" t="str">
            <v>Ce  prix concerne la fourniture, transport et pose descaliers métalliques, suivant plan et détail dexécution. 
Il couvre notamment:
*	Les études et dessins de détail avec nomenclature,
*	La fourniture des aciers, des éléments d'assemblage, pièces d'ancr</v>
          </cell>
        </row>
        <row r="540">
          <cell r="A540" t="str">
            <v>CM-18</v>
          </cell>
          <cell r="B540" t="str">
            <v>Fourniture, transport et pose dEchelles métalliques</v>
          </cell>
          <cell r="C540" t="str">
            <v>ml</v>
          </cell>
          <cell r="D540" t="str">
            <v>Ce prix concerne la fourniture, transport et pose déchelles métalliques, suivant plan et détail dexécution. 
Il couvre notamment:
*	Les études et dessins de détail avec nomenclature,
*	La fourniture des éléments d'assemblage, pièces d'ancrages et gabari</v>
          </cell>
        </row>
        <row r="541">
          <cell r="A541" t="str">
            <v>CM-19</v>
          </cell>
          <cell r="B541" t="str">
            <v>Fourniture, transport et pose dEchelons en acier galvanisé</v>
          </cell>
          <cell r="C541" t="str">
            <v>U</v>
          </cell>
          <cell r="D541" t="str">
            <v>Ce prix se rapporte à la fourniture, transport, pose et scellement déchelons en acier galvanisé fabriqués à partir du fer rond à béton T25 mm TOR et de longueur totale 1m. 
Il couvre notamment :
*	La fourniture et transport des aciers et pattes de scelle</v>
          </cell>
        </row>
        <row r="542">
          <cell r="A542" t="str">
            <v>CM-20</v>
          </cell>
          <cell r="B542" t="str">
            <v>Fourniture, transport et pose de col de cygne en acier galvanisé</v>
          </cell>
          <cell r="C542" t="str">
            <v>U</v>
          </cell>
          <cell r="D542" t="str">
            <v xml:space="preserve">Ce prix se rapporte à la fourniture, transport, pose et scellement de col de cygne en acier galvanisé. 
Il couvre notamment :
*	La fourniture et transport des aciers et pattes de scellement,
*	L'usinage,
*	Le grillage de protection,
*	La galvanisation au </v>
          </cell>
        </row>
        <row r="543">
          <cell r="A543" t="str">
            <v>CM-21</v>
          </cell>
          <cell r="B543" t="str">
            <v>Fourniture, transport et pose de Caillebotis galvanisé</v>
          </cell>
          <cell r="C543" t="str">
            <v>m2</v>
          </cell>
          <cell r="D543" t="str">
            <v>Ce  prix concerne la fourniture, transport et pose de caillebotis en acier galvanisé, suivant plan et détail dexécution. 
Il couvre notamment:
*	La fourniture des aciers, des éléments d'assemblage, pièces d'ancrages et gabarits correspondants ainsi que l</v>
          </cell>
        </row>
        <row r="544">
          <cell r="A544" t="str">
            <v>CM-22</v>
          </cell>
          <cell r="B544" t="str">
            <v>Fourniture, transport et pose de Tôle acier striée</v>
          </cell>
          <cell r="C544" t="str">
            <v>m2</v>
          </cell>
          <cell r="D544" t="str">
            <v>Ce  prix concerne la fourniture, transport et pose de tôle acier striée 5/7, suivant plan et détail dexécution. 
Il couvre notamment:
*	La fourniture des aciers, des éléments d'assemblage, pièces d'ancrages et gabarits correspondants ainsi que les access</v>
          </cell>
        </row>
        <row r="545">
          <cell r="A545" t="str">
            <v>CM-23</v>
          </cell>
          <cell r="B545" t="str">
            <v>Fourniture, transport et pose de Tôle dacier perforée</v>
          </cell>
          <cell r="C545" t="str">
            <v>m2</v>
          </cell>
          <cell r="D545" t="str">
            <v>Ce  prix concerne la fourniture, transport et pose de tôle dacier galvanisée 20/10 et perforée, suivant plan et détail dexécution. 
Il couvre notamment:
*	La fourniture des aciers, des éléments d'assemblage, pièces d'ancrages et gabarits correspondants,</v>
          </cell>
        </row>
        <row r="546">
          <cell r="A546" t="str">
            <v>CM-24</v>
          </cell>
          <cell r="B546" t="str">
            <v>Fourniture, transport et pose de Profilés métalliques</v>
          </cell>
          <cell r="C546" t="str">
            <v>Kg</v>
          </cell>
          <cell r="D546" t="str">
            <v>Ce prix concerne la fourniture, transport, façonnage, pose et scellement de divers profilés métalliques IPN ou similaires de toutes formes et dimensions, y compris les accessoires de montage et de raccordement et toutes sujétions de parfaite exécution.
	I</v>
          </cell>
        </row>
        <row r="547">
          <cell r="A547" t="str">
            <v>CM-25</v>
          </cell>
          <cell r="B547" t="str">
            <v>Fourniture, transport et pose de Grilles de caniveau en cornière galvanisée</v>
          </cell>
          <cell r="C547" t="str">
            <v>ml</v>
          </cell>
          <cell r="D547" t="str">
            <v>Ce  prix concerne la fourniture, transport et pose de grille de caniveau en cornière galvanisée, suivant plan et détail dexécution. 
Il couvre notamment:
*	La pose et scellement dune cornière galvanisée 45x45 mm dans les parois du caniveau,
*	Le cadre e</v>
          </cell>
        </row>
        <row r="548">
          <cell r="A548" t="str">
            <v>CM-26</v>
          </cell>
          <cell r="B548" t="str">
            <v>Fourniture, transport et pose de Grille en fonte</v>
          </cell>
          <cell r="C548" t="str">
            <v>U</v>
          </cell>
          <cell r="D548" t="str">
            <v>Ce prix concerne la fourniture, transport, pose et scellement de grilles à barreaux en fonte ductile et toutes sujétions de parfaite exécution.</v>
          </cell>
        </row>
        <row r="549">
          <cell r="A549" t="str">
            <v>CM-27</v>
          </cell>
          <cell r="B549" t="str">
            <v>Fourniture, transport et pose de Cadre et tampon en fonte</v>
          </cell>
          <cell r="C549" t="str">
            <v>U</v>
          </cell>
          <cell r="D549" t="str">
            <v>Ce prix concerne la fourniture, transport, pose et scellement de cadres et tampons en fonte ductile et toutes sujétions de parfaite exécution.</v>
          </cell>
        </row>
        <row r="550">
          <cell r="A550" t="str">
            <v>CM-28</v>
          </cell>
          <cell r="B550" t="str">
            <v>Fourniture, transport et pose de Cadre et capot métallique</v>
          </cell>
          <cell r="C550" t="str">
            <v>U</v>
          </cell>
          <cell r="D550" t="str">
            <v>Ce prix concerne la fourniture, transport, pose et scellement de cadres et capot métallique en tôle dacier galvanisée avec poignée de manuvre et fermeture de sécurité et toutes sujétions de parfaite exécution.</v>
          </cell>
        </row>
        <row r="551">
          <cell r="A551" t="str">
            <v>CM-29</v>
          </cell>
          <cell r="B551" t="str">
            <v>Fourniture, transport et pose de Capot Hydraulique étanche</v>
          </cell>
          <cell r="C551" t="str">
            <v>U</v>
          </cell>
          <cell r="D551" t="str">
            <v xml:space="preserve">	Ces prix rémunèrent la fourniture, le transport, et la pose complète et suivant les règles de lart de capots hydrauliques étanches en fonte, rond, et de leurs raccordements à louvrage. Ils comprennent toutes les dépenses nécessaires à lexécution des t</v>
          </cell>
        </row>
        <row r="552">
          <cell r="A552" t="str">
            <v>CM-30</v>
          </cell>
          <cell r="B552" t="str">
            <v>Fourniture, transport et pose de Cadre et Appareil siphoïde</v>
          </cell>
          <cell r="C552" t="str">
            <v>U</v>
          </cell>
          <cell r="D552" t="str">
            <v>Ce prix concerne la fourniture, transport, pose et scellement de cadres et Appareil siphoïde en fonte ductile et toutes sujétions de parfaite exécution.</v>
          </cell>
        </row>
        <row r="553">
          <cell r="A553" t="str">
            <v>CM-31</v>
          </cell>
          <cell r="B553" t="str">
            <v>Fourniture, transport et pose de Bouche avaloir</v>
          </cell>
          <cell r="C553" t="str">
            <v>U</v>
          </cell>
          <cell r="D553" t="str">
            <v>Ce prix concerne la fourniture, transport, pose et scellement de Bouche avaloir en fonte ductile et toutes sujétions de parfaite exécution.</v>
          </cell>
        </row>
        <row r="554">
          <cell r="A554" t="str">
            <v>CM-32</v>
          </cell>
          <cell r="B554" t="str">
            <v>Fourniture, transport et pose dEchelons en acier inox</v>
          </cell>
          <cell r="C554" t="str">
            <v>U</v>
          </cell>
          <cell r="D554" t="str">
            <v xml:space="preserve">Ce prix rémunère à lunité la fourniture, le transport et la pose d'échelons en acier Inox, la distance entre échelons est de 0,40 m. Ils doivent permettre l'accès sans problème au radier des ouvrages. Il comprend le réglage, le calage et la fixation des </v>
          </cell>
        </row>
        <row r="555">
          <cell r="A555" t="str">
            <v>CM-33</v>
          </cell>
          <cell r="B555" t="str">
            <v>Fourniture, transport et pose de Caillebotis</v>
          </cell>
          <cell r="C555" t="str">
            <v>m2</v>
          </cell>
          <cell r="D555" t="str">
            <v xml:space="preserve">Ce prix rémunère la fourniture, le transport et la pose de caillebotis en inox couvert par une tôle striée en acier inox y compris cadre, anneaux de levage, cornières, fixation, protection antirouille et toutes sujétions.
Les grilles caillebotis doivent </v>
          </cell>
        </row>
        <row r="556">
          <cell r="A556" t="str">
            <v>CM-34</v>
          </cell>
          <cell r="B556" t="str">
            <v>Fourniture, transport et pose dEchelons</v>
          </cell>
          <cell r="C556" t="str">
            <v>U</v>
          </cell>
        </row>
        <row r="557">
          <cell r="A557" t="str">
            <v>CM-35</v>
          </cell>
          <cell r="B557" t="str">
            <v>Fourniture, transport et pose de Grille manuelle</v>
          </cell>
          <cell r="C557" t="str">
            <v>m2</v>
          </cell>
          <cell r="D557" t="str">
            <v>Ce prix rémunère la fourniture et la pose de grille coulissante constituée de barreaux en acier inox, espacement entre barreaux et dimensions selon les plans dexécution et CCTP y compris cadre et fixation, avec tige de guidage en acier inox 306L , et vol</v>
          </cell>
        </row>
        <row r="558">
          <cell r="A558" t="str">
            <v>CM-36</v>
          </cell>
          <cell r="B558" t="str">
            <v>Fourniture, transport et pose de Panier dégrilleur</v>
          </cell>
          <cell r="C558" t="str">
            <v>Ft</v>
          </cell>
          <cell r="D558" t="str">
            <v xml:space="preserve">Ce prix rémunère à lensemble pour la fourniture, le transport, la mise en service et les essais d'un panier dégrilleur en acier inox 304L, dimensions suivant plans dexécution et prescriptions du CCTP, y compris barres de guidage, panier de déchets, une </v>
          </cell>
        </row>
        <row r="559">
          <cell r="A559" t="str">
            <v>CM-37</v>
          </cell>
          <cell r="B559" t="str">
            <v>Fourniture, transport et pose de Dégrilleur automatique</v>
          </cell>
          <cell r="C559" t="str">
            <v>Ft</v>
          </cell>
          <cell r="D559" t="str">
            <v>Ce prix rémunère à lensemble pour la fourniture, le transport, la mise en service et les essais de Grille à crémaillère en acier inox 304L pour nettoyage automatique en acier inox, suivant plans et prescriptions du CCTG et CCTP, y compris motorisation au</v>
          </cell>
        </row>
        <row r="560">
          <cell r="A560" t="str">
            <v>CM-38</v>
          </cell>
          <cell r="B560" t="str">
            <v>Fourniture, transport et pose de Capot regard</v>
          </cell>
          <cell r="C560" t="str">
            <v>U</v>
          </cell>
        </row>
        <row r="561">
          <cell r="A561" t="str">
            <v>CM-39</v>
          </cell>
          <cell r="B561" t="str">
            <v>Fourniture et transport de grillage anti-moustiquaire</v>
          </cell>
          <cell r="C561" t="str">
            <v>ml</v>
          </cell>
        </row>
        <row r="562">
          <cell r="A562" t="str">
            <v>CM-40</v>
          </cell>
          <cell r="B562" t="str">
            <v>Fourniture et transport de targette</v>
          </cell>
          <cell r="C562" t="str">
            <v>U</v>
          </cell>
        </row>
        <row r="563">
          <cell r="A563" t="str">
            <v>CM-41</v>
          </cell>
          <cell r="B563" t="str">
            <v>Fourniture et transport de loqueteau</v>
          </cell>
          <cell r="C563" t="str">
            <v>U</v>
          </cell>
        </row>
        <row r="564">
          <cell r="A564" t="str">
            <v>CM-42</v>
          </cell>
          <cell r="B564" t="str">
            <v>Fourniture et transport de levier de fenêtre</v>
          </cell>
          <cell r="C564" t="str">
            <v>U</v>
          </cell>
        </row>
        <row r="565">
          <cell r="A565" t="str">
            <v>CM-43</v>
          </cell>
          <cell r="B565" t="str">
            <v>Pose de grille de mur de clôture</v>
          </cell>
          <cell r="C565" t="str">
            <v>ml</v>
          </cell>
        </row>
        <row r="566">
          <cell r="A566" t="str">
            <v>CM-44</v>
          </cell>
          <cell r="B566" t="str">
            <v>Fourniture transport et pose de Fenêtre</v>
          </cell>
          <cell r="C566" t="str">
            <v>U</v>
          </cell>
        </row>
        <row r="567">
          <cell r="A567" t="str">
            <v>CM-45</v>
          </cell>
          <cell r="B567" t="str">
            <v>Fourniture transport et pose de Dégrilleur Manuel</v>
          </cell>
          <cell r="C567" t="str">
            <v>Ens</v>
          </cell>
        </row>
        <row r="568">
          <cell r="A568" t="str">
            <v>CM-46</v>
          </cell>
          <cell r="B568" t="str">
            <v>Fourniture transport et pose de Portail métallique, Type : à deux ventaux, Dimensions (Hauteur x largeur) : 1,95 x 3,08  m</v>
          </cell>
          <cell r="C568" t="str">
            <v>U</v>
          </cell>
        </row>
        <row r="569">
          <cell r="A569" t="str">
            <v>CM-47</v>
          </cell>
          <cell r="B569" t="str">
            <v>Fourniture transport et pose de Portillon métallique, Dimensions (Hauteur x largeur) : 1,80 x 1,05  m</v>
          </cell>
          <cell r="C569" t="str">
            <v>U</v>
          </cell>
        </row>
        <row r="570">
          <cell r="A570" t="str">
            <v>CM-48</v>
          </cell>
          <cell r="B570" t="str">
            <v>Fourniture transport et pose de Fenêtre d'aération, Type : haute pour poste transformateur</v>
          </cell>
          <cell r="C570" t="str">
            <v>m2</v>
          </cell>
        </row>
        <row r="571">
          <cell r="A571" t="str">
            <v>CM-49</v>
          </cell>
          <cell r="B571" t="str">
            <v>Fourniture, transport et pose de Dessableur - Déshuileur</v>
          </cell>
          <cell r="C571" t="str">
            <v>Ft</v>
          </cell>
        </row>
        <row r="572">
          <cell r="A572" t="str">
            <v>CM-50</v>
          </cell>
          <cell r="B572" t="str">
            <v>Fourniture, transport et pose de Grilles de ventilation</v>
          </cell>
          <cell r="C572" t="str">
            <v>U</v>
          </cell>
        </row>
        <row r="573">
          <cell r="A573" t="str">
            <v>CM-51</v>
          </cell>
          <cell r="B573" t="str">
            <v>Fourniture, transport et pose de tampon</v>
          </cell>
          <cell r="C573" t="str">
            <v>U</v>
          </cell>
        </row>
        <row r="574">
          <cell r="A574" t="str">
            <v>CM-52</v>
          </cell>
          <cell r="B574" t="str">
            <v>Fourniture et installation de porte y compris porte mobile</v>
          </cell>
          <cell r="C574" t="str">
            <v>Ft</v>
          </cell>
        </row>
        <row r="575">
          <cell r="A575" t="str">
            <v>CM-53</v>
          </cell>
          <cell r="B575" t="str">
            <v>Fourniture et installation de portail y compris porte mobile</v>
          </cell>
          <cell r="C575" t="str">
            <v>Ft</v>
          </cell>
        </row>
        <row r="576">
          <cell r="A576" t="str">
            <v>CM-54</v>
          </cell>
          <cell r="B576" t="str">
            <v>Fourniture transport et pose de porte</v>
          </cell>
          <cell r="C576" t="str">
            <v>Ft</v>
          </cell>
        </row>
        <row r="577">
          <cell r="A577" t="str">
            <v>DE-01</v>
          </cell>
          <cell r="B577" t="str">
            <v>Etudes, dossier d'exécution et autres documents</v>
          </cell>
          <cell r="C577" t="str">
            <v>Ft</v>
          </cell>
          <cell r="D577" t="str">
            <v>Ce prix est forfaitaire et se rapporte à toutes les études d'exécution des ouvrages définitifs et à létablissement des plans, profils, tracés et notes de calculs, qui  sont à la charge de lEntrepreneur.
Ces études sont réalisées sur la base du dossier d</v>
          </cell>
        </row>
        <row r="578">
          <cell r="A578" t="str">
            <v>DE-02</v>
          </cell>
          <cell r="B578" t="str">
            <v>Installations de chantier</v>
          </cell>
          <cell r="C578" t="str">
            <v>Ft</v>
          </cell>
          <cell r="D578" t="str">
            <v xml:space="preserve">	Ce prix est forfaitaire et concerne létude et l'établissement des cantonnements et des installations nécessaires de chantier notamment:
*	Les frais résultant de loccupation temporaire des terrains du domaine public ou privé en dehors de lemprise des t</v>
          </cell>
        </row>
        <row r="579">
          <cell r="A579" t="str">
            <v>DE-03</v>
          </cell>
          <cell r="B579" t="str">
            <v>Démolition douvrage</v>
          </cell>
          <cell r="C579" t="str">
            <v>m3</v>
          </cell>
          <cell r="D579" t="str">
            <v>Ce prix se rapporte à la démolition des ouvrages existants ou abandonnés, empiétant sur lemprise du tracé des conduites et des ouvrages à réaliser. Il couvre notamment :
*	La dépose avec précaution, le chargement, le transport et le déchargement des équi</v>
          </cell>
        </row>
        <row r="580">
          <cell r="A580" t="str">
            <v>DE-04</v>
          </cell>
          <cell r="B580" t="str">
            <v>Débroussaillage, Défrichement et abattage des arbres</v>
          </cell>
          <cell r="C580" t="str">
            <v>Ft</v>
          </cell>
          <cell r="D580" t="str">
            <v>Ce prix est forfaitaire et rémunère tous les travaux de débroussaillage et de défrichement, dans lemprise des ouvrages. Il couvre notamment :
*	Larrachage des plantations et labattage, la coupe et lenlèvement de tous les arbres, ainsi que l'extraction</v>
          </cell>
        </row>
        <row r="581">
          <cell r="A581" t="str">
            <v>DE-05</v>
          </cell>
          <cell r="B581" t="str">
            <v>Décapage, mise à niveau du terrain et épandage de la terre végétale</v>
          </cell>
          <cell r="C581" t="str">
            <v>m3</v>
          </cell>
          <cell r="D581" t="str">
            <v>Ce prix concerne le décapage des terres arables et la mise à niveau du terrain dans lemprise des ouvrages à réaliser, et inclut notamment :
*	Le décapage des terres arables jusquà une profondeur de 30 cm, et son entreposage à proximité des bords de foui</v>
          </cell>
        </row>
        <row r="582">
          <cell r="A582" t="str">
            <v>DE-06</v>
          </cell>
          <cell r="B582" t="str">
            <v>Terrassement en tranchée et en puits pour canalisations et ouvrages annexes</v>
          </cell>
          <cell r="C582" t="str">
            <v>m3</v>
          </cell>
          <cell r="D582" t="str">
            <v>Ces prix rémunèrent tous les travaux de déblais nécessaires à l'ouverture des tranchées de pose de canalisations et de réalisation des ouvrages annexes, y compris toutes les sujétions d'exécution, notamment :
*	Le déblaiement de l'emprise des travaux,
*	L</v>
          </cell>
        </row>
        <row r="583">
          <cell r="A583" t="str">
            <v>DE-07</v>
          </cell>
          <cell r="B583" t="str">
            <v>Terrassement en tranchée, puits et rigole pour ouvrages</v>
          </cell>
          <cell r="C583" t="str">
            <v>m3</v>
          </cell>
          <cell r="D583" t="str">
            <v>Ces prix rémunèrent tous les travaux de déblais nécessaires aux fondations et à laménagement des bâtiments et ouvrages de génie civil, y compris toutes les sujétions d'exécution, notamment :
*	Le déblaiement de l'emprise des travaux,
*	L'ouverture de fou</v>
          </cell>
        </row>
        <row r="584">
          <cell r="A584" t="str">
            <v>DE-08</v>
          </cell>
          <cell r="B584" t="str">
            <v>Terrassement en pleine masse pour ouvrages</v>
          </cell>
          <cell r="C584" t="str">
            <v>m3</v>
          </cell>
          <cell r="D584" t="str">
            <v xml:space="preserve">	Ces prix rémunèrent tous les travaux de déblais en pleine masse, nécessaires aux fondations et à laménagement des bâtiments et ouvrages de génie civil, y compris toutes les sujétions d'exécution, notamment :
*	Le déblaiement de l'emprise des travaux  et</v>
          </cell>
        </row>
        <row r="585">
          <cell r="A585" t="str">
            <v>DE-09</v>
          </cell>
          <cell r="B585" t="str">
            <v>Epuisement des eaux et rabattement de la nappe pour terrassements</v>
          </cell>
          <cell r="C585" t="str">
            <v>HP</v>
          </cell>
          <cell r="D585" t="str">
            <v xml:space="preserve">	Ce prix rémunère tous les travaux dépuisement des eaux souterraines et de rabattement de la nappe, au cours des travaux de divers terrassements, en tranchée et en puits pour canalisations, en tranchée, puits et rigole pour ouvrages et en pleine masse po</v>
          </cell>
        </row>
        <row r="586">
          <cell r="A586" t="str">
            <v>DE-10</v>
          </cell>
          <cell r="B586" t="str">
            <v>Dépose de conduite et des branchements de toute nature</v>
          </cell>
          <cell r="C586" t="str">
            <v>ml</v>
          </cell>
          <cell r="D586" t="str">
            <v>Ces prix rémunèrent tous les travaux de dépose, réalisés dans le cadre de lentretien et la réhabilitation des ouvrages existants (conduite de toute nature, pièces spéciales et branchements), Il couvre notamment :
*	La dépose avec précaution, le chargemen</v>
          </cell>
        </row>
        <row r="587">
          <cell r="A587" t="str">
            <v>DE-11</v>
          </cell>
          <cell r="B587" t="str">
            <v>Dépose de lappareillage et autres équipements de toute nature</v>
          </cell>
          <cell r="C587" t="str">
            <v>U</v>
          </cell>
          <cell r="D587" t="str">
            <v>Ces prix rémunèrent tous les travaux de dépose, réalisés dans le cadre de la réhabilitation des ouvrages existants (appareillage et autres équipements de toute nature), Il couvre notamment :
*	La dépose avec précaution, le chargement, le transport et le d</v>
          </cell>
        </row>
        <row r="588">
          <cell r="A588" t="str">
            <v>DE-12</v>
          </cell>
          <cell r="B588" t="str">
            <v>Plus-value de transport et dévacuation des déblais excédentaires</v>
          </cell>
          <cell r="C588" t="str">
            <v>m3</v>
          </cell>
          <cell r="D588" t="str">
            <v xml:space="preserve">	Ce prix est une plus-value de transport et dévacuation des déblais excédentaires, aux décharges publiques ou aux endroits indiqués par le maître duvre, sappliquant aux prix des terrassements, lorsque la distance de transport à vol doiseau du lieu d</v>
          </cell>
        </row>
        <row r="589">
          <cell r="A589" t="str">
            <v>DE-13</v>
          </cell>
          <cell r="B589" t="str">
            <v>Lit de pose pour conduite</v>
          </cell>
          <cell r="C589" t="str">
            <v>m3</v>
          </cell>
          <cell r="D589" t="str">
            <v>Ces prix rémunèrent la fourniture, le transport et la mise en oeuvre dun lit de pose en dessous des tuyaux, soigneusement nivelé.</v>
          </cell>
        </row>
        <row r="590">
          <cell r="A590" t="str">
            <v>DE-14</v>
          </cell>
          <cell r="B590" t="str">
            <v>Remblai en tranchée pour conduites et ouvrages annexes</v>
          </cell>
          <cell r="C590" t="str">
            <v>m3</v>
          </cell>
          <cell r="D590" t="str">
            <v xml:space="preserve">	Ces prix rémunèrent la fourniture, le transport et la mise en oeuvre de remblai pour conduites et autour des ouvrages annexes. 
	La mise en uvre doit être faite par couches successives de 20 cm bien compactées et arrosées, en particulier au niveau des r</v>
          </cell>
        </row>
        <row r="591">
          <cell r="A591" t="str">
            <v>DE-15</v>
          </cell>
          <cell r="B591" t="str">
            <v>Remblai en masse pour ouvrage</v>
          </cell>
          <cell r="C591" t="str">
            <v>m3</v>
          </cell>
          <cell r="D591" t="str">
            <v xml:space="preserve">	Ces prix rémunèrent la fourniture, le transport et la mise en oeuvre de remblai pour ouvrage. 
	Lorsque le remblais est fait à partir de terre dextraction des fouilles, il doit être expurgé des éléments supérieurs à 100 mm, des débris végétaux ou animau</v>
          </cell>
        </row>
        <row r="592">
          <cell r="A592" t="str">
            <v>DE-16</v>
          </cell>
          <cell r="B592" t="str">
            <v>Vidange et remblaiement de fosse septique et puits perdu</v>
          </cell>
          <cell r="C592" t="str">
            <v>U</v>
          </cell>
          <cell r="D592" t="str">
            <v xml:space="preserve">Ce prix se rapporte aux travaux de vidange et de remblaiement de fosses septiques et puits perdus, existants ou abandonnés, empiétant sur lemprise du tracé des conduites et des ouvrages à réaliser. Il couvre notamment :
*	La vidange de la fosse septique </v>
          </cell>
        </row>
        <row r="593">
          <cell r="A593" t="str">
            <v>DE-17</v>
          </cell>
          <cell r="B593" t="str">
            <v>Terre argileuse détanchéité de fonds de bassins</v>
          </cell>
          <cell r="C593" t="str">
            <v>m3</v>
          </cell>
          <cell r="D593" t="str">
            <v xml:space="preserve">	Ce prix rémunère la fourniture, le transport et la mise en oeuvre dune couche de terre argileuse pour létanchéité des fonds de bassins, selon lépaisseur prescrite dans les plans dexécution de louvrage. Cette couche sera arrosée et compactée, et le c</v>
          </cell>
        </row>
        <row r="594">
          <cell r="A594" t="str">
            <v>DE-18</v>
          </cell>
          <cell r="B594" t="str">
            <v>Protection détanchéité de la couche argileuse</v>
          </cell>
          <cell r="C594" t="str">
            <v>m3</v>
          </cell>
          <cell r="D594" t="str">
            <v xml:space="preserve">	Ce prix rémunère la fourniture, le transport et la mise en oeuvre dune couche de 15 cm de terre végétale de protection contre la fissuration de la couche détanchéité argileuse des fonds de bassins. Cette couche doit être arrosée et maintenue humide, ju</v>
          </cell>
        </row>
        <row r="595">
          <cell r="A595" t="str">
            <v>DE-19</v>
          </cell>
          <cell r="B595" t="str">
            <v>Réalisation dune couche en Matériau drainant</v>
          </cell>
          <cell r="C595" t="str">
            <v>m3</v>
          </cell>
          <cell r="D595" t="str">
            <v xml:space="preserve">	Ce prix rémunère la fourniture, le transport et la mise en oeuvre dune couche de matériau drainant, selon lépaisseur et la granulométrie des matériaux, prescrites dans les plans dexécution de louvrage. 
	La mise en uvre comprend, le réglage, le nive</v>
          </cell>
        </row>
        <row r="596">
          <cell r="A596" t="str">
            <v>DE-20</v>
          </cell>
          <cell r="B596" t="str">
            <v>Installation de chantier pour forage</v>
          </cell>
          <cell r="C596" t="str">
            <v>Ft</v>
          </cell>
          <cell r="D596" t="str">
            <v xml:space="preserve">Installation et démontage du chantier ou déplacement de chantier à chantier y compris lavant trou et la mise à disposition des instruments de mesure, ainsi que tous les arrêts de chantier engendrés durant les travaux et la mise à disposition de léquipe </v>
          </cell>
        </row>
        <row r="597">
          <cell r="A597" t="str">
            <v>DE-21</v>
          </cell>
          <cell r="B597" t="str">
            <v>Installation et repliement de chantier</v>
          </cell>
          <cell r="C597" t="str">
            <v>Ft</v>
          </cell>
        </row>
        <row r="598">
          <cell r="A598" t="str">
            <v>DE-22</v>
          </cell>
          <cell r="B598" t="str">
            <v>Dépose d'objets divers</v>
          </cell>
          <cell r="C598" t="str">
            <v>U</v>
          </cell>
        </row>
        <row r="599">
          <cell r="A599" t="str">
            <v>DE-23</v>
          </cell>
          <cell r="B599" t="str">
            <v>Terrassements en déblais et remblais en tranché et/ou en puits</v>
          </cell>
          <cell r="C599" t="str">
            <v>m3</v>
          </cell>
          <cell r="D599" t="str">
            <v>Ce prix rémunère lEntrepreneur au mètre cube pour lexécution des terrassements en déblais et remblais. Déblais en tranchée et/ou en puits y compris rejet sur berges, mise en dépôt provisoire des déblais réutilisables en remblais, transport à une décharg</v>
          </cell>
        </row>
        <row r="600">
          <cell r="A600" t="str">
            <v>DE-24</v>
          </cell>
          <cell r="B600" t="str">
            <v>Terrassements en déblais et remblais en masse</v>
          </cell>
          <cell r="C600" t="str">
            <v>m3</v>
          </cell>
          <cell r="D600" t="str">
            <v xml:space="preserve">Ce prix rémunère lEntrepreneur au mètre cube pour lexécution des terrassements en déblais et remblais. Déblais en masse y compris rejet sur berges, mise en dépôt provisoire des déblais réutilisables en remblais, transport à une décharge publique (selon </v>
          </cell>
        </row>
        <row r="601">
          <cell r="A601" t="str">
            <v>DE-25</v>
          </cell>
          <cell r="B601" t="str">
            <v>Talutage compacté</v>
          </cell>
          <cell r="C601" t="str">
            <v>m3</v>
          </cell>
        </row>
        <row r="602">
          <cell r="A602" t="str">
            <v>DE-26</v>
          </cell>
          <cell r="B602" t="str">
            <v>Mise à niveau du terrain naturel</v>
          </cell>
          <cell r="C602" t="str">
            <v>m3</v>
          </cell>
        </row>
        <row r="603">
          <cell r="A603" t="str">
            <v>DE-27</v>
          </cell>
          <cell r="B603" t="str">
            <v>Décapage de la terre végétale</v>
          </cell>
          <cell r="C603" t="str">
            <v>m3</v>
          </cell>
        </row>
        <row r="604">
          <cell r="A604" t="str">
            <v>DE-28</v>
          </cell>
          <cell r="B604" t="str">
            <v>Nettoyage du terrain</v>
          </cell>
          <cell r="C604" t="str">
            <v>Ft</v>
          </cell>
        </row>
        <row r="605">
          <cell r="A605" t="str">
            <v>DE-29</v>
          </cell>
          <cell r="B605" t="str">
            <v>Evacuation des déblais à la décharge publique</v>
          </cell>
          <cell r="C605" t="str">
            <v>m3</v>
          </cell>
        </row>
        <row r="606">
          <cell r="A606" t="str">
            <v>DE-30</v>
          </cell>
          <cell r="B606" t="str">
            <v>Matériaux d'emprunts pour remblais</v>
          </cell>
          <cell r="C606" t="str">
            <v>m3</v>
          </cell>
        </row>
        <row r="607">
          <cell r="A607" t="str">
            <v>DE-31</v>
          </cell>
          <cell r="B607" t="str">
            <v>Réglage et compactage des fonds de forme</v>
          </cell>
          <cell r="C607" t="str">
            <v>m2</v>
          </cell>
        </row>
        <row r="608">
          <cell r="A608" t="str">
            <v>DE-32</v>
          </cell>
          <cell r="B608" t="str">
            <v>Evacuation des terres ou mise en remblai</v>
          </cell>
          <cell r="C608" t="str">
            <v>m3</v>
          </cell>
        </row>
        <row r="609">
          <cell r="A609" t="str">
            <v>DE-33</v>
          </cell>
          <cell r="B609" t="str">
            <v>Déviation de réseaux</v>
          </cell>
          <cell r="C609" t="str">
            <v>Ft</v>
          </cell>
        </row>
        <row r="610">
          <cell r="A610" t="str">
            <v>DE-34</v>
          </cell>
          <cell r="B610" t="str">
            <v>Installation et démontage de chantier de puits</v>
          </cell>
          <cell r="C610" t="str">
            <v>Ft</v>
          </cell>
        </row>
        <row r="611">
          <cell r="A611" t="str">
            <v>DE-35</v>
          </cell>
          <cell r="B611" t="str">
            <v>Ouverture de tranchée basse tension sous terrain aménagé</v>
          </cell>
          <cell r="C611" t="str">
            <v>ml</v>
          </cell>
        </row>
        <row r="612">
          <cell r="A612" t="str">
            <v>DE-36</v>
          </cell>
          <cell r="B612" t="str">
            <v>Confection de tranchée</v>
          </cell>
          <cell r="C612" t="str">
            <v>ml</v>
          </cell>
        </row>
        <row r="613">
          <cell r="A613" t="str">
            <v>DE-37</v>
          </cell>
          <cell r="B613" t="str">
            <v>Fourniture, transport et mise en oeuvre de couche de terre argileuse pour l’étanchéité des talus de bassins</v>
          </cell>
          <cell r="C613" t="str">
            <v>m3</v>
          </cell>
        </row>
        <row r="614">
          <cell r="A614" t="str">
            <v>DE-38</v>
          </cell>
          <cell r="B614" t="str">
            <v>Enlèvement de la couche de protection d’étanchéité de la couche argileuse</v>
          </cell>
          <cell r="C614" t="str">
            <v>m3</v>
          </cell>
        </row>
        <row r="615">
          <cell r="A615" t="str">
            <v>DE-39</v>
          </cell>
          <cell r="B615" t="str">
            <v>Aménagement de chaâba</v>
          </cell>
          <cell r="C615" t="str">
            <v>m2</v>
          </cell>
        </row>
        <row r="616">
          <cell r="A616" t="str">
            <v>DE-40</v>
          </cell>
          <cell r="B616" t="str">
            <v>Démolition d'ovoide</v>
          </cell>
          <cell r="C616" t="str">
            <v>ml</v>
          </cell>
        </row>
        <row r="617">
          <cell r="A617" t="str">
            <v>DE-41</v>
          </cell>
          <cell r="B617" t="str">
            <v>Terrassements en déblais en masse</v>
          </cell>
          <cell r="C617" t="str">
            <v>m3</v>
          </cell>
        </row>
        <row r="618">
          <cell r="A618" t="str">
            <v>EG-01</v>
          </cell>
          <cell r="B618" t="str">
            <v>Frais de personnel pour des prestations effectuées au Maroc</v>
          </cell>
          <cell r="C618" t="str">
            <v>J</v>
          </cell>
          <cell r="D618" t="str">
            <v>Ce prix se rapporte à la rémunération du personnel pour les prestations effectuées au Maroc par l'ingénieur conseil, pour le compte du maître d'oeuvre et relatives à des études générales, détaillées, spécifiques et d'exécutions.
Il couvre notamment : 
*	L</v>
          </cell>
        </row>
        <row r="619">
          <cell r="A619" t="str">
            <v>EG-02</v>
          </cell>
          <cell r="B619" t="str">
            <v>Frais de personnel pour des prestations effectuées à létranger</v>
          </cell>
          <cell r="C619" t="str">
            <v>J</v>
          </cell>
          <cell r="D619" t="str">
            <v xml:space="preserve">Ce prix se rapporte à la rémunération du personnel pour les prestations effectuées à l'étranger par l'ingénieur conseil, pour le compte du maître d'oeuvre et relatives à des études générales, détaillées, spécifiques et d'exécutions.
Il couvre notamment : </v>
          </cell>
        </row>
        <row r="620">
          <cell r="A620" t="str">
            <v>EG-03</v>
          </cell>
          <cell r="B620" t="str">
            <v>Frais de déplacements effectués au Maroc</v>
          </cell>
          <cell r="C620" t="str">
            <v>Km</v>
          </cell>
          <cell r="D620" t="str">
            <v>Ce prix se rapporte à la rémunération des frais de déplacements effectuées au Maroc par l'ingénieur conseil, pour le compte du maître d'oeuvre et relatives à des études générales, détaillées, spécifiques et d'exécutions.
Il couvre notamment : 
*	La mobili</v>
          </cell>
        </row>
        <row r="621">
          <cell r="A621" t="str">
            <v>EG-04</v>
          </cell>
          <cell r="B621" t="str">
            <v>Frais de déplacements effectués à létranger</v>
          </cell>
          <cell r="C621" t="str">
            <v>U</v>
          </cell>
          <cell r="D621" t="str">
            <v>Ce prix se rapporte à la rémunération des frais de déplacements effectuées à l'étranger par l'ingénieur conseil, pour le compte du maître d'oeuvre et relatives à des études générales, détaillées, spécifiques et d'exécutions.
Il couvre notamment : 
*	Le bi</v>
          </cell>
        </row>
        <row r="622">
          <cell r="A622" t="str">
            <v>EG-05</v>
          </cell>
          <cell r="B622" t="str">
            <v>Frais de séjour effectué au Maroc</v>
          </cell>
          <cell r="C622" t="str">
            <v>J</v>
          </cell>
          <cell r="D622" t="str">
            <v>Ce prix se rapporte à la rémunération des frais de séjour effectué au Maroc par l'ingénieur conseil, pour le compte du maître d'oeuvre et relatives à des études générales, détaillées, spécifiques et d'exécutions.
Il couvre notamment : 
*	Les frais d'hôtel</v>
          </cell>
        </row>
        <row r="623">
          <cell r="A623" t="str">
            <v>EG-06</v>
          </cell>
          <cell r="B623" t="str">
            <v>Frais de séjour effectué à létranger</v>
          </cell>
          <cell r="C623" t="str">
            <v>J</v>
          </cell>
          <cell r="D623" t="str">
            <v>Ce prix se rapporte à la rémunération des frais de séjour effectué à l'étranger par l'ingénieur conseil, pour le compte du maître d'oeuvre et relatives à des études générales, détaillées, spécifiques et d'exécutions.
Il couvre notamment : 
*	Les frais d'h</v>
          </cell>
        </row>
        <row r="624">
          <cell r="A624" t="str">
            <v>EG-07</v>
          </cell>
          <cell r="B624" t="str">
            <v>Frais déditions</v>
          </cell>
          <cell r="C624" t="str">
            <v>U</v>
          </cell>
          <cell r="D624" t="str">
            <v>Ce prix se rapporte à la rémunération des frais d'éditions des rapports, documents, dossiers, plans, photos, et autres, effectuées par l'ingénieur conseil, pour le compte du maître d'oeuvre et relatives à des études générales, détaillées, spécifiques et d</v>
          </cell>
        </row>
        <row r="625">
          <cell r="A625" t="str">
            <v>EG-08</v>
          </cell>
          <cell r="B625" t="str">
            <v>Etudes et contrôles spécifiques de laboratoire</v>
          </cell>
          <cell r="C625" t="str">
            <v>Ft</v>
          </cell>
          <cell r="D625" t="str">
            <v>Ce prix est forfaitaire et se rapporte à la rémunération des études et des contrôles spécifiques effectués par le laboratoire de contrôle technique, pour le compte du maître d'oeuvre, les prestations à effectuer sont énumérées ci après :
ces prix couvrent</v>
          </cell>
        </row>
        <row r="626">
          <cell r="A626" t="str">
            <v>EG-09</v>
          </cell>
          <cell r="B626" t="str">
            <v>Honoraires</v>
          </cell>
          <cell r="C626" t="str">
            <v>Ft</v>
          </cell>
          <cell r="D626" t="str">
            <v>Ce prix se rapporte à la rémunération des honoraires, déplacement et frais de séjour du personnel pour les prestations effectuées par lingénieur conseil, pour le compte du maître doeuvre et relatives à des études générales, détaillées, spécifiques et d</v>
          </cell>
        </row>
        <row r="627">
          <cell r="A627" t="str">
            <v>EG-10</v>
          </cell>
          <cell r="B627" t="str">
            <v>Essai d'agressivité au béton de l'eau de la nappe</v>
          </cell>
          <cell r="C627" t="str">
            <v>U</v>
          </cell>
          <cell r="D627" t="str">
            <v>Ce contrôle a pour but d'évaluer l'aptitude du béton à protéger les armatures, et ce moyennant des essais de courte durée prescrits par la norme NF EN 990</v>
          </cell>
        </row>
        <row r="628">
          <cell r="A628" t="str">
            <v>EG-11</v>
          </cell>
          <cell r="B628" t="str">
            <v>Essai de contrôle du pouvoir protecteur du béton d'enrobage</v>
          </cell>
          <cell r="C628" t="str">
            <v>U</v>
          </cell>
        </row>
        <row r="629">
          <cell r="A629" t="str">
            <v>EG-12</v>
          </cell>
          <cell r="B629" t="str">
            <v>Essai de détermination du degrés corrosivité des sols</v>
          </cell>
          <cell r="C629" t="str">
            <v>U</v>
          </cell>
          <cell r="D629" t="str">
            <v>Cet essai est réalisé conformément aux normes NFA 05-250 et NFA 05-251 afin de déterminer la probabilité de corrosion des ouvrages de fondation utilisant des profils en acier non allié tels que les palplanches les pieux métalliques (pieux H, caissons de p</v>
          </cell>
        </row>
        <row r="630">
          <cell r="A630" t="str">
            <v>EG-13</v>
          </cell>
          <cell r="B630" t="str">
            <v>Essai de détermination du degrés corrosivité du milieu aqueux</v>
          </cell>
          <cell r="C630" t="str">
            <v>U</v>
          </cell>
          <cell r="D630" t="str">
            <v xml:space="preserve">Cet essai consiste à effectuer une analyse phusico-chimique du milieu aqueux considéré afin d'évaluer sa corrosivité vis-àvis des métaux. La détermination des prarmètres liés à la corrosovité (PH, conductivité, ) est effectuée selon les prescription des </v>
          </cell>
        </row>
        <row r="631">
          <cell r="A631" t="str">
            <v>EG-14</v>
          </cell>
          <cell r="B631" t="str">
            <v>Essai de détermination de la vitesse de corrosion en milieu aqueux</v>
          </cell>
          <cell r="C631" t="str">
            <v>U</v>
          </cell>
          <cell r="D631" t="str">
            <v>Il s'agit de réaliser un essai de corrosion sur métal considéré en présence d'un milieu aquaux moyennant un potentiostat conformément aux prescription de la norme ASTM G5-94. Cet appareil permet de tracer la courbe "Intensité-Potentiel" qui sert à détermi</v>
          </cell>
        </row>
        <row r="632">
          <cell r="A632" t="str">
            <v>EG-15</v>
          </cell>
          <cell r="B632" t="str">
            <v>Essai de corrosion galvanique</v>
          </cell>
          <cell r="C632" t="str">
            <v>U</v>
          </cell>
          <cell r="D632" t="str">
            <v>Cet essai est réalisé sur un couple de matériaux différents qui sont destiné à être mis en contact les uns avec les autres. L'essai, effesctué conformément aux prescriptions de la norme NF EN ISO 7441, con,siste à détermier l'ampleur et le type des manefe</v>
          </cell>
        </row>
        <row r="633">
          <cell r="A633" t="str">
            <v>EG-16</v>
          </cell>
          <cell r="B633" t="str">
            <v>Essai de corrosion intergranulaire des aciers inox</v>
          </cell>
          <cell r="C633" t="str">
            <v>U</v>
          </cell>
          <cell r="D633" t="str">
            <v>Cet essai est réalisé sur les différents types d'acier inoxydable afin de déterminer leur résistance à la corrosion intergranulaire qui provoque un apprauvrissement en chrome de ces aciers. L'essai est réalisé suivant les prescription de la norme NF EN IS</v>
          </cell>
        </row>
        <row r="634">
          <cell r="A634" t="str">
            <v>EG-17</v>
          </cell>
          <cell r="B634" t="str">
            <v>Essai de dézincification du laiton</v>
          </cell>
          <cell r="C634" t="str">
            <v>U</v>
          </cell>
          <cell r="D634" t="str">
            <v>Cet essai est effectué sur les pièces en laiton (alliage de cuivre et de zinx) exposées aux eaux douces ou salées afin de déterminer leur résistance à la dézincification, qui est une corrosion sélective qui attaque uniquement la phase riche en zinc du lai</v>
          </cell>
        </row>
        <row r="635">
          <cell r="A635" t="str">
            <v>EG-18</v>
          </cell>
          <cell r="B635" t="str">
            <v>Essai de corrosion du cuivre et ses alliages</v>
          </cell>
          <cell r="C635" t="str">
            <v>U</v>
          </cell>
          <cell r="D635" t="str">
            <v>Cet essai est effectué suivant la norme NF ISO 9227 sur les pièces en cuivre et en alliage de cuivre (robinetterie, tuyauterie,) par exposition au brouillard salin afin d'évaluer leur durabilité en milieu corrosif.</v>
          </cell>
        </row>
        <row r="636">
          <cell r="A636" t="str">
            <v>EG-19</v>
          </cell>
          <cell r="B636" t="str">
            <v>Essai de corrosion sous tension</v>
          </cell>
          <cell r="C636" t="str">
            <v>U</v>
          </cell>
          <cell r="D636" t="str">
            <v>Cet essai est réalisé sur les armatures de précontrainte selon la norme NFA 05-302 et sur les autres types de métaux et alliages selon la norme NF EN ISO 7539, et de afin d'évaluer leur résistance et leur durabilité sous l'effet d'une sollicitation extéri</v>
          </cell>
        </row>
        <row r="637">
          <cell r="A637" t="str">
            <v>EG-20</v>
          </cell>
          <cell r="B637" t="str">
            <v>Auscultation potentiométrique</v>
          </cell>
          <cell r="C637" t="str">
            <v>U</v>
          </cell>
          <cell r="D637" t="str">
            <v>Cette essai est effectué sur les ouvrages en béton armé afin de détecter les degré de corrosion des armatures et d'évaluer leur durée de vie approximative moyennant un appareil d'auscultation potentiométrique utilisé de façon non destructive. L'essai et l</v>
          </cell>
        </row>
        <row r="638">
          <cell r="A638" t="str">
            <v>EG-21</v>
          </cell>
          <cell r="B638" t="str">
            <v>Etablissement des bordereaux des prix des DCE conformément au référentiel des prix GPR</v>
          </cell>
          <cell r="C638" t="str">
            <v>U</v>
          </cell>
        </row>
        <row r="639">
          <cell r="A639" t="str">
            <v>EG-22</v>
          </cell>
          <cell r="B639" t="str">
            <v>Essai d'agressivité au béton des sols</v>
          </cell>
          <cell r="C639" t="str">
            <v>U</v>
          </cell>
        </row>
        <row r="640">
          <cell r="A640" t="str">
            <v>EG-23</v>
          </cell>
          <cell r="B640" t="str">
            <v>Etablissement de procédure</v>
          </cell>
          <cell r="C640" t="str">
            <v>Ft</v>
          </cell>
        </row>
        <row r="641">
          <cell r="A641" t="str">
            <v>EG-25</v>
          </cell>
          <cell r="B641" t="str">
            <v>Amenée et repliement</v>
          </cell>
          <cell r="C641" t="str">
            <v>Ft</v>
          </cell>
        </row>
        <row r="642">
          <cell r="A642" t="str">
            <v>EG-26</v>
          </cell>
          <cell r="B642" t="str">
            <v>Développement et hébergement de sites intranet et internet</v>
          </cell>
          <cell r="C642" t="str">
            <v>Ft</v>
          </cell>
        </row>
        <row r="643">
          <cell r="A643" t="str">
            <v>EG-27</v>
          </cell>
          <cell r="B643" t="str">
            <v>Elaboration et fourniture des étude de télétransmission</v>
          </cell>
          <cell r="C643" t="str">
            <v>Ft</v>
          </cell>
        </row>
        <row r="644">
          <cell r="A644" t="str">
            <v>EG-28</v>
          </cell>
          <cell r="B644" t="str">
            <v>Elaboration et fourniture du dossier d'intervention ultérieure</v>
          </cell>
          <cell r="C644" t="str">
            <v>Ft</v>
          </cell>
        </row>
        <row r="645">
          <cell r="A645" t="str">
            <v>EG-29</v>
          </cell>
          <cell r="B645" t="str">
            <v>Elaboration et fourniture de manuel opérateur</v>
          </cell>
          <cell r="C645" t="str">
            <v>Ft</v>
          </cell>
        </row>
        <row r="646">
          <cell r="A646" t="str">
            <v>EG-30</v>
          </cell>
          <cell r="B646" t="str">
            <v>Essai de relais de protection moteur par valise à injection et essai de relais de protection moyenne ou basse tension par valise à injection</v>
          </cell>
          <cell r="C646" t="str">
            <v>U</v>
          </cell>
        </row>
        <row r="647">
          <cell r="A647" t="str">
            <v>EG-31</v>
          </cell>
          <cell r="B647" t="str">
            <v>Mesure des vibrations dee machine tournante avec analyse spectrale des vibrations et détermination de leurs origines</v>
          </cell>
          <cell r="C647" t="str">
            <v>U</v>
          </cell>
        </row>
        <row r="648">
          <cell r="A648" t="str">
            <v>EG-32</v>
          </cell>
          <cell r="B648" t="str">
            <v>Vérification et approbation des schémas électriques</v>
          </cell>
          <cell r="C648" t="str">
            <v>U</v>
          </cell>
        </row>
        <row r="649">
          <cell r="A649" t="str">
            <v>EG-33</v>
          </cell>
          <cell r="B649" t="str">
            <v>Contrôle du taux de charge, du dimensionnement et de l'état des connexions des équipements électriques, câbles et conducteurs par themographie infrarouge</v>
          </cell>
          <cell r="C649" t="str">
            <v>U</v>
          </cell>
        </row>
        <row r="650">
          <cell r="A650" t="str">
            <v>EG-34</v>
          </cell>
          <cell r="B650" t="str">
            <v>Réception d'armoire de commande et d'automatisme</v>
          </cell>
          <cell r="C650" t="str">
            <v>U</v>
          </cell>
        </row>
        <row r="651">
          <cell r="A651" t="str">
            <v>EG-35</v>
          </cell>
          <cell r="B651" t="str">
            <v>Contôle de l'alignement d'une machine par laser</v>
          </cell>
          <cell r="C651" t="str">
            <v>U</v>
          </cell>
        </row>
        <row r="652">
          <cell r="A652" t="str">
            <v>EG-36</v>
          </cell>
          <cell r="B652" t="str">
            <v>Mesure d'echauffement interne de moteur électrique par la méthode de vibration de la résistance</v>
          </cell>
          <cell r="C652" t="str">
            <v>U</v>
          </cell>
        </row>
        <row r="653">
          <cell r="A653" t="str">
            <v>EG-37</v>
          </cell>
          <cell r="B653" t="str">
            <v>Essai de performence de groupe électropompe et relevé des performances aux points garantis</v>
          </cell>
          <cell r="C653" t="str">
            <v>U</v>
          </cell>
        </row>
        <row r="654">
          <cell r="A654" t="str">
            <v>EG-38</v>
          </cell>
          <cell r="B654" t="str">
            <v>Mesure de la courbe caractéristique de réseau hydraulique</v>
          </cell>
          <cell r="C654" t="str">
            <v>U</v>
          </cell>
        </row>
        <row r="655">
          <cell r="A655" t="str">
            <v>EG-39</v>
          </cell>
          <cell r="B655" t="str">
            <v>Mesure des harmoniques et taux de distorsion courant et tension de réseau électrique</v>
          </cell>
          <cell r="C655" t="str">
            <v>U</v>
          </cell>
        </row>
        <row r="656">
          <cell r="A656" t="str">
            <v>EG-40</v>
          </cell>
          <cell r="B656" t="str">
            <v>Mesure et contrôle de la mise à la terre de débimètre</v>
          </cell>
          <cell r="C656" t="str">
            <v>U</v>
          </cell>
        </row>
        <row r="657">
          <cell r="A657" t="str">
            <v>EG-41</v>
          </cell>
          <cell r="B657" t="str">
            <v>Contrôle de débimètre par simulateur électronique de débit</v>
          </cell>
          <cell r="C657" t="str">
            <v>U</v>
          </cell>
        </row>
        <row r="658">
          <cell r="A658" t="str">
            <v>EG-42</v>
          </cell>
          <cell r="B658" t="str">
            <v>Contrôle de la mesure de débit moyennant un débimètre portable</v>
          </cell>
          <cell r="C658" t="str">
            <v>U</v>
          </cell>
        </row>
        <row r="659">
          <cell r="A659" t="str">
            <v>EG-43</v>
          </cell>
          <cell r="B659" t="str">
            <v>Contrôle et vérification de la programmation de débimètre</v>
          </cell>
          <cell r="C659" t="str">
            <v>U</v>
          </cell>
        </row>
        <row r="660">
          <cell r="A660" t="str">
            <v>EG-44</v>
          </cell>
          <cell r="B660" t="str">
            <v>Etalonnage de compteur d'eau ou de débimètre</v>
          </cell>
          <cell r="C660" t="str">
            <v>U</v>
          </cell>
        </row>
        <row r="661">
          <cell r="A661" t="str">
            <v>EG-45</v>
          </cell>
          <cell r="B661" t="str">
            <v>Examen et vérification au bureau de rapport de dimensionnement</v>
          </cell>
          <cell r="C661" t="str">
            <v>U</v>
          </cell>
        </row>
        <row r="662">
          <cell r="A662" t="str">
            <v>EG-46</v>
          </cell>
          <cell r="B662" t="str">
            <v>Contrôle de pose de manche en polyéthylène</v>
          </cell>
          <cell r="C662" t="str">
            <v>U</v>
          </cell>
        </row>
        <row r="663">
          <cell r="A663" t="str">
            <v>EG-47</v>
          </cell>
          <cell r="B663" t="str">
            <v>Contrôle de pose de câble shunt</v>
          </cell>
          <cell r="C663" t="str">
            <v>U</v>
          </cell>
        </row>
        <row r="664">
          <cell r="A664" t="str">
            <v>EG-48</v>
          </cell>
          <cell r="B664" t="str">
            <v>Contrôle de pose d'anodes sacrificielles</v>
          </cell>
          <cell r="C664" t="str">
            <v>U</v>
          </cell>
        </row>
        <row r="665">
          <cell r="A665" t="str">
            <v>EG-49</v>
          </cell>
          <cell r="B665" t="str">
            <v>Contrôle de pose des anodes de poste redresseur</v>
          </cell>
          <cell r="C665" t="str">
            <v>U</v>
          </cell>
        </row>
        <row r="666">
          <cell r="A666" t="str">
            <v>EG-50</v>
          </cell>
          <cell r="B666" t="str">
            <v>Contrôle de pose de câble shunt porteur d'une protection par courant imposé</v>
          </cell>
          <cell r="C666" t="str">
            <v>U</v>
          </cell>
        </row>
        <row r="667">
          <cell r="A667" t="str">
            <v>EG-51</v>
          </cell>
          <cell r="B667" t="str">
            <v>Déplacement aux differents chantiers</v>
          </cell>
          <cell r="C667" t="str">
            <v>J</v>
          </cell>
        </row>
        <row r="668">
          <cell r="A668" t="str">
            <v>EG-52</v>
          </cell>
          <cell r="B668" t="str">
            <v>Etude de réalisation de poste de comptage avec remise des dossiers et des plans</v>
          </cell>
          <cell r="C668" t="str">
            <v>Ft</v>
          </cell>
        </row>
        <row r="669">
          <cell r="A669" t="str">
            <v>EG-53</v>
          </cell>
          <cell r="B669" t="str">
            <v>Etude, établissement et approbation de plans guides</v>
          </cell>
          <cell r="C669" t="str">
            <v>Ft</v>
          </cell>
        </row>
        <row r="670">
          <cell r="A670" t="str">
            <v>EG-54</v>
          </cell>
          <cell r="B670" t="str">
            <v>Etudes d'exécution et suivie des travaux</v>
          </cell>
          <cell r="C670" t="str">
            <v>Ft</v>
          </cell>
        </row>
        <row r="671">
          <cell r="A671" t="str">
            <v>EH-01</v>
          </cell>
          <cell r="B671" t="str">
            <v>Installation et repli dune équipe de prospection électrique</v>
          </cell>
          <cell r="C671" t="str">
            <v>U</v>
          </cell>
          <cell r="D671" t="str">
            <v>Ce prix est forfaitaire et concerne la rémunération de linstallation et repli de léquipe chargée de la prospection électrique, ainsi que lacheminement et la mobilisation de son matériel. 
Il couvre notamment :
*	Tous les frais résultant de loccupation</v>
          </cell>
        </row>
        <row r="672">
          <cell r="A672" t="str">
            <v>EH-02</v>
          </cell>
          <cell r="B672" t="str">
            <v>Réalisation de Sondages électriques</v>
          </cell>
          <cell r="C672" t="str">
            <v>U</v>
          </cell>
          <cell r="D672" t="str">
            <v>Ce prix est forfaitaire et concerne la rémunération des sondages électriques effectués sur le terrain, par léquipe de lingénieur conseil. 
Il couvre notamment : 
*	Les prestations du personnel, (honoraires, déplacements, indemnités, frais de séjour, cha</v>
          </cell>
        </row>
        <row r="673">
          <cell r="A673" t="str">
            <v>EH-03</v>
          </cell>
          <cell r="B673" t="str">
            <v>Réalisation de Sondages par résonance magnétique nucléaire</v>
          </cell>
          <cell r="C673" t="str">
            <v>U</v>
          </cell>
          <cell r="D673" t="str">
            <v>Ce prix est forfaitaire et concerne la rémunération des sondages par résonance magnétique nucléaire, effectuées sur le terrain, par léquipe de lingénieur conseil. 
Il couvre notamment : 
*	Les prestations du personnel, (honoraires, déplacements, indemni</v>
          </cell>
        </row>
        <row r="674">
          <cell r="A674" t="str">
            <v>EH-04</v>
          </cell>
          <cell r="B674" t="str">
            <v>Réalisation de Traîné électrique</v>
          </cell>
          <cell r="C674" t="str">
            <v>ml</v>
          </cell>
          <cell r="D674" t="str">
            <v>Ce prix est forfaitaire et concerne la rémunération de traîné électrique, effectuée sur le terrain, par léquipe de lingénieur conseil. La longueur de la ligne AB et les pas de mesures pour chaque traîné, seront arrêtés dun commun accord entre le chef d</v>
          </cell>
        </row>
        <row r="675">
          <cell r="A675" t="str">
            <v>EH-05</v>
          </cell>
          <cell r="B675" t="str">
            <v>Etablissement et Edition de rapport détude géophysique</v>
          </cell>
          <cell r="C675" t="str">
            <v>U</v>
          </cell>
          <cell r="D675" t="str">
            <v>Ce prix est forfaitaire et concerne la rémunération de létablissement et lédition du rapport de létude géophysique de fin des travaux, en dix exemplaires 
Il couvre notamment : 
*	Les prestations du personnel, (honoraires, déplacements, indemnités, fra</v>
          </cell>
        </row>
        <row r="676">
          <cell r="A676" t="str">
            <v>EL01-01</v>
          </cell>
          <cell r="B676" t="str">
            <v>Fourniture transport et pose de poste de transformation</v>
          </cell>
          <cell r="C676" t="str">
            <v>Ft</v>
          </cell>
          <cell r="D676" t="str">
            <v>Ce prix est forfaitaire et concerne la fourniture, transport et pose de poste de transformation, avec tous les équipements et accessoires de sécurité, conformément au plan de détail dexécution approuvé par lorganisme chargé de la distribution délectric</v>
          </cell>
        </row>
        <row r="677">
          <cell r="A677" t="str">
            <v>EL01-02</v>
          </cell>
          <cell r="B677" t="str">
            <v>Fourniture transport et pose de Tableau général basse tension</v>
          </cell>
          <cell r="C677" t="str">
            <v>Ft</v>
          </cell>
          <cell r="D677" t="str">
            <v>Ce prix est forfaitaire et concerne la fourniture, transport et pose de tableau général basse tension, avec tous les équipements et accessoires de sécurité, conformément au plan de détail dexécution approuvé par le maître duvre. Il comprend notamment :</v>
          </cell>
        </row>
        <row r="678">
          <cell r="A678" t="str">
            <v>EL01-03</v>
          </cell>
          <cell r="B678" t="str">
            <v>Fourniture transport et pose de Tableau de protection</v>
          </cell>
          <cell r="C678" t="str">
            <v>Ft</v>
          </cell>
          <cell r="D678" t="str">
            <v>Ce prix est forfaitaire et concerne la fourniture, transport et pose de tableau de protection, avec tous les équipements et accessoires de sécurité, conformément au plan de détail dexécution approuvé par le maître duvre. Il comprend notamment :
*	Le co</v>
          </cell>
        </row>
        <row r="679">
          <cell r="A679" t="str">
            <v>EL01-04</v>
          </cell>
          <cell r="B679" t="str">
            <v>Fourniture transport et pose de Tableau de comptage</v>
          </cell>
          <cell r="C679" t="str">
            <v>U</v>
          </cell>
          <cell r="D679" t="str">
            <v>Ce prix concerne la fourniture, transport et pose de tableau de comptage pour un compteur 4 fils, avec tous les équipements et accessoires de raccordement, conformément au plan de détail dexécution approuvé par le maître duvre.</v>
          </cell>
        </row>
        <row r="680">
          <cell r="A680" t="str">
            <v>EL01-05</v>
          </cell>
          <cell r="B680" t="str">
            <v>Fourniture transport et pose de coffret de protection du Tableau de comptage</v>
          </cell>
          <cell r="C680" t="str">
            <v>U</v>
          </cell>
          <cell r="D680" t="str">
            <v>Ce prix concerne la fourniture, transport et pose de coffret de protection du tableau de comptage, conformément au plan de détail dexécution approuvé par le maître duvre.</v>
          </cell>
        </row>
        <row r="681">
          <cell r="A681" t="str">
            <v>EL01-06</v>
          </cell>
          <cell r="B681" t="str">
            <v>Fourniture transport et pose de boite de coupure</v>
          </cell>
          <cell r="C681" t="str">
            <v>U</v>
          </cell>
          <cell r="D681" t="str">
            <v>Ce prix concerne la fourniture, transport et pose de boite de coupure de type agrée par lorganisme de distribution de lélectricité, y compris fusibles darrivée, et bornes de terre.</v>
          </cell>
        </row>
        <row r="682">
          <cell r="A682" t="str">
            <v>EL01-07</v>
          </cell>
          <cell r="B682" t="str">
            <v>Fourniture transport et pose de boite de distribution</v>
          </cell>
          <cell r="C682" t="str">
            <v>U</v>
          </cell>
          <cell r="D682" t="str">
            <v>Ce prix concerne la fourniture, transport et pose de boite de distribution agrée par lorganisme de distribution de lélectricité, avec une arrivée triphasée et 3 départs triphasés, y compris fusibles darrivée, et bornes de terre.</v>
          </cell>
        </row>
        <row r="683">
          <cell r="A683" t="str">
            <v>EL01-08</v>
          </cell>
          <cell r="B683" t="str">
            <v>Fourniture transport et pose de Foyers lumineux</v>
          </cell>
          <cell r="C683" t="str">
            <v>U</v>
          </cell>
          <cell r="D683" t="str">
            <v>Ce prix concerne la fourniture, transport et pose de foyers lumineux sur mur et plafond, comprenant notamment :
*	Conduits ICD encastrés, 
*	Boites dencastrement,
*	Câble d'alimentation en conducteur U 500 V de 1,5 mm2, depuis larmoire jusquà linterru</v>
          </cell>
        </row>
        <row r="684">
          <cell r="A684" t="str">
            <v>EL01-09</v>
          </cell>
          <cell r="B684" t="str">
            <v>Fourniture transport et pose de prises de courant</v>
          </cell>
          <cell r="C684" t="str">
            <v>U</v>
          </cell>
          <cell r="D684" t="str">
            <v>Ce prix concerne la fourniture transport et pose de prises de courant, comprenant notamment :
*	Conduits ICD encastrés, 
*	Boites dencastrement,
*	Câble d'alimentation en conducteur U 500 V de section adaptée 2,5 ou 4 mm2,
*	La prise encastrée,
*	Les pre</v>
          </cell>
        </row>
        <row r="685">
          <cell r="A685" t="str">
            <v>EL01-10</v>
          </cell>
          <cell r="B685" t="str">
            <v>Fourniture transport et pose de prises de Télévision</v>
          </cell>
          <cell r="C685" t="str">
            <v>U</v>
          </cell>
          <cell r="D685" t="str">
            <v>Ce prix concerne la fourniture, transport et pose de prises de Télévision, comprenant notamment :
*	Les conduits ICD DN 13 mm, 
*	Boites dencastrement DN 60 mm,
*	Câble coaxial de 75 ohms,
*	La prise de télévision encastrée,
*	Les prestations de pose, sc</v>
          </cell>
        </row>
        <row r="686">
          <cell r="A686" t="str">
            <v>EL01-11</v>
          </cell>
          <cell r="B686" t="str">
            <v>Fourniture transport et pose de prises de Téléphone</v>
          </cell>
          <cell r="C686" t="str">
            <v>U</v>
          </cell>
          <cell r="D686" t="str">
            <v>Ce prix concerne la fourniture, transport et pose de prises de Téléphone, comprenant notamment :
*	Les conduits ICD DN 13 mm, 
*	Boites dencastrement DN 60 mm,
*	Câble coaxial de 75 ohms,
*	La prise de télévision encastrée,
*	Les prestations de pose, sce</v>
          </cell>
        </row>
        <row r="687">
          <cell r="A687" t="str">
            <v>EL01-12</v>
          </cell>
          <cell r="B687" t="str">
            <v>Fourniture transport et pose de poste de commande - chauffe eau</v>
          </cell>
          <cell r="C687" t="str">
            <v>U</v>
          </cell>
          <cell r="D687" t="str">
            <v>Ce prix concerne la fourniture, transport  et pose de poste de commande chauffe eau, comprenant notamment :
*	Les conduits ICD DN 16 mm, 
*	Boites dencastrement DN 60 mm et plaque de dérivation avec bornes de raccordement,
*	Câble dalimentation en condu</v>
          </cell>
        </row>
        <row r="688">
          <cell r="A688" t="str">
            <v>EL01-13</v>
          </cell>
          <cell r="B688" t="str">
            <v>Circuit équipotentielle</v>
          </cell>
          <cell r="C688" t="str">
            <v>Ft</v>
          </cell>
          <cell r="D688" t="str">
            <v xml:space="preserve">Ce prix est forfaitaire et concerne la fourniture, transport et pose de circuit équipotentiel pour lensemble de louvrage, comprenant notamment :
*	Le conducteur de cuivre nu de 4 mm2 placé sous conduit, 
*	Raccordement des canalisations deau, vidanges </v>
          </cell>
        </row>
        <row r="689">
          <cell r="A689" t="str">
            <v>EL01-14</v>
          </cell>
          <cell r="B689" t="str">
            <v>Fourniture, transport et pose de câbles multiconducteurs dalimentation électrique</v>
          </cell>
          <cell r="C689" t="str">
            <v>ml</v>
          </cell>
          <cell r="D689" t="str">
            <v>Ce prix concerne la fourniture, transport et pose de câbles multiconducteurs dalimentation électrique, comprenant notamment :
*	Les conduits de passage des câbles, 
*	La fourniture des câbles dalimentation,
*	Boites et coffrets de jonction étanches,
*	L</v>
          </cell>
        </row>
        <row r="690">
          <cell r="A690" t="str">
            <v>EL01-15</v>
          </cell>
          <cell r="B690" t="str">
            <v>Fourniture, transport et pose de ligne dalimentation électrique souterraine en câble armé</v>
          </cell>
          <cell r="C690" t="str">
            <v>ml</v>
          </cell>
          <cell r="D690" t="str">
            <v>Ce prix concerne la fourniture et pose dune ligne dalimentation électrique  souterraine, en câble armé à 4 fils conforme aux normes, comprenant notamment :
*	Les terrassements et remblais en tranchée, 
*	Les conduits de passage et de protection du câble</v>
          </cell>
        </row>
        <row r="691">
          <cell r="A691" t="str">
            <v>EL01-16</v>
          </cell>
          <cell r="B691" t="str">
            <v>Fourniture, transport et pose de chemin de câble en acier galvanisé</v>
          </cell>
          <cell r="C691" t="str">
            <v>ml</v>
          </cell>
          <cell r="D691" t="str">
            <v xml:space="preserve">Ce prix concerne la fourniture, transport et pose de chemin de Câbles en acier galvanisé à bords arrondis, comprenant notamment :
*	Les chemins de câbles, 
*	Supports et colliers de fixation,
*	Les prestations de pose et de raccordement.
</v>
          </cell>
        </row>
        <row r="692">
          <cell r="A692" t="str">
            <v>EL01-17</v>
          </cell>
          <cell r="B692" t="str">
            <v>Fourniture, transport et pose de Conduits Téléphoniques</v>
          </cell>
          <cell r="C692" t="str">
            <v>ml</v>
          </cell>
          <cell r="D692" t="str">
            <v>Ce prix concerne la fourniture, transport et pose de Conduits Téléphoniques encastrés pour les colonnes montantes et les liaisons entre réglettes de répartition, comprenant notamment :
*	Les conduits téléphoniques, 
*	Supports et colliers de fixation,
*	L</v>
          </cell>
        </row>
        <row r="693">
          <cell r="A693" t="str">
            <v>EL01-18</v>
          </cell>
          <cell r="B693" t="str">
            <v>Installation de Télévision</v>
          </cell>
          <cell r="C693" t="str">
            <v>Ft</v>
          </cell>
          <cell r="D693" t="str">
            <v>Ce prix est forfaitaire et concerne la fourniture, transport et pose dune installation de Télévision, comprenant notamment :
*	La colonne montante télévision, 
*	Le tubage ICD DN 16 mm et câblage coaxial,
*	Conduit PVC DN 48 mm pour passage des câbles ju</v>
          </cell>
        </row>
        <row r="694">
          <cell r="A694" t="str">
            <v>EL01-19</v>
          </cell>
          <cell r="B694" t="str">
            <v>Installation de sonnerie</v>
          </cell>
          <cell r="C694" t="str">
            <v>Ft</v>
          </cell>
          <cell r="D694" t="str">
            <v>Ce prix est forfaitaire et concerne la fourniture, transport et pose dune installation de Sonnerie à  timbre, comprenant notamment :
*	Le conducteur H 07 V.U de section 2x1.5  mm2, 
*	Les conduits ICD DN 11mm,
*	Le boîtier dencastrement,
*	Le bouton pou</v>
          </cell>
        </row>
        <row r="695">
          <cell r="A695" t="str">
            <v>EL01-20</v>
          </cell>
          <cell r="B695" t="str">
            <v>Installation dappels et de signalisation</v>
          </cell>
          <cell r="C695" t="str">
            <v>Ft</v>
          </cell>
          <cell r="D695" t="str">
            <v>Ce prix est forfaitaire et concerne la fourniture, transport et pose dune installation dappel et de signalisation, comprenant notamment :
*	Lensemble des liaisons entre les boutons poussoirs et le tableau dappels,
*	Les conduits ICD de passage des câb</v>
          </cell>
        </row>
        <row r="696">
          <cell r="A696" t="str">
            <v>EL01-21</v>
          </cell>
          <cell r="B696" t="str">
            <v>Installation dinterphone</v>
          </cell>
          <cell r="C696" t="str">
            <v>Ft</v>
          </cell>
          <cell r="D696" t="str">
            <v>Ce prix est forfaitaire et concerne la fourniture, transport et pose dune installation dinterphone, comprenant notamment :
*	Un poste émetteur-récepteur avec boite dencastrement et plaque frontale en aluminium anodisé, équipé dun bouton dappel, de po</v>
          </cell>
        </row>
        <row r="697">
          <cell r="A697" t="str">
            <v>EL01-22</v>
          </cell>
          <cell r="B697" t="str">
            <v>Branchement et équipement électrique douvrage</v>
          </cell>
          <cell r="C697" t="str">
            <v>Ft</v>
          </cell>
          <cell r="D697" t="str">
            <v>Ce prix est forfaitaire et concerne lensemble des travaux pour la réalisation du branchement et de léquipement électrique complet de louvrage, suivant le plan agrée par le maître duvre et conformément aux stipulations techniques et recommandations de</v>
          </cell>
        </row>
        <row r="698">
          <cell r="A698" t="str">
            <v>EL01-23</v>
          </cell>
          <cell r="B698" t="str">
            <v>Eclairage électrique pour ouvrage</v>
          </cell>
          <cell r="C698" t="str">
            <v>Ft</v>
          </cell>
          <cell r="D698" t="str">
            <v>Ce prix est forfaitaire et concerne la fourniture et installation de léquipement complet pour léclairage électrique douvrage, conformément au plan dexécution approuvé par le maître duvre, comprenant notamment :
*	Fourniture et pose de foyers lumineu</v>
          </cell>
        </row>
        <row r="699">
          <cell r="A699" t="str">
            <v>EL01-24</v>
          </cell>
          <cell r="B699" t="str">
            <v>Ensemble de prise de courant pour ouvrage</v>
          </cell>
          <cell r="C699" t="str">
            <v>Ft</v>
          </cell>
          <cell r="D699" t="str">
            <v>Ce prix est forfaitaire et concerne la fourniture et installation dun ensemble de prise de courant électrique douvrage, conformément au plan dexécution approuvé par le maître duvre, comprenant notamment :
*	Fourniture et pose des prises de courant,
*</v>
          </cell>
        </row>
        <row r="700">
          <cell r="A700" t="str">
            <v>EL01-25</v>
          </cell>
          <cell r="B700" t="str">
            <v>Ensemble de système de régulation</v>
          </cell>
          <cell r="C700" t="str">
            <v>Ft</v>
          </cell>
          <cell r="D700" t="str">
            <v>Ce prix est forfaitaire et concerne la fourniture et installation dun ensemble de système de régulation complet pour ouvrage, conformément au plan dexécution approuvé par le maître duvre, comprenant notamment :
*	Fourniture et pose des électrodes de n</v>
          </cell>
        </row>
        <row r="701">
          <cell r="A701" t="str">
            <v>EL01-26</v>
          </cell>
          <cell r="B701" t="str">
            <v>Fourniture, transport et pose de Mât</v>
          </cell>
          <cell r="C701" t="str">
            <v>Ens</v>
          </cell>
        </row>
        <row r="702">
          <cell r="A702" t="str">
            <v>EL01-27</v>
          </cell>
          <cell r="B702" t="str">
            <v>CABLE DE LA SERIE U 1000 R02V A AME CUIVRE</v>
          </cell>
          <cell r="C702" t="str">
            <v>ml</v>
          </cell>
        </row>
        <row r="703">
          <cell r="A703" t="str">
            <v>EL01-29</v>
          </cell>
          <cell r="B703" t="str">
            <v>Fourniture transport et pose  d'un climatiseur Split système réversible chaud et froid</v>
          </cell>
          <cell r="C703" t="str">
            <v>U</v>
          </cell>
        </row>
        <row r="704">
          <cell r="A704" t="str">
            <v>EL01-30</v>
          </cell>
          <cell r="B704" t="str">
            <v>coffret by pass général externe</v>
          </cell>
          <cell r="C704" t="str">
            <v>U</v>
          </cell>
        </row>
        <row r="705">
          <cell r="A705" t="str">
            <v>EL01-31</v>
          </cell>
          <cell r="B705" t="str">
            <v>Compensateur actif des harmoniques</v>
          </cell>
          <cell r="C705" t="str">
            <v>U</v>
          </cell>
        </row>
        <row r="706">
          <cell r="A706" t="str">
            <v>EL01-32</v>
          </cell>
          <cell r="B706" t="str">
            <v>Transformateur d'isolement</v>
          </cell>
          <cell r="C706" t="str">
            <v>U</v>
          </cell>
        </row>
        <row r="707">
          <cell r="A707" t="str">
            <v>EL01-33</v>
          </cell>
          <cell r="B707" t="str">
            <v>Coffret disjoncteur</v>
          </cell>
          <cell r="C707" t="str">
            <v>U</v>
          </cell>
        </row>
        <row r="708">
          <cell r="A708" t="str">
            <v>EL01-34</v>
          </cell>
          <cell r="B708" t="str">
            <v>Coffret coupe circuit</v>
          </cell>
          <cell r="C708" t="str">
            <v>U</v>
          </cell>
        </row>
        <row r="709">
          <cell r="A709" t="str">
            <v>EL01-35</v>
          </cell>
          <cell r="B709" t="str">
            <v>Coffret de branchement triphasé</v>
          </cell>
          <cell r="C709" t="str">
            <v>U</v>
          </cell>
        </row>
        <row r="710">
          <cell r="A710" t="str">
            <v>EL01-36</v>
          </cell>
          <cell r="B710" t="str">
            <v>fourniture et pose de courant ondulée 2P+T 16 A</v>
          </cell>
          <cell r="C710" t="str">
            <v>U</v>
          </cell>
        </row>
        <row r="711">
          <cell r="A711" t="str">
            <v>EL01-37</v>
          </cell>
          <cell r="B711" t="str">
            <v>fourniture et pose de mise à la terre</v>
          </cell>
          <cell r="C711" t="str">
            <v>Ens</v>
          </cell>
        </row>
        <row r="712">
          <cell r="A712" t="str">
            <v>EL01-38</v>
          </cell>
          <cell r="B712" t="str">
            <v>Fourniture et pose de circuit de terre</v>
          </cell>
          <cell r="C712" t="str">
            <v>Ens</v>
          </cell>
        </row>
        <row r="713">
          <cell r="A713" t="str">
            <v>EL01-39</v>
          </cell>
          <cell r="B713" t="str">
            <v>Fourniture et pose foyer lumineux avec hublot opalin</v>
          </cell>
          <cell r="C713" t="str">
            <v>U</v>
          </cell>
        </row>
        <row r="714">
          <cell r="A714" t="str">
            <v>EL01-40</v>
          </cell>
          <cell r="B714" t="str">
            <v>Fourniture et pose d'applique lumineuse</v>
          </cell>
          <cell r="C714" t="str">
            <v>U</v>
          </cell>
        </row>
        <row r="715">
          <cell r="A715" t="str">
            <v>EL01-41</v>
          </cell>
          <cell r="B715" t="str">
            <v>fourniture et pose de prise téléphone RJ 11 y/c fileterie</v>
          </cell>
          <cell r="C715" t="str">
            <v>U</v>
          </cell>
        </row>
        <row r="716">
          <cell r="A716" t="str">
            <v>EL01-42</v>
          </cell>
          <cell r="B716" t="str">
            <v>fourniture et pose de boîte de déviation</v>
          </cell>
          <cell r="C716" t="str">
            <v>U</v>
          </cell>
        </row>
        <row r="717">
          <cell r="A717" t="str">
            <v>EL01-43</v>
          </cell>
          <cell r="B717" t="str">
            <v>Fourniture et pose de projecteur extérieur</v>
          </cell>
          <cell r="C717" t="str">
            <v>U</v>
          </cell>
        </row>
        <row r="718">
          <cell r="A718" t="str">
            <v>EL01-44</v>
          </cell>
          <cell r="B718" t="str">
            <v>Fourniture</v>
          </cell>
          <cell r="C718" t="str">
            <v>U</v>
          </cell>
        </row>
        <row r="719">
          <cell r="A719" t="str">
            <v>EL01-45</v>
          </cell>
          <cell r="B719" t="str">
            <v>Alimentation statique de puissance P 10 mn on line</v>
          </cell>
          <cell r="C719" t="str">
            <v>U</v>
          </cell>
        </row>
        <row r="720">
          <cell r="A720" t="str">
            <v>EL01-46</v>
          </cell>
          <cell r="B720" t="str">
            <v>Canalisation en buses de Béton comprimé pour passage des câbles électriques</v>
          </cell>
          <cell r="C720" t="str">
            <v>ml</v>
          </cell>
        </row>
        <row r="721">
          <cell r="A721" t="str">
            <v>EL01-47</v>
          </cell>
          <cell r="B721" t="str">
            <v>Fourniture transport et pose d'Hublot Opalin</v>
          </cell>
          <cell r="C721" t="str">
            <v>U</v>
          </cell>
        </row>
        <row r="722">
          <cell r="A722" t="str">
            <v>EL01-48</v>
          </cell>
          <cell r="B722" t="str">
            <v>Fourniture et pose de Convecteurs électriques</v>
          </cell>
          <cell r="C722" t="str">
            <v>U</v>
          </cell>
        </row>
        <row r="723">
          <cell r="A723" t="str">
            <v>EL01-49</v>
          </cell>
          <cell r="B723" t="str">
            <v>Installation électrique</v>
          </cell>
          <cell r="C723" t="str">
            <v>Ft</v>
          </cell>
        </row>
        <row r="724">
          <cell r="A724" t="str">
            <v>EL01-50</v>
          </cell>
          <cell r="B724" t="str">
            <v>Fourniture et pose de Buse pour passage de câbles</v>
          </cell>
          <cell r="C724" t="str">
            <v>ml</v>
          </cell>
        </row>
        <row r="725">
          <cell r="A725" t="str">
            <v>EL01-51</v>
          </cell>
          <cell r="B725" t="str">
            <v>Fourniture et pose de Tubage pour le passage des câbles électriques</v>
          </cell>
          <cell r="C725" t="str">
            <v>Ft</v>
          </cell>
        </row>
        <row r="726">
          <cell r="A726" t="str">
            <v>EL01-52</v>
          </cell>
          <cell r="B726" t="str">
            <v>Fourniture et transport de climatiseur</v>
          </cell>
          <cell r="C726" t="str">
            <v>U</v>
          </cell>
        </row>
        <row r="727">
          <cell r="A727" t="str">
            <v>EL01-53</v>
          </cell>
          <cell r="B727" t="str">
            <v>Pose de climatiseur</v>
          </cell>
          <cell r="C727" t="str">
            <v>U</v>
          </cell>
        </row>
        <row r="728">
          <cell r="A728" t="str">
            <v>EL01-54</v>
          </cell>
          <cell r="B728" t="str">
            <v>Fourniture et transport d'équipements d’éclairage</v>
          </cell>
          <cell r="C728" t="str">
            <v>Ft</v>
          </cell>
        </row>
        <row r="729">
          <cell r="A729" t="str">
            <v>EL01-55</v>
          </cell>
          <cell r="B729" t="str">
            <v>Pose d'équipements d’éclairage</v>
          </cell>
          <cell r="C729" t="str">
            <v>Ft</v>
          </cell>
        </row>
        <row r="730">
          <cell r="A730" t="str">
            <v>EL01-56</v>
          </cell>
          <cell r="B730" t="str">
            <v>Eclairage de sécurité</v>
          </cell>
          <cell r="C730" t="str">
            <v>Ft</v>
          </cell>
        </row>
        <row r="731">
          <cell r="A731" t="str">
            <v>EL01-57</v>
          </cell>
          <cell r="B731" t="str">
            <v>Réalisation de fosse à huile pour transformateur de 1 m3</v>
          </cell>
          <cell r="C731" t="str">
            <v>U</v>
          </cell>
        </row>
        <row r="732">
          <cell r="A732" t="str">
            <v>EL01-58</v>
          </cell>
          <cell r="B732" t="str">
            <v>Fourniture, transport et pose de poste de transformation</v>
          </cell>
          <cell r="C732" t="str">
            <v>Ft</v>
          </cell>
        </row>
        <row r="733">
          <cell r="A733" t="str">
            <v>EL01-59</v>
          </cell>
          <cell r="B733" t="str">
            <v>fourniture, transport et pose de câble</v>
          </cell>
          <cell r="C733" t="str">
            <v>m</v>
          </cell>
        </row>
        <row r="734">
          <cell r="A734" t="str">
            <v>EL02-01</v>
          </cell>
          <cell r="B734" t="str">
            <v>Fourniture, transport et pose de Réflecteur néon</v>
          </cell>
          <cell r="C734" t="str">
            <v>U</v>
          </cell>
          <cell r="D734" t="str">
            <v>Ce prix concerne la fourniture, transport et pose de réflecteur néon à grille,  de 1,20 m  et ampoules 2x40 w, comprenant notamment :
*	Réglette 
*	Grille en acier prélaqué blanc à lames transversales parallèles,
*	Réflecteurs longitudinaux,
*	Lampes en t</v>
          </cell>
        </row>
        <row r="735">
          <cell r="A735" t="str">
            <v>EL02-02</v>
          </cell>
          <cell r="B735" t="str">
            <v>Fourniture, transport et pose de Plafonnier</v>
          </cell>
          <cell r="C735" t="str">
            <v>U</v>
          </cell>
          <cell r="D735" t="str">
            <v xml:space="preserve">Ce prix concerne la fourniture, transport et pose de plafonnier, comprenant notamment :
*	plafonnier, 
*	Lampe,
*	Les prestations de pose, dencastrement, et de raccordement.
</v>
          </cell>
        </row>
        <row r="736">
          <cell r="A736" t="str">
            <v>EL02-03</v>
          </cell>
          <cell r="B736" t="str">
            <v>Fourniture, transport et pose de Hublot simple</v>
          </cell>
          <cell r="C736" t="str">
            <v>U</v>
          </cell>
          <cell r="D736" t="str">
            <v xml:space="preserve">Ce prix concerne la fourniture, transport et pose de Hublot simple opalin DN 300 mm, comprenant notamment :
*	Hublot, 
*	Lampe 100 w  220 v,
*	Les prestations de pose, dencastrement, et de raccordement.
</v>
          </cell>
        </row>
        <row r="737">
          <cell r="A737" t="str">
            <v>EL02-04</v>
          </cell>
          <cell r="B737" t="str">
            <v>Fourniture, transport et pose de Hublot étanche</v>
          </cell>
          <cell r="C737" t="str">
            <v>U</v>
          </cell>
          <cell r="D737" t="str">
            <v>Ce prix concerne la fourniture, transport et pose de Hublot étanche DN 200 mm avec diffuseur en verre synthétique à haute résistance à la chaleur et aux chocs, comprenant notamment :
*	Hublot étanche, 
*	Lampe 100 w  220 v,
*	Les prestations de pose, de</v>
          </cell>
        </row>
        <row r="738">
          <cell r="A738" t="str">
            <v>EL02-05</v>
          </cell>
          <cell r="B738" t="str">
            <v>Fourniture, transport et pose de Réglette sanitaire</v>
          </cell>
          <cell r="C738" t="str">
            <v>U</v>
          </cell>
          <cell r="D738" t="str">
            <v xml:space="preserve">Ce prix concerne la fourniture, transport et pose de réglette sanitaire de 0,40 m avec ampoule de 60 w et diffuseur en verre synthétique à haute résistance à la chaleur et aux chocs, comprenant notamment :
*	réglette, 
*	Lampe,
*	Les prestations de pose, </v>
          </cell>
        </row>
        <row r="739">
          <cell r="A739" t="str">
            <v>EL02-06</v>
          </cell>
          <cell r="B739" t="str">
            <v>Fourniture, transport et pose de Spot encastré</v>
          </cell>
          <cell r="C739" t="str">
            <v>U</v>
          </cell>
          <cell r="D739" t="str">
            <v xml:space="preserve">Ce prix concerne la fourniture, transport et pose de spot encastré, comprenant notamment :
*	spot, 
*	Lampe,
*	Les prestations de pose, dencastrement, et de raccordement.
</v>
          </cell>
        </row>
        <row r="740">
          <cell r="A740" t="str">
            <v>EL02-07</v>
          </cell>
          <cell r="B740" t="str">
            <v>Fourniture, transport et pose de Luminaire fluorescent</v>
          </cell>
          <cell r="C740" t="str">
            <v>U</v>
          </cell>
          <cell r="D740" t="str">
            <v>Ce prix concerne la fourniture, transport et pose de luminaire fluorescent, comprenant notamment les lampes et Les prestations de pose, dencastrement, et de raccordement.</v>
          </cell>
        </row>
        <row r="741">
          <cell r="A741" t="str">
            <v>EL02-08</v>
          </cell>
          <cell r="B741" t="str">
            <v>Fourniture, transport et pose de Projecteur étanche</v>
          </cell>
          <cell r="C741" t="str">
            <v>U</v>
          </cell>
          <cell r="D741" t="str">
            <v>Ce prix concerne la fourniture, transport et pose de projecteur étanche orientable, comprenant notamment :
*	Caisson et visière en acier galvanisé, 
*	Réflecteur parabolique fermé latéralement en aluminium anodisé,
*	Douille E40 montée sur support bascula</v>
          </cell>
        </row>
        <row r="742">
          <cell r="A742" t="str">
            <v>EL02-09</v>
          </cell>
          <cell r="B742" t="str">
            <v>Fourniture, transport et pose de Lampadaire</v>
          </cell>
          <cell r="C742" t="str">
            <v>U</v>
          </cell>
          <cell r="D742" t="str">
            <v>Ce prix concerne la fourniture, transport et pose de lampadaire sur poteau, suivant modèle agrée par le maître duvre, et comprenant notamment :
*	Le poteau, 
*	La lanterne,
*	Lampe de 100 w,
*	Boite de raccordement avec borne, serre câble et presse étou</v>
          </cell>
        </row>
        <row r="743">
          <cell r="A743" t="str">
            <v>EL02-10</v>
          </cell>
          <cell r="B743" t="str">
            <v>Fourniture, transport et pose de Bloc autonome de secours</v>
          </cell>
          <cell r="C743" t="str">
            <v>U</v>
          </cell>
          <cell r="D743" t="str">
            <v>Ce prix concerne la fourniture, transport et pose de bloc autonome de secours, comprenant notamment :
*	Câble dalimentation type V G V 2x1.5 mm2, 
*	Conduit de passage de câble,
*	Etiquette autocollante de signalisation,
*	Bloc daccumulateur,
*	Les pres</v>
          </cell>
        </row>
        <row r="744">
          <cell r="A744" t="str">
            <v>EL02-11</v>
          </cell>
          <cell r="B744" t="str">
            <v>Fourniture, transport et pose de Lampe à incandescence</v>
          </cell>
          <cell r="C744" t="str">
            <v>U</v>
          </cell>
          <cell r="D744" t="str">
            <v xml:space="preserve">Ce prix concerne la fourniture, transport et pose de lampe à incandescence 220 v et de différentes puissances, comprenant notamment :
  - Lenlèvement éventuel de lampe existante, 
  - La fourniture de lampe,
  - La pose de la lampe.
</v>
          </cell>
        </row>
        <row r="745">
          <cell r="A745" t="str">
            <v>EL02-12</v>
          </cell>
          <cell r="B745" t="str">
            <v>Fourniture, transport et pose de Douille</v>
          </cell>
          <cell r="C745" t="str">
            <v>U</v>
          </cell>
          <cell r="D745" t="str">
            <v xml:space="preserve">Ce prix concerne la fourniture, transport et pose de douilles comprenant notamment :
   - Lenlèvement éventuel de la douille existante, 
   - La fourniture de douille,
   - La pose de la douille.
</v>
          </cell>
        </row>
        <row r="746">
          <cell r="A746" t="str">
            <v>EL02-13</v>
          </cell>
          <cell r="B746" t="str">
            <v>Fourniture, transport et pose de Luminaire</v>
          </cell>
          <cell r="C746" t="str">
            <v>U</v>
          </cell>
        </row>
        <row r="747">
          <cell r="A747" t="str">
            <v>EL02-14</v>
          </cell>
          <cell r="B747" t="str">
            <v>Fourniture, transport et pose de Borne</v>
          </cell>
          <cell r="C747" t="str">
            <v>U</v>
          </cell>
        </row>
        <row r="748">
          <cell r="A748" t="str">
            <v>EL02-15</v>
          </cell>
          <cell r="B748" t="str">
            <v>Fourniture, transport et pose de Candélâbre</v>
          </cell>
          <cell r="C748" t="str">
            <v>U</v>
          </cell>
        </row>
        <row r="749">
          <cell r="A749" t="str">
            <v>EL02-16</v>
          </cell>
          <cell r="B749" t="str">
            <v>Pose de Candélâbre</v>
          </cell>
          <cell r="C749" t="str">
            <v>U</v>
          </cell>
        </row>
        <row r="750">
          <cell r="A750" t="str">
            <v>EQ-01</v>
          </cell>
          <cell r="B750" t="str">
            <v>Mesure de débit</v>
          </cell>
          <cell r="C750" t="str">
            <v>U</v>
          </cell>
          <cell r="D750" t="str">
            <v>Ce prix concerne la rémunération des prestations du laboratoire pour les mesures de débits effectuées au niveau de différents points deau. 
Il couvre notamment :
*	Les prestations du personnel, (honoraires, déplacements, indemnités, frais de séjour, char</v>
          </cell>
        </row>
        <row r="751">
          <cell r="A751" t="str">
            <v>EQ-02</v>
          </cell>
          <cell r="B751" t="str">
            <v>Echantillonnage</v>
          </cell>
          <cell r="C751" t="str">
            <v>U</v>
          </cell>
          <cell r="D751" t="str">
            <v>Ce prix concerne la rémunération des prestations du laboratoire pour les prélèvements déchantillonnage composite pendant 24 heures au niveau de différents points deau. 
Il couvre notamment :
*	Les prestations du personnel, (honoraires, déplacements, ind</v>
          </cell>
        </row>
        <row r="752">
          <cell r="A752" t="str">
            <v>EQ-03</v>
          </cell>
          <cell r="B752" t="str">
            <v>Analyse de qualité des eaux</v>
          </cell>
          <cell r="C752" t="str">
            <v>U</v>
          </cell>
          <cell r="D752" t="str">
            <v>Ce prix concerne la rémunération des prestations du laboratoire danalyse de la qualité des eaux 
Il couvre notamment :
*	Les prestations du personnel, (honoraires, déplacements, indemnités, frais de séjour, charges sociales, impôts, et autres),
*	Les moy</v>
          </cell>
        </row>
        <row r="753">
          <cell r="A753" t="str">
            <v>EQ-04</v>
          </cell>
          <cell r="B753" t="str">
            <v>Prélèvement d’échantillons d’eau</v>
          </cell>
          <cell r="C753" t="str">
            <v>Ft</v>
          </cell>
        </row>
        <row r="754">
          <cell r="A754" t="str">
            <v>ES-01</v>
          </cell>
          <cell r="B754" t="str">
            <v>Installation et repli de léquipe géotechnique</v>
          </cell>
          <cell r="C754" t="str">
            <v>U</v>
          </cell>
          <cell r="D754" t="str">
            <v>Ce prix est forfaitaire et concerne la rémunération de linstallation et repli de léquipe chargée de la prospection géotechnique, ainsi que lacheminement et la mobilisation de son matériel. 
Il couvre notamment :
*	Tous les frais résultant de loccupati</v>
          </cell>
        </row>
        <row r="755">
          <cell r="A755" t="str">
            <v>ES-02</v>
          </cell>
          <cell r="B755" t="str">
            <v>Implantation des sondages</v>
          </cell>
          <cell r="C755" t="str">
            <v>U</v>
          </cell>
          <cell r="D755" t="str">
            <v xml:space="preserve">Ce prix est forfaitaire et concerne les travaux dimplantation des sondages en tout terrain. 
Il couvre notamment :
*	Les prestations du personnel, (honoraires, déplacements, indemnités, frais de séjour, charges sociales, impôts, et autres),
*	Les moyens </v>
          </cell>
        </row>
        <row r="756">
          <cell r="A756" t="str">
            <v>ES-03</v>
          </cell>
          <cell r="B756" t="str">
            <v>Réalisation de Sondages par puits</v>
          </cell>
          <cell r="C756" t="str">
            <v>U</v>
          </cell>
          <cell r="D756" t="str">
            <v>Ce prix est forfaitaire et concerne le fonçage de puits de sondages en tout terrain. 
Il couvre notamment :
*	Les prestations du personnel, (honoraires, déplacements, indemnités, frais de séjour, charges sociales, impôts, et autres),
*	Les moyens matériel</v>
          </cell>
        </row>
        <row r="757">
          <cell r="A757" t="str">
            <v>ES-04</v>
          </cell>
          <cell r="B757" t="str">
            <v>Réalisation de Sondages carottés</v>
          </cell>
          <cell r="C757" t="str">
            <v>ml</v>
          </cell>
          <cell r="D757" t="str">
            <v>Ce prix est forfaitaire et concerne la réalisation de sondages carottés en tout terrain. 
Il couvre notamment :
*	Les prestations du personnel, (honoraires, déplacements, indemnités, frais de séjour, charges sociales, impôts, et autres),
*	Les moyens maté</v>
          </cell>
        </row>
        <row r="758">
          <cell r="A758" t="str">
            <v>ES-05</v>
          </cell>
          <cell r="B758" t="str">
            <v>Réalisation de Sondages à la tarière à mains</v>
          </cell>
          <cell r="C758" t="str">
            <v>U</v>
          </cell>
          <cell r="D758" t="str">
            <v>Ce prix est forfaitaire et concerne la réalisation de sondages à la tarière à mains en sol cohérent. 
Il couvre notamment :
*	Les prestations du personnel, (honoraires, déplacements, indemnités, frais de séjour, charges sociales, impôts, et autres),
*	Les</v>
          </cell>
        </row>
        <row r="759">
          <cell r="A759" t="str">
            <v>ES-06</v>
          </cell>
          <cell r="B759" t="str">
            <v>Essais de reconnaissance des sols</v>
          </cell>
          <cell r="C759" t="str">
            <v>U</v>
          </cell>
          <cell r="D759" t="str">
            <v>Ce prix est forfaitaire et concerne lessai de reconnaissance des sols. 
Il couvre notamment :
*	Les prestations du personnel, (honoraires, déplacements, indemnités, frais de séjour, charges sociales, impôts, et autres),
*	Les moyens matériels, (véhicules</v>
          </cell>
        </row>
        <row r="760">
          <cell r="A760" t="str">
            <v>ES-07</v>
          </cell>
          <cell r="B760" t="str">
            <v>Prélèvement déchantillons des sols</v>
          </cell>
          <cell r="C760" t="str">
            <v>U</v>
          </cell>
          <cell r="D760" t="str">
            <v>Ce prix est forfaitaire et concerne les travaux de prélèvement des échantillons des sols. 
Il couvre notamment :
*	Les prestations du personnel, (honoraires, déplacements, indemnités, frais de séjour, charges sociales, impôts, et autres),
*	Les moyens mat</v>
          </cell>
        </row>
        <row r="761">
          <cell r="A761" t="str">
            <v>ES-08</v>
          </cell>
          <cell r="B761" t="str">
            <v>Analyse granulométrique des matériaux</v>
          </cell>
          <cell r="C761" t="str">
            <v>U</v>
          </cell>
          <cell r="D761" t="str">
            <v>Ce prix est forfaitaire et concerne lanalyse granulométrique des échantillons de  matériaux. 
Il couvre notamment :
*	Les prestations du personnel, (honoraires, déplacements, indemnités, frais de séjour, charges sociales, impôts, et autres),
*	Les moyens</v>
          </cell>
        </row>
        <row r="762">
          <cell r="A762" t="str">
            <v>ES-09</v>
          </cell>
          <cell r="B762" t="str">
            <v>Détermination de léquivalent de sable</v>
          </cell>
          <cell r="C762" t="str">
            <v>U</v>
          </cell>
          <cell r="D762" t="str">
            <v>Ce prix est forfaitaire et concerne lanalyse et essai de détermination de léquivalent de sable des échantillons de  matériaux. 
Il couvre notamment :
*	Les prestations du personnel, (honoraires, déplacements, indemnités, frais de séjour, charges sociale</v>
          </cell>
        </row>
        <row r="763">
          <cell r="A763" t="str">
            <v>ES-10</v>
          </cell>
          <cell r="B763" t="str">
            <v>Détermination de la teneur en carbonate de calcium</v>
          </cell>
          <cell r="C763" t="str">
            <v>U</v>
          </cell>
          <cell r="D763" t="str">
            <v>Ce prix est forfaitaire et concerne lanalyse et essai de détermination de la teneur en carbonate de calcium des échantillons de  matériaux. 
Il couvre notamment :
*	Les prestations du personnel, (honoraires, déplacements, indemnités, frais de séjour, cha</v>
          </cell>
        </row>
        <row r="764">
          <cell r="A764" t="str">
            <v>ES-11</v>
          </cell>
          <cell r="B764" t="str">
            <v>Détermination des limites datterberg</v>
          </cell>
          <cell r="C764" t="str">
            <v>U</v>
          </cell>
          <cell r="D764" t="str">
            <v>Ce prix est forfaitaire et concerne lanalyse et détermination des limites datterberg des matériaux. 
Il couvre notamment :
*	Les prestations du personnel, (honoraires, déplacements, indemnités, frais de séjour, charges sociales, impôts, et autres),
*	Le</v>
          </cell>
        </row>
        <row r="765">
          <cell r="A765" t="str">
            <v>ES-12</v>
          </cell>
          <cell r="B765" t="str">
            <v>Essais de perméabilité in situ</v>
          </cell>
          <cell r="C765" t="str">
            <v>U</v>
          </cell>
          <cell r="D765" t="str">
            <v>Ce prix est forfaitaire et concerne lessai de perméabilité des matériaux in situ. 
Il couvre notamment :
*	Les prestations du personnel, (honoraires, déplacements, indemnités, frais de séjour, charges sociales, impôts, et autres),
*	Les moyens matériels,</v>
          </cell>
        </row>
        <row r="766">
          <cell r="A766" t="str">
            <v>ES-13</v>
          </cell>
          <cell r="B766" t="str">
            <v>Essais de perméabilité sur échantillon</v>
          </cell>
          <cell r="C766" t="str">
            <v>U</v>
          </cell>
          <cell r="D766" t="str">
            <v>Ce prix est forfaitaire et concerne lessai de perméabilité sur échantillon reconstitué au laboratoire et compacté à un indice de densité sèche du Proctor modifié de 95 %. 
Il couvre notamment :
*	Les prestations du personnel, (honoraires, déplacements, i</v>
          </cell>
        </row>
        <row r="767">
          <cell r="A767" t="str">
            <v>ES-14</v>
          </cell>
          <cell r="B767" t="str">
            <v>Détermination de la teneur en eau</v>
          </cell>
          <cell r="C767" t="str">
            <v>U</v>
          </cell>
          <cell r="D767" t="str">
            <v xml:space="preserve">Ce prix est forfaitaire et concerne la détermination de la teneur en eau sur échantillon  de matériaux. 
Il couvre notamment :
*	Les prestations du personnel, (honoraires, déplacements, indemnités, frais de séjour, charges sociales, impôts, et autres),
*	</v>
          </cell>
        </row>
        <row r="768">
          <cell r="A768" t="str">
            <v>ES-15</v>
          </cell>
          <cell r="B768" t="str">
            <v>Mesure du poids volumique</v>
          </cell>
          <cell r="C768" t="str">
            <v>U</v>
          </cell>
          <cell r="D768" t="str">
            <v xml:space="preserve">Ce prix est forfaitaire et concerne les essais de mesure du poids volumique des échantillons de matériaux.
Il couvre notamment :
*	Les prestations du personnel, (honoraires, déplacements, indemnités, frais de séjour, charges sociales, impôts, et autres),
</v>
          </cell>
        </row>
        <row r="769">
          <cell r="A769" t="str">
            <v>ES-16</v>
          </cell>
          <cell r="B769" t="str">
            <v>Essai de compression simple</v>
          </cell>
          <cell r="C769" t="str">
            <v>U</v>
          </cell>
          <cell r="D769" t="str">
            <v>Ce prix est forfaitaire et concerne la réalisation dessais de compression simple. 
Il couvre notamment :
*	Les prestations du personnel, (honoraires, déplacements, indemnités, frais de séjour, charges sociales, impôts, et autres),
*	Les moyens matériels,</v>
          </cell>
        </row>
        <row r="770">
          <cell r="A770" t="str">
            <v>ES-17</v>
          </cell>
          <cell r="B770" t="str">
            <v>Essai de compressibilité à lodomètre</v>
          </cell>
          <cell r="C770" t="str">
            <v>U</v>
          </cell>
          <cell r="D770" t="str">
            <v>Ce prix est forfaitaire et concerne la réalisation dessais de compressibilité à lodomètre, sur échantillons de matériaux. 
Il couvre notamment :
*	Les prestations du personnel, (honoraires, déplacements, indemnités, frais de séjour, charges sociales, im</v>
          </cell>
        </row>
        <row r="771">
          <cell r="A771" t="str">
            <v>ES-18</v>
          </cell>
          <cell r="B771" t="str">
            <v>Essai de cisaillement</v>
          </cell>
          <cell r="C771" t="str">
            <v>U</v>
          </cell>
          <cell r="D771" t="str">
            <v>Ce prix est forfaitaire et concerne la réalisation dessais de cisaillement, sur échantillons de matériaux. 
Il couvre notamment :
*	Les prestations du personnel, (honoraires, déplacements, indemnités, frais de séjour, charges sociales, impôts, et autres)</v>
          </cell>
        </row>
        <row r="772">
          <cell r="A772" t="str">
            <v>ES-19</v>
          </cell>
          <cell r="B772" t="str">
            <v>Essai de Proctor</v>
          </cell>
          <cell r="C772" t="str">
            <v>U</v>
          </cell>
          <cell r="D772" t="str">
            <v>Ce prix est forfaitaire et concerne la réalisation dessais de Proctor, sur échantillons de matériaux. 
Il couvre notamment :
*	Les prestations du personnel, (honoraires, déplacements, indemnités, frais de séjour, charges sociales, impôts, et autres),
*	L</v>
          </cell>
        </row>
        <row r="773">
          <cell r="A773" t="str">
            <v>ES-20</v>
          </cell>
          <cell r="B773" t="str">
            <v>Essai Triaxial</v>
          </cell>
          <cell r="C773" t="str">
            <v>U</v>
          </cell>
          <cell r="D773" t="str">
            <v xml:space="preserve">Ce prix est forfaitaire et concerne la réalisation dessai Triaxial, sur échantillons de matériaux. 
Il couvre notamment :
*	Les prestations du personnel, (honoraires, déplacements, indemnités, frais de séjour, charges sociales, impôts, et autres),
*	Les </v>
          </cell>
        </row>
        <row r="774">
          <cell r="A774" t="str">
            <v>ES-21</v>
          </cell>
          <cell r="B774" t="str">
            <v>Etablissement et Edition du rapport</v>
          </cell>
          <cell r="C774" t="str">
            <v>U</v>
          </cell>
          <cell r="D774" t="str">
            <v>Ce prix est forfaitaire et concerne la rémunération de létablissement et lédition du rapport de fin des travaux, en dix exemplaires 
Il couvre notamment : 
*	Les prestations du personnel, (honoraires, déplacements, indemnités, frais de séjour, charges s</v>
          </cell>
        </row>
        <row r="775">
          <cell r="A775" t="str">
            <v>ES-22</v>
          </cell>
          <cell r="B775" t="str">
            <v>Détermination de l'angle de frottement interne</v>
          </cell>
          <cell r="C775" t="str">
            <v>U</v>
          </cell>
        </row>
        <row r="776">
          <cell r="A776" t="str">
            <v>ES-23</v>
          </cell>
          <cell r="B776" t="str">
            <v>Mesures de la portance CBR à trois énergies de compactage</v>
          </cell>
          <cell r="C776" t="str">
            <v>U</v>
          </cell>
        </row>
        <row r="777">
          <cell r="A777" t="str">
            <v>ES-24</v>
          </cell>
          <cell r="B777" t="str">
            <v>Réalisation de sondages sous chaussées</v>
          </cell>
          <cell r="C777" t="str">
            <v>m3</v>
          </cell>
        </row>
        <row r="778">
          <cell r="A778" t="str">
            <v>ES-25</v>
          </cell>
          <cell r="B778" t="str">
            <v>Prélèvement d'échantillion en puits ou en tranchée</v>
          </cell>
          <cell r="C778" t="str">
            <v>U</v>
          </cell>
        </row>
        <row r="779">
          <cell r="A779" t="str">
            <v>ES-26</v>
          </cell>
          <cell r="B779" t="str">
            <v>Creusement d'une tranchée</v>
          </cell>
          <cell r="C779" t="str">
            <v>m3</v>
          </cell>
        </row>
        <row r="780">
          <cell r="A780" t="str">
            <v>ES-27</v>
          </cell>
          <cell r="B780" t="str">
            <v>Essais des propriétés des roches</v>
          </cell>
          <cell r="C780" t="str">
            <v>U</v>
          </cell>
        </row>
        <row r="781">
          <cell r="A781" t="str">
            <v>ES-28</v>
          </cell>
          <cell r="B781" t="str">
            <v>Potentiel de gonflement</v>
          </cell>
          <cell r="C781" t="str">
            <v>U</v>
          </cell>
        </row>
        <row r="782">
          <cell r="A782" t="str">
            <v>ES-29</v>
          </cell>
          <cell r="B782" t="str">
            <v>Broyage</v>
          </cell>
          <cell r="C782" t="str">
            <v>U</v>
          </cell>
        </row>
        <row r="783">
          <cell r="A783" t="str">
            <v>ES-30</v>
          </cell>
          <cell r="B783" t="str">
            <v>Compressibilité - perméabilité</v>
          </cell>
          <cell r="C783" t="str">
            <v>U</v>
          </cell>
        </row>
        <row r="784">
          <cell r="A784" t="str">
            <v>ES-31</v>
          </cell>
          <cell r="B784" t="str">
            <v>Analyse minéralogique</v>
          </cell>
          <cell r="C784" t="str">
            <v>U</v>
          </cell>
        </row>
        <row r="785">
          <cell r="A785" t="str">
            <v>ES-32</v>
          </cell>
          <cell r="B785" t="str">
            <v>Analyse sédimentométrique</v>
          </cell>
          <cell r="C785" t="str">
            <v>U</v>
          </cell>
        </row>
        <row r="786">
          <cell r="A786" t="str">
            <v>ES-33</v>
          </cell>
          <cell r="B786" t="str">
            <v>Mesure du poids spécifique</v>
          </cell>
          <cell r="C786" t="str">
            <v>U</v>
          </cell>
        </row>
        <row r="787">
          <cell r="A787" t="str">
            <v>ES-34</v>
          </cell>
          <cell r="B787" t="str">
            <v>Essais mécaniques en puits - Tranchées et galerie</v>
          </cell>
          <cell r="C787" t="str">
            <v>U</v>
          </cell>
        </row>
        <row r="788">
          <cell r="A788" t="str">
            <v>ES-35</v>
          </cell>
          <cell r="B788" t="str">
            <v>Essais dans les sondage et essai pénétrométrique</v>
          </cell>
          <cell r="C788" t="str">
            <v>U</v>
          </cell>
        </row>
        <row r="789">
          <cell r="A789" t="str">
            <v>ES-36</v>
          </cell>
          <cell r="B789" t="str">
            <v>Réalisation de Sondages à la tarière</v>
          </cell>
          <cell r="C789" t="str">
            <v>ml</v>
          </cell>
        </row>
        <row r="790">
          <cell r="A790" t="str">
            <v>ES-37</v>
          </cell>
          <cell r="B790" t="str">
            <v>Sondages destructifs en site terrestre</v>
          </cell>
          <cell r="C790" t="str">
            <v>ml</v>
          </cell>
        </row>
        <row r="791">
          <cell r="A791" t="str">
            <v>ES-38</v>
          </cell>
          <cell r="B791" t="str">
            <v>Extraction de carotte paraffinée</v>
          </cell>
          <cell r="C791" t="str">
            <v>U</v>
          </cell>
        </row>
        <row r="792">
          <cell r="A792" t="str">
            <v>ES-39</v>
          </cell>
          <cell r="B792" t="str">
            <v>Tubage provisoire</v>
          </cell>
          <cell r="C792" t="str">
            <v>ml</v>
          </cell>
        </row>
        <row r="793">
          <cell r="A793" t="str">
            <v>ES-40</v>
          </cell>
          <cell r="B793" t="str">
            <v>Auscultation des ouvrages</v>
          </cell>
          <cell r="C793" t="str">
            <v>U</v>
          </cell>
        </row>
        <row r="794">
          <cell r="A794" t="str">
            <v>ES-41</v>
          </cell>
          <cell r="B794" t="str">
            <v>Carottage à la sondeuse pixie</v>
          </cell>
          <cell r="C794" t="str">
            <v>U</v>
          </cell>
        </row>
        <row r="795">
          <cell r="A795" t="str">
            <v>ES-42</v>
          </cell>
          <cell r="B795" t="str">
            <v>Granulométrie sous l'eau</v>
          </cell>
          <cell r="C795" t="str">
            <v>U</v>
          </cell>
        </row>
        <row r="796">
          <cell r="A796" t="str">
            <v>ES-43</v>
          </cell>
          <cell r="B796" t="str">
            <v>Granulométrie à sec d'un agrégat granulé</v>
          </cell>
          <cell r="C796" t="str">
            <v>U</v>
          </cell>
        </row>
        <row r="797">
          <cell r="A797" t="str">
            <v>ES-44</v>
          </cell>
          <cell r="B797" t="str">
            <v>Interprétation des résultats et établissement du rapport</v>
          </cell>
          <cell r="C797" t="str">
            <v>Ft</v>
          </cell>
        </row>
        <row r="798">
          <cell r="A798" t="str">
            <v>ES-45</v>
          </cell>
          <cell r="B798" t="str">
            <v>Recherche de la zone demprunt des matériaux et évaluation des quantités à extraire</v>
          </cell>
          <cell r="C798" t="str">
            <v>Ft</v>
          </cell>
          <cell r="D798" t="str">
            <v>Ce prix est forfaitaire et concerne la réalisation de la recherche de la zone d'emprunt des matériaux et évaluation des quantités à extraire dans rayon de 20 Kmriaux. _x000D_
Il couvre notamment :_x000D_
* Les prestations du personnel, (honoraires, déplacements, inde</v>
          </cell>
        </row>
        <row r="799">
          <cell r="A799" t="str">
            <v>ES-46</v>
          </cell>
          <cell r="B799" t="str">
            <v>Essai de propreté d’un agrégat</v>
          </cell>
          <cell r="C799" t="str">
            <v>U</v>
          </cell>
        </row>
        <row r="800">
          <cell r="A800" t="str">
            <v>ES-47</v>
          </cell>
          <cell r="B800" t="str">
            <v>Essai de forme</v>
          </cell>
          <cell r="C800" t="str">
            <v>U</v>
          </cell>
        </row>
        <row r="801">
          <cell r="A801" t="str">
            <v>ES-48</v>
          </cell>
          <cell r="B801" t="str">
            <v>Essai Los Angeles</v>
          </cell>
          <cell r="C801" t="str">
            <v>U</v>
          </cell>
        </row>
        <row r="802">
          <cell r="A802" t="str">
            <v>ES-49</v>
          </cell>
          <cell r="B802" t="str">
            <v>Essai micro Deval</v>
          </cell>
          <cell r="C802" t="str">
            <v>U</v>
          </cell>
        </row>
        <row r="803">
          <cell r="A803" t="str">
            <v>ES-50</v>
          </cell>
          <cell r="B803" t="str">
            <v>Essai de dureté Los Angles</v>
          </cell>
          <cell r="C803" t="str">
            <v>U</v>
          </cell>
        </row>
        <row r="804">
          <cell r="A804" t="str">
            <v>ES-51</v>
          </cell>
          <cell r="B804" t="str">
            <v>Mesure de la résistance à l’usure par micro Deval</v>
          </cell>
          <cell r="C804" t="str">
            <v>U</v>
          </cell>
        </row>
        <row r="805">
          <cell r="A805" t="str">
            <v>ES-52</v>
          </cell>
          <cell r="B805" t="str">
            <v>Mesure de densité au densiomètre</v>
          </cell>
          <cell r="C805" t="str">
            <v>U</v>
          </cell>
        </row>
        <row r="806">
          <cell r="A806" t="str">
            <v>ES-53</v>
          </cell>
          <cell r="B806" t="str">
            <v>Mesure du dosage de la couche d’imprégnation</v>
          </cell>
          <cell r="C806" t="str">
            <v>U</v>
          </cell>
        </row>
        <row r="807">
          <cell r="A807" t="str">
            <v>ES-54</v>
          </cell>
          <cell r="B807" t="str">
            <v>Mesures du dosage des liants</v>
          </cell>
          <cell r="C807" t="str">
            <v>U</v>
          </cell>
        </row>
        <row r="808">
          <cell r="A808" t="str">
            <v>ES-55</v>
          </cell>
          <cell r="B808" t="str">
            <v>Mesure du dosage des granulats</v>
          </cell>
          <cell r="C808" t="str">
            <v>U</v>
          </cell>
        </row>
        <row r="809">
          <cell r="A809" t="str">
            <v>ES-56</v>
          </cell>
          <cell r="B809" t="str">
            <v>Contrôle béton frais sur chantier</v>
          </cell>
          <cell r="C809" t="str">
            <v>U</v>
          </cell>
        </row>
        <row r="810">
          <cell r="A810" t="str">
            <v>ES-57</v>
          </cell>
          <cell r="B810" t="str">
            <v>Essais de perméabilité</v>
          </cell>
          <cell r="C810" t="str">
            <v>U</v>
          </cell>
        </row>
        <row r="811">
          <cell r="A811" t="str">
            <v>ES-58</v>
          </cell>
          <cell r="B811" t="str">
            <v>Réalisation de Sondage vertical</v>
          </cell>
          <cell r="C811" t="str">
            <v>ml</v>
          </cell>
        </row>
        <row r="812">
          <cell r="A812" t="str">
            <v>ES-59</v>
          </cell>
          <cell r="B812" t="str">
            <v>Carottage sur béton armé durci</v>
          </cell>
          <cell r="C812" t="str">
            <v>ml</v>
          </cell>
        </row>
        <row r="813">
          <cell r="A813" t="str">
            <v>ES-60</v>
          </cell>
          <cell r="B813" t="str">
            <v>Etude géotechnique</v>
          </cell>
          <cell r="C813" t="str">
            <v>Ft</v>
          </cell>
        </row>
        <row r="814">
          <cell r="A814" t="str">
            <v>ES-61</v>
          </cell>
          <cell r="B814" t="str">
            <v>Fonçage de puits à la pioche et pelle à main</v>
          </cell>
          <cell r="C814" t="str">
            <v>m3</v>
          </cell>
        </row>
        <row r="815">
          <cell r="A815" t="str">
            <v>ES-62</v>
          </cell>
          <cell r="B815" t="str">
            <v>Déplacement aux différents centres ONEP</v>
          </cell>
          <cell r="C815" t="str">
            <v>Ft</v>
          </cell>
        </row>
        <row r="816">
          <cell r="A816" t="str">
            <v>ET-01</v>
          </cell>
          <cell r="B816" t="str">
            <v>Forme de pente</v>
          </cell>
          <cell r="C816" t="str">
            <v>m2</v>
          </cell>
          <cell r="D816" t="str">
            <v>Ce prix concerne la forme de pente, en béton B3, dosé à 300 kg de ciment CPJ 35 ou équivalent par m3 de béton, dune pente minimum de 1,50 % et dune épaisseur minimum au point bas de 3 cm. Il couvre notamment :
*	La fourniture et transport à pied duvre</v>
          </cell>
        </row>
        <row r="817">
          <cell r="A817" t="str">
            <v>ET-02</v>
          </cell>
          <cell r="B817" t="str">
            <v>Chape de lissage</v>
          </cell>
          <cell r="C817" t="str">
            <v>m2</v>
          </cell>
          <cell r="D817" t="str">
            <v>Ce prix concerne la chape de lissage exécutée au mortier de ciment dosé à 400 kg de ciment, et dune épaisseur de 2 cm. Il couvre notamment :
*	La fourniture et transport à pied duvre des matériaux, 
*	Le nettoyage et préparation de la surface de la for</v>
          </cell>
        </row>
        <row r="818">
          <cell r="A818" t="str">
            <v>ET-03</v>
          </cell>
          <cell r="B818" t="str">
            <v>Chape étanche au mortier de ciment</v>
          </cell>
          <cell r="C818" t="str">
            <v>m2</v>
          </cell>
          <cell r="D818" t="str">
            <v>Ce prix concerne la fourniture et mise en uvre dune chape étanche de 3 cm dépaisseur, au mortier de ciment avec adjonction de produits hydrofuges, exécutée en deux couches sur la surface de béton à traiter, y compris toutes sujétions d'exécution
Il s'a</v>
          </cell>
        </row>
        <row r="819">
          <cell r="A819" t="str">
            <v>ET-04</v>
          </cell>
          <cell r="B819" t="str">
            <v>Ecran pare vapeur</v>
          </cell>
          <cell r="C819" t="str">
            <v>m2</v>
          </cell>
          <cell r="D819" t="str">
            <v>Ce prix concerne la réalisation dun écran pare vapeur sur les terrasses. Il comprend notamment :
*	La fourniture et transport à pied duvre des matériaux, 
*	Le nettoyage et préparation de la surface des terrasses,
*	La préparation et mise en uvre dun</v>
          </cell>
        </row>
        <row r="820">
          <cell r="A820" t="str">
            <v>ET-05</v>
          </cell>
          <cell r="B820" t="str">
            <v>Isolation thermique</v>
          </cell>
          <cell r="C820" t="str">
            <v>m2</v>
          </cell>
          <cell r="D820" t="str">
            <v>Ce prix concerne la réalisation dune protection thermique des terrasses. Il comprend notamment :
*	La fourniture et transport à pied duvre des panneaux isolants en liège aggloméré de 4 cm dépaisseur, 
*	La pose des panneaux sur lécran pare vapeur, en</v>
          </cell>
        </row>
        <row r="821">
          <cell r="A821" t="str">
            <v>ET-06</v>
          </cell>
          <cell r="B821" t="str">
            <v>Etanchéité multicouche</v>
          </cell>
          <cell r="C821" t="str">
            <v>m2</v>
          </cell>
          <cell r="D821" t="str">
            <v>Ce prix concerne la réalisation dun complexe détanchéité multicouche posé en bandes alternées sur enduits d'application à chaud de bitume. Il comprend notamment :
*	La fourniture et transport à pied duvre des matériaux, 
*	La mise en uvre dune couch</v>
          </cell>
        </row>
        <row r="822">
          <cell r="A822" t="str">
            <v>ET-07</v>
          </cell>
          <cell r="B822" t="str">
            <v>Etanchéité légère</v>
          </cell>
          <cell r="C822" t="str">
            <v>m2</v>
          </cell>
          <cell r="D822" t="str">
            <v>Ce prix concerne la réalisation dune étanchéité légère posé en bandes alternées sur enduits d'application à chaud de bitume, dans les salles deau et locaux humides. Il comprend notamment :
*	La fourniture et transport à pied duvre des matériaux, 
*	La</v>
          </cell>
        </row>
        <row r="823">
          <cell r="A823" t="str">
            <v>ET-08</v>
          </cell>
          <cell r="B823" t="str">
            <v>Etanchéité des jardinières</v>
          </cell>
          <cell r="C823" t="str">
            <v>m2</v>
          </cell>
          <cell r="D823" t="str">
            <v>Ce prix concerne la réalisation dune étanchéité des jardinières. Il comprend notamment :
*	Le dressage et préparation des parois intérieures des jardinières,
*	La fourniture et transport à pied duvre des matériaux, 
*	La mise en uvre dune couche dad</v>
          </cell>
        </row>
        <row r="824">
          <cell r="A824" t="str">
            <v>ET-09</v>
          </cell>
          <cell r="B824" t="str">
            <v>Protection de létanchéité par carreaux</v>
          </cell>
          <cell r="C824" t="str">
            <v>m2</v>
          </cell>
          <cell r="D824" t="str">
            <v xml:space="preserve">Ce prix concerne la protection de létanchéité par carreaux de ciment rouge, de dimensions 20x20 cm. Il couvre notamment :
*	La fourniture et transport à pied duvre des matériaux, 
*	La mise en uvre sur le complexe détanchéité, dun lit de sable de 2 </v>
          </cell>
        </row>
        <row r="825">
          <cell r="A825" t="str">
            <v>ET-10</v>
          </cell>
          <cell r="B825" t="str">
            <v>Protection de létanchéité par dallettes en béton</v>
          </cell>
          <cell r="C825" t="str">
            <v>m2</v>
          </cell>
          <cell r="D825" t="str">
            <v>Ce prix concerne la protection de létanchéité par dallettes en béton, de dimensions 0,80x0,80 m, et dépaisseur de 0,04 m Il couvre notamment :
*	La fourniture et transport à pied duvre des matériaux, 
*	La mise en uvre sur le complexe détanchéité, d</v>
          </cell>
        </row>
        <row r="826">
          <cell r="A826" t="str">
            <v>ET-11</v>
          </cell>
          <cell r="B826" t="str">
            <v>Protection de létanchéité par gravier</v>
          </cell>
          <cell r="C826" t="str">
            <v>m2</v>
          </cell>
          <cell r="D826" t="str">
            <v>Ce prix concerne la protection du complexe détanchéité par un lit de gravier dépaisseur de 0,04 m Il couvre notamment :
*	La fourniture et transport à pied duvre des matériaux, 
*	La mise en uvre sur le complexe détanchéité, dun lit de gravier de 4</v>
          </cell>
        </row>
        <row r="827">
          <cell r="A827" t="str">
            <v>ET-12</v>
          </cell>
          <cell r="B827" t="str">
            <v>Relevés détanchéité</v>
          </cell>
          <cell r="C827" t="str">
            <v>ml</v>
          </cell>
          <cell r="D827" t="str">
            <v>Ce prix concerne la réalisation de létanchéité des relevés des terrasses, jusquau niveau de lacrotère et suivant détail des plans dexécution. Il couvre notamment :
*	Le dressage et préparation des parois intérieures des relevés,
*	La fourniture et tra</v>
          </cell>
        </row>
        <row r="828">
          <cell r="A828" t="str">
            <v>ET-13</v>
          </cell>
          <cell r="B828" t="str">
            <v>Protection de létanchéité des relevés</v>
          </cell>
          <cell r="C828" t="str">
            <v>ml</v>
          </cell>
          <cell r="D828" t="str">
            <v>Ce prix concerne la protection du complexe détanchéité des relevés par la mise en uvre denduit au mortier de ciment dépaisseur 0,03 m, renforcé par grillage en acier galvanisé, 
 Il couvre notamment :
*	La fourniture et transport à pied duvre des ma</v>
          </cell>
        </row>
        <row r="829">
          <cell r="A829" t="str">
            <v>ET-14</v>
          </cell>
          <cell r="B829" t="str">
            <v>Etanchéité verticale pour voiles de sous-sol</v>
          </cell>
          <cell r="C829" t="str">
            <v>m2</v>
          </cell>
          <cell r="D829" t="str">
            <v xml:space="preserve">Ce prix concerne la réalisation de létanchéité verticale des voiles périphériques de sous-sol. Il couvre notamment :
*	Le dressage et préparation des parois extérieures des voiles,
*	La fourniture et transport à pied duvre des matériaux, 
*	La mise en </v>
          </cell>
        </row>
        <row r="830">
          <cell r="A830" t="str">
            <v>ET-15</v>
          </cell>
          <cell r="B830" t="str">
            <v>Etanchéité des coupoles</v>
          </cell>
          <cell r="C830" t="str">
            <v>m2</v>
          </cell>
          <cell r="D830" t="str">
            <v>Ce prix concerne la réalisation de létanchéité des coupoles de réservoirs. Il couvre notamment :
*	Une chape de mortier de ciment dépaisseur de 2 cm,
*	Limpression de bitume avec mise en place de papier damiante perforé, 
*	La mise en uvre dune chap</v>
          </cell>
        </row>
        <row r="831">
          <cell r="A831" t="str">
            <v>ET-16</v>
          </cell>
          <cell r="B831" t="str">
            <v>Etanchéité des toitures plates</v>
          </cell>
          <cell r="C831" t="str">
            <v>m2</v>
          </cell>
          <cell r="D831" t="str">
            <v>Ce prix concerne la réalisation de létanchéité complète des toitures plates conformément au descriptif et spécifications techniques du CCTP.
Il comprend notamment :
*	La fourniture et transport à pied duvre des matériaux, 
*	La mise en uvre dune form</v>
          </cell>
        </row>
        <row r="832">
          <cell r="A832" t="str">
            <v>ET-17</v>
          </cell>
          <cell r="B832" t="str">
            <v>Solins détanchéité</v>
          </cell>
          <cell r="C832" t="str">
            <v>ml</v>
          </cell>
          <cell r="D832" t="str">
            <v>Ce prix concerne la réalisation de létanchéité des solins. Il couvre notamment :
*	Une chape de mortier de ciment dépaisseur de 2 cm,
*	Limpression de bitume avec mise en place de papier damiante perforé, 
*	La mise en uvre dune chape de bitume de 3</v>
          </cell>
        </row>
        <row r="833">
          <cell r="A833" t="str">
            <v>ET-18</v>
          </cell>
          <cell r="B833" t="str">
            <v>Fourniture et pose de gargouille</v>
          </cell>
          <cell r="C833" t="str">
            <v>U</v>
          </cell>
          <cell r="D833" t="str">
            <v>Ce prix concerne la fourniture, pose et scellement de gargouille. Il couvre notamment :
*	Le dressage et préparation des parois des ouvertures,
*	La fourniture de la tôle de plomb,
*	Le façonnage des gargouilles en forme de platine de plomb, 
*	La pose et</v>
          </cell>
        </row>
        <row r="834">
          <cell r="A834" t="str">
            <v>ET-19</v>
          </cell>
          <cell r="B834" t="str">
            <v>Fourniture et pose de gueulard</v>
          </cell>
          <cell r="C834" t="str">
            <v>U</v>
          </cell>
          <cell r="D834" t="str">
            <v>Ce prix concerne la fourniture, pose et scellement de gueulard en tubes dacier galvanisé, de diamètre 33/42 mm pour balcons et jardinières. Il couvre notamment :
*	Le dressage et préparation des parois des ouvertures,
*	La fourniture des tubes dacier ga</v>
          </cell>
        </row>
        <row r="835">
          <cell r="A835" t="str">
            <v>ET-20</v>
          </cell>
          <cell r="B835" t="str">
            <v>Enlèvement de l'étanchéité existante</v>
          </cell>
          <cell r="C835" t="str">
            <v>m2</v>
          </cell>
          <cell r="D835" t="str">
            <v>Ce prix se rapporte à l'enlèvement de l'étanchéité existante de l'ouvrage, avec toutes les précautions nécessaires pour sauvegarder la toiture. Il comprend notamment les prestations ci après:
   - La démolition éventuelle de la protection de l'étanchéité,</v>
          </cell>
        </row>
        <row r="836">
          <cell r="A836" t="str">
            <v>ET-21</v>
          </cell>
          <cell r="B836" t="str">
            <v>Complexe d'étanchéité de terrasse</v>
          </cell>
          <cell r="C836" t="str">
            <v>m2</v>
          </cell>
          <cell r="D836" t="str">
            <v>Ce prix rémunère lEntrepreneur au mètre carré pour  la fourniture et mise en uvre d'étanchéité de la terrasse par un complexe composé de : une couche EIF, une couche EAC, bitume armé type 40 TV-VV-HR soudé ou collé, bitume armé type 40 TV autoprotégé al</v>
          </cell>
        </row>
        <row r="837">
          <cell r="A837" t="str">
            <v>ET-22</v>
          </cell>
          <cell r="B837" t="str">
            <v>Etanchéité et protection thermique</v>
          </cell>
          <cell r="C837" t="str">
            <v>m2</v>
          </cell>
        </row>
        <row r="838">
          <cell r="A838" t="str">
            <v>ET-23</v>
          </cell>
          <cell r="B838" t="str">
            <v>Etanchéité auto protègée des releves</v>
          </cell>
          <cell r="C838" t="str">
            <v>ml</v>
          </cell>
        </row>
        <row r="839">
          <cell r="A839" t="str">
            <v>ET-24</v>
          </cell>
          <cell r="B839" t="str">
            <v>Etanchéité des releves</v>
          </cell>
          <cell r="C839" t="str">
            <v>ml</v>
          </cell>
        </row>
        <row r="840">
          <cell r="A840" t="str">
            <v>ET-25</v>
          </cell>
          <cell r="B840" t="str">
            <v>Etanchéité terrasse non accessibles</v>
          </cell>
          <cell r="C840" t="str">
            <v>m2</v>
          </cell>
        </row>
        <row r="841">
          <cell r="A841" t="str">
            <v>ET-26</v>
          </cell>
          <cell r="B841" t="str">
            <v>Etanchéité terrasse plannes</v>
          </cell>
          <cell r="C841" t="str">
            <v>m2</v>
          </cell>
        </row>
        <row r="842">
          <cell r="A842" t="str">
            <v>ET-27</v>
          </cell>
          <cell r="B842" t="str">
            <v>Revêtement multicouche</v>
          </cell>
          <cell r="C842" t="str">
            <v>m2</v>
          </cell>
        </row>
        <row r="843">
          <cell r="A843" t="str">
            <v>ET-28</v>
          </cell>
          <cell r="B843" t="str">
            <v>Protection des solins par enduit grillagé</v>
          </cell>
          <cell r="C843" t="str">
            <v>ml</v>
          </cell>
        </row>
        <row r="844">
          <cell r="A844" t="str">
            <v>ET-29</v>
          </cell>
          <cell r="B844" t="str">
            <v>revêtement multicouches pour relevés des terrasses planes</v>
          </cell>
          <cell r="C844" t="str">
            <v>ml</v>
          </cell>
        </row>
        <row r="845">
          <cell r="A845" t="str">
            <v>ET-30</v>
          </cell>
          <cell r="B845" t="str">
            <v>Protection lourde</v>
          </cell>
          <cell r="C845" t="str">
            <v>ml</v>
          </cell>
        </row>
        <row r="846">
          <cell r="A846" t="str">
            <v>EV-01</v>
          </cell>
          <cell r="B846" t="str">
            <v>Fourniture, transport et régalage de Terre végétale</v>
          </cell>
          <cell r="C846" t="str">
            <v>m3</v>
          </cell>
          <cell r="D846" t="str">
            <v>Ce prix concerne la fourniture, transport et régalage de la terre végétale noire, propre exempte de détritus, de racines et autres. Il comprend notamment :
*	La fourniture et transport à pied duvre de la terre végétale noire, 
*	Le nettoyage et préparat</v>
          </cell>
        </row>
        <row r="847">
          <cell r="A847" t="str">
            <v>EV-02</v>
          </cell>
          <cell r="B847" t="str">
            <v>Fourniture, transport et régalage de Fumier</v>
          </cell>
          <cell r="C847" t="str">
            <v>m3</v>
          </cell>
          <cell r="D847" t="str">
            <v xml:space="preserve">Ce prix concerne la fourniture, transport et régalage de fumier, propre exempte de détritus, de racines et autres. Il comprend notamment :
*	La fourniture et transport à pied duvre du fumier, 
*	Le régalage et nivellement.
</v>
          </cell>
        </row>
        <row r="848">
          <cell r="A848" t="str">
            <v>EV-03</v>
          </cell>
          <cell r="B848" t="str">
            <v>Fourniture, transport et régalage dEngrais</v>
          </cell>
          <cell r="C848" t="str">
            <v>Kg</v>
          </cell>
          <cell r="D848" t="str">
            <v xml:space="preserve">Ce prix concerne la fourniture, transport et régalage dengrais. Il comprend notamment :
*	La fourniture et transport à pied duvre des engrais, 
*	Le régalage et nivellement.
</v>
          </cell>
        </row>
        <row r="849">
          <cell r="A849" t="str">
            <v>EV-04</v>
          </cell>
          <cell r="B849" t="str">
            <v>Fourniture, transport et mise en oeuvre de Produits phytosanitaires</v>
          </cell>
          <cell r="C849" t="str">
            <v>Kg</v>
          </cell>
          <cell r="D849" t="str">
            <v>Ce prix concerne la fourniture, transport et mise en uvre de produits phytosanitaires, pour le traitement des plantations. Le choix du produit doit être adapté au traitement préconisé, et soumis à lapprobation du maître duvre Il comprend notamment :
*</v>
          </cell>
        </row>
        <row r="850">
          <cell r="A850" t="str">
            <v>EV-05</v>
          </cell>
          <cell r="B850" t="str">
            <v>Fourniture, transport et mise en place de Plantations</v>
          </cell>
          <cell r="C850" t="str">
            <v>U</v>
          </cell>
          <cell r="D850" t="str">
            <v xml:space="preserve">Ce prix concerne la fourniture, transport et mise en place de plantation darbres, darbustes et de rosiers. Le choix de plantation doit être soumis à lapprobation du maître duvre Il comprend notamment :
*	La fourniture et transport à pied duvre des </v>
          </cell>
        </row>
        <row r="851">
          <cell r="A851" t="str">
            <v>EV-06</v>
          </cell>
          <cell r="B851" t="str">
            <v>Fourniture, transport et mise en place de gazon</v>
          </cell>
          <cell r="C851" t="str">
            <v>m2</v>
          </cell>
          <cell r="D851" t="str">
            <v>Ce prix concerne la fourniture, transport et mise en place de gazon. Le choix de plantation doit être soumis à lapprobation du maître duvre Il comprend notamment :
*	La fourniture et transport à pied duvre des plantations, 
*	Le creusement et rebouch</v>
          </cell>
        </row>
        <row r="852">
          <cell r="A852" t="str">
            <v>EV-07</v>
          </cell>
          <cell r="B852" t="str">
            <v>Fourniture, transport et mise en place de doits de fée</v>
          </cell>
          <cell r="C852" t="str">
            <v>m2</v>
          </cell>
          <cell r="D852" t="str">
            <v xml:space="preserve">Ce prix concerne la fourniture, transport et mise en place de doits de fée. Le choix de plantation doit être soumis à lapprobation du maître duvre Il comprend notamment :
*	La fourniture et transport à pied duvre des plantations, 
*	Le creusement et </v>
          </cell>
        </row>
        <row r="853">
          <cell r="A853" t="str">
            <v>EV-08</v>
          </cell>
          <cell r="B853" t="str">
            <v>Transplantation darbre et darbuste</v>
          </cell>
          <cell r="C853" t="str">
            <v>U</v>
          </cell>
          <cell r="D853" t="str">
            <v>Ce prix concerne la transplantation darbre et arbuste, dun endroit à un autre, à la demande du maître duvre. Il comprend notamment :
*	Le creusement et rebouchage des fosses de plantation, 
*	Chargement, transport et déchargement,
*	La transplantation</v>
          </cell>
        </row>
        <row r="854">
          <cell r="A854" t="str">
            <v>EV-09</v>
          </cell>
          <cell r="B854" t="str">
            <v>Fourniture et transport de Bacs et pots de plantes ornementales</v>
          </cell>
          <cell r="C854" t="str">
            <v>U</v>
          </cell>
          <cell r="D854" t="str">
            <v>Ce prix concerne la fourniture et transport à pied duvre de bacs et pots de plantes ornementales de décoration. Le choix de plantation doit être soumis à lapprobation du maître duvre Il comprend notamment :
*	La fourniture des bacs et pots de plantes</v>
          </cell>
        </row>
        <row r="855">
          <cell r="A855" t="str">
            <v>EV-10</v>
          </cell>
          <cell r="B855" t="str">
            <v>Fourniture, transport et mise en oeuvre de Roches ornementales de décoration</v>
          </cell>
          <cell r="C855" t="str">
            <v>m3</v>
          </cell>
          <cell r="D855" t="str">
            <v>Ce prix concerne la fourniture, transport et mise en uvre de roches ornementales de décoration des plantations. Léchantillon doit être soumis à lapprobation du maître duvre Il comprend notamment :
*	La fourniture et transport des roches, 
*	La mise e</v>
          </cell>
        </row>
        <row r="856">
          <cell r="A856" t="str">
            <v>EV-11</v>
          </cell>
          <cell r="B856" t="str">
            <v>Débroussaillage et désherbage des espaces verts</v>
          </cell>
          <cell r="C856" t="str">
            <v>m2</v>
          </cell>
          <cell r="D856" t="str">
            <v>Ce prix concerne les travaux de débroussaillage et de désherbage des emprises des espaces verts, Il comprend notamment :
   - Les prestations de personnel, 
   - Lenlèvement des herbes et broussailles, 
   - Le nettoyage et finition,
   - Lévacuation de</v>
          </cell>
        </row>
        <row r="857">
          <cell r="A857" t="str">
            <v>EV-12</v>
          </cell>
          <cell r="B857" t="str">
            <v>Plantation de plantes grasses</v>
          </cell>
          <cell r="C857" t="str">
            <v>m2</v>
          </cell>
          <cell r="D857" t="str">
            <v>Ce prix rémunère la plantation de plantes grasses adaptées à la région sur les talus extérieurs des digues, suivants prescriptions techniques et règles de l'art, y compris préparation de sol, engrais, arrosage, coupe, et toutes sujétions.
Ce prix est rém</v>
          </cell>
        </row>
        <row r="858">
          <cell r="A858" t="str">
            <v>EV-13</v>
          </cell>
          <cell r="B858" t="str">
            <v>Fourniture à pied d'oeuvre de palmier</v>
          </cell>
          <cell r="C858" t="str">
            <v>U</v>
          </cell>
          <cell r="D858" t="str">
            <v>Ce prix rémunère, à lunité, la fourniture de palmiers. Ils devront être bien constitués exemptes de parasites, sans mousses ni chancres, présentant toutes les caractéristiques dune végétation vigoureuse</v>
          </cell>
        </row>
        <row r="859">
          <cell r="A859" t="str">
            <v>EV-14</v>
          </cell>
          <cell r="B859" t="str">
            <v>Fourniture à pied d'oeuvre d'Arbre dornement</v>
          </cell>
          <cell r="C859" t="str">
            <v>U</v>
          </cell>
          <cell r="D859" t="str">
            <v>Ce prix rémunère, à lunité, la fourniture et livraison d'Arbre dornement.</v>
          </cell>
        </row>
        <row r="860">
          <cell r="A860" t="str">
            <v>EV-15</v>
          </cell>
          <cell r="B860" t="str">
            <v>Fourniture à pied d'oeuvre de Plante tropicale</v>
          </cell>
          <cell r="C860" t="str">
            <v>U</v>
          </cell>
          <cell r="D860" t="str">
            <v>Ce prix rémunère, à lunité, la fourniture de Plantes tropicales. Les parties extérieures doivent être biens formées, avec une densité constante</v>
          </cell>
        </row>
        <row r="861">
          <cell r="A861" t="str">
            <v>EV-16</v>
          </cell>
          <cell r="B861" t="str">
            <v>Fourniture à pied d'oeuvre de terre végétale</v>
          </cell>
          <cell r="C861" t="str">
            <v>m3</v>
          </cell>
        </row>
        <row r="862">
          <cell r="A862" t="str">
            <v>EV-17</v>
          </cell>
          <cell r="B862" t="str">
            <v>Fourniture à pied d'oeuvre d'Arbuste haie séparative</v>
          </cell>
          <cell r="C862" t="str">
            <v>U</v>
          </cell>
          <cell r="D862" t="str">
            <v>Ce prix rémunère, à lunité, la fourniture d'Arbuste haie séparative. Les parties extérieures doivent être biens formées, avec une ramification régulière et une densité constante</v>
          </cell>
        </row>
        <row r="863">
          <cell r="A863" t="str">
            <v>EV-18</v>
          </cell>
          <cell r="B863" t="str">
            <v>Fourniture à pied d'oeuvre d'Arbuste haut varié</v>
          </cell>
          <cell r="C863" t="str">
            <v>U</v>
          </cell>
          <cell r="D863" t="str">
            <v>Ce prix rémunère, à lunité, la fourniture d'Arbuste haut varié. Les parties extérieures doivent être biens formées, avec une ramification régulière et une densité constante</v>
          </cell>
        </row>
        <row r="864">
          <cell r="A864" t="str">
            <v>EV-19</v>
          </cell>
          <cell r="B864" t="str">
            <v>Fourniture à pied d'oeuvre d'Arbuste bas varié</v>
          </cell>
          <cell r="C864" t="str">
            <v>U</v>
          </cell>
          <cell r="D864" t="str">
            <v>Ce prix rémunère, à lunité, la fourniture d'Arbuste bas varié. Les parties extérieures doivent être biens formées, avec une ramification régulière et une densité constante</v>
          </cell>
        </row>
        <row r="865">
          <cell r="A865" t="str">
            <v>EV-20</v>
          </cell>
          <cell r="B865" t="str">
            <v>Fourniture à pied d'oeuvre de Plante grimpante</v>
          </cell>
          <cell r="C865" t="str">
            <v>U</v>
          </cell>
        </row>
        <row r="866">
          <cell r="A866" t="str">
            <v>EV-21</v>
          </cell>
          <cell r="B866" t="str">
            <v>Fourniture à pied d'oeuvre de Plante vivace et couvre sols</v>
          </cell>
          <cell r="C866" t="str">
            <v>U</v>
          </cell>
        </row>
        <row r="867">
          <cell r="A867" t="str">
            <v>EV-22</v>
          </cell>
          <cell r="B867" t="str">
            <v>Fourniture à pied d'oeuvre de Plante succulente</v>
          </cell>
          <cell r="C867" t="str">
            <v>U</v>
          </cell>
        </row>
        <row r="868">
          <cell r="A868" t="str">
            <v>EV-23</v>
          </cell>
          <cell r="B868" t="str">
            <v>Ouverture de fosses de plantation</v>
          </cell>
          <cell r="C868" t="str">
            <v>U</v>
          </cell>
          <cell r="D868" t="str">
            <v>Ce prix rémunère, à lunité, les travaux douverture des fosses de plantation, évacuation de la mauvaise terre, plantation avec remblaiement avec terre amendée, tuteurage tripode et réalisation des cuvettes darrosage, ils seront effectués à lengin mécan</v>
          </cell>
        </row>
        <row r="869">
          <cell r="A869" t="str">
            <v>EV-24</v>
          </cell>
          <cell r="B869" t="str">
            <v>Fourniture à pied d'oeuvre d'engrais 14-28-14</v>
          </cell>
          <cell r="C869" t="str">
            <v>Kg</v>
          </cell>
        </row>
        <row r="870">
          <cell r="A870" t="str">
            <v>EV-25</v>
          </cell>
          <cell r="B870" t="str">
            <v>Fourniture à pied d'oeuvre de ferticompost</v>
          </cell>
          <cell r="C870" t="str">
            <v>T</v>
          </cell>
        </row>
        <row r="871">
          <cell r="A871" t="str">
            <v>EV-26</v>
          </cell>
          <cell r="B871" t="str">
            <v>Fourniture à pied d'oeuvre de fumier</v>
          </cell>
          <cell r="C871" t="str">
            <v>m3</v>
          </cell>
        </row>
        <row r="872">
          <cell r="A872" t="str">
            <v>EV-27</v>
          </cell>
          <cell r="B872" t="str">
            <v>Fourniture à pied d'oeuvre de graviers</v>
          </cell>
          <cell r="C872" t="str">
            <v>m3</v>
          </cell>
        </row>
        <row r="873">
          <cell r="A873" t="str">
            <v>EV-28</v>
          </cell>
          <cell r="B873" t="str">
            <v>Fourniture et mise en œuvre de roches</v>
          </cell>
          <cell r="C873" t="str">
            <v>m3</v>
          </cell>
        </row>
        <row r="874">
          <cell r="A874" t="str">
            <v>EV-29</v>
          </cell>
          <cell r="B874" t="str">
            <v>Fourniture et mise en oeuvre de galets</v>
          </cell>
          <cell r="C874" t="str">
            <v>m3</v>
          </cell>
        </row>
        <row r="875">
          <cell r="A875" t="str">
            <v>EV-30</v>
          </cell>
          <cell r="B875" t="str">
            <v>Fourniture et mise en oeuvre de Schiste noir</v>
          </cell>
          <cell r="C875" t="str">
            <v>m3</v>
          </cell>
        </row>
        <row r="876">
          <cell r="A876" t="str">
            <v>EV-31</v>
          </cell>
          <cell r="B876" t="str">
            <v>Fourniture et mise en oeuvre de Bidim ou polyane</v>
          </cell>
          <cell r="C876" t="str">
            <v>m2</v>
          </cell>
        </row>
        <row r="877">
          <cell r="A877" t="str">
            <v>EV-32</v>
          </cell>
          <cell r="B877" t="str">
            <v>Terrassement comprenant décapage, déblais et mise en place de la terre végétale</v>
          </cell>
          <cell r="C877" t="str">
            <v>m3</v>
          </cell>
        </row>
        <row r="878">
          <cell r="A878" t="str">
            <v>EV-33</v>
          </cell>
          <cell r="B878" t="str">
            <v>Réglage et préparation du terrain</v>
          </cell>
          <cell r="C878" t="str">
            <v>m2</v>
          </cell>
        </row>
        <row r="879">
          <cell r="A879" t="str">
            <v>EV-34</v>
          </cell>
          <cell r="B879" t="str">
            <v>Plantation de plantes vivaces</v>
          </cell>
          <cell r="C879" t="str">
            <v>U</v>
          </cell>
        </row>
        <row r="880">
          <cell r="A880" t="str">
            <v>EV-35</v>
          </cell>
          <cell r="B880" t="str">
            <v>Entretien d'espaces verts</v>
          </cell>
          <cell r="C880" t="str">
            <v>Mois</v>
          </cell>
        </row>
        <row r="881">
          <cell r="A881" t="str">
            <v>EV-36</v>
          </cell>
          <cell r="B881" t="str">
            <v>Fourniture, transport et pose de clapet-vanne</v>
          </cell>
          <cell r="C881" t="str">
            <v>U</v>
          </cell>
        </row>
        <row r="882">
          <cell r="A882" t="str">
            <v>EV-37</v>
          </cell>
          <cell r="B882" t="str">
            <v>Fourniture, transport et pose d'arroseur mobile sur traineaux</v>
          </cell>
          <cell r="C882" t="str">
            <v>U</v>
          </cell>
        </row>
        <row r="883">
          <cell r="A883" t="str">
            <v>EV-38</v>
          </cell>
          <cell r="B883" t="str">
            <v>Fourniture à pied d'oeuvre de Semis de pennissetum et ray grass</v>
          </cell>
          <cell r="C883" t="str">
            <v>m2</v>
          </cell>
        </row>
        <row r="884">
          <cell r="A884" t="str">
            <v>GC-01</v>
          </cell>
          <cell r="B884" t="str">
            <v>Maçonnerie de moellons ordinaires</v>
          </cell>
          <cell r="C884" t="str">
            <v>m3</v>
          </cell>
          <cell r="D884" t="str">
            <v>Ce prix concerne les maçonneries de moellons ordinaires, posés à bain de mortier dosé à raison de 400 kg de ciment CPJ 35 ou équivalent minimum par mètre cube de sable. Il s'applique au mètre cube de maçonnerie réalisée, de toute épaisseur et de toute for</v>
          </cell>
        </row>
        <row r="885">
          <cell r="A885" t="str">
            <v>GC-02</v>
          </cell>
          <cell r="B885" t="str">
            <v>Maçonneries d'agglomérés creux</v>
          </cell>
          <cell r="C885" t="str">
            <v>m2</v>
          </cell>
          <cell r="D885" t="str">
            <v>Ce prix concerne les maçonneries d'agglomérés creux pour murs et cloisons, y compris fournitures, transport, pose, rejointoiement au mortier et toutes sujétions de mise en oeuvre. Il s'applique au mètre carré de maçonnerie réalisée.</v>
          </cell>
        </row>
        <row r="886">
          <cell r="A886" t="str">
            <v>GC-03</v>
          </cell>
          <cell r="B886" t="str">
            <v>Maçonneries d'agglomérés pleins</v>
          </cell>
          <cell r="C886" t="str">
            <v>m2</v>
          </cell>
          <cell r="D886" t="str">
            <v>Ce prix concerne les maçonneries d'agglomérés pleins pour murs et cloisons, y compris fournitures, transport, pose, rejointoiement au mortier et toutes sujétions de mise en oeuvre. Il s'applique au mètre carré de maçonnerie réalisée.</v>
          </cell>
        </row>
        <row r="887">
          <cell r="A887" t="str">
            <v>GC-04</v>
          </cell>
          <cell r="B887" t="str">
            <v>Maçonneries de briques creuses</v>
          </cell>
          <cell r="C887" t="str">
            <v>m2</v>
          </cell>
          <cell r="D887" t="str">
            <v>Ce prix concerne les maçonneries de briques creuses pour cloisons, y compris fournitures, transport, pose, rejointoiement au mortier, épingles en acier et toutes sujétions de mise en oeuvre. Il s'applique au mètre carré de maçonnerie réalisée.</v>
          </cell>
        </row>
        <row r="888">
          <cell r="A888" t="str">
            <v>GC-05</v>
          </cell>
          <cell r="B888" t="str">
            <v>Tête de double cloison</v>
          </cell>
          <cell r="C888" t="str">
            <v>ml</v>
          </cell>
          <cell r="D888" t="str">
            <v>Ce prix concerne la construction de tête de double cloison en maçonnerie de briques creuses, y compris joints au mortier de ciment, finition et toutes sujétions.</v>
          </cell>
        </row>
        <row r="889">
          <cell r="A889" t="str">
            <v>GC-06</v>
          </cell>
          <cell r="B889" t="str">
            <v>Traversée de maçonnerie ou de béton</v>
          </cell>
          <cell r="C889" t="str">
            <v>U</v>
          </cell>
          <cell r="D889" t="str">
            <v>Ce prix concerne les traversées de maçonnerie ou de béton, pour passage de canalisations, y compris linteau de protection éventuel, pose des buses, finition et toutes sujétions.</v>
          </cell>
        </row>
        <row r="890">
          <cell r="A890" t="str">
            <v>GC-07</v>
          </cell>
          <cell r="B890" t="str">
            <v>Perrés maçonnés</v>
          </cell>
          <cell r="C890" t="str">
            <v>m2</v>
          </cell>
          <cell r="D890" t="str">
            <v>Ce prix concerne les perrés en maçonnerie, posés à bain de mortier dosé à raison de 350 kg de ciment CPJ 35 ou équivalent minimum par mètre cube de sable. Il couvre notamment:
*	le réglage des talus de remblais servant de supports éventuels,
*	Les fournit</v>
          </cell>
        </row>
        <row r="891">
          <cell r="A891" t="str">
            <v>GC-08</v>
          </cell>
          <cell r="B891" t="str">
            <v>Claustras de béton préfabriqués</v>
          </cell>
          <cell r="C891" t="str">
            <v>m2</v>
          </cell>
          <cell r="D891" t="str">
            <v>Ce prix concerne les claustras de béton préfabriqués, de différentes dimensions, y compris fourniture, transport calage et pose, rejointoiement au mortier de ciment et toutes autres sujétions de mise en oeuvre.</v>
          </cell>
        </row>
        <row r="892">
          <cell r="A892" t="str">
            <v>GC-09</v>
          </cell>
          <cell r="B892" t="str">
            <v>Hérissonnage ou Blocage en pierres sèches</v>
          </cell>
          <cell r="C892" t="str">
            <v>m2</v>
          </cell>
          <cell r="D892" t="str">
            <v>Ce prix concerne la fourniture, transport et mise en uvre dHérissonnage ou blocages en pierres sèches de 0.20 m dépaisseur, posés sur le sol en hérisson, pointe en lair, rangés et damés.</v>
          </cell>
        </row>
        <row r="893">
          <cell r="A893" t="str">
            <v>GC-10</v>
          </cell>
          <cell r="B893" t="str">
            <v>Regards dévacuation des eaux</v>
          </cell>
          <cell r="C893" t="str">
            <v>U</v>
          </cell>
          <cell r="D893" t="str">
            <v>Ce prix concerne la construction de regards dévacuation des eaux, en béton armé de classe B2, dosé à 350 kg ciment CPJ 45 ou équivalent par m3 de béton, de résistance nominale à la compression à 28 jours de 270 bars,
Il couvre notamment:
*	Terrassement d</v>
          </cell>
        </row>
        <row r="894">
          <cell r="A894" t="str">
            <v>GC-11</v>
          </cell>
          <cell r="B894" t="str">
            <v>Regards pour canalisations électriques</v>
          </cell>
          <cell r="C894" t="str">
            <v>U</v>
          </cell>
          <cell r="D894" t="str">
            <v>Ce prix concerne la construction de regards pour canalisations électriques, en béton armé de classe B2, dosé à 350 kg ciment CPJ 45 ou équivalent par m3 de béton, de résistance nominale à la compression à 28 jours de 270 bars,
Il couvre notamment:
*	Terra</v>
          </cell>
        </row>
        <row r="895">
          <cell r="A895" t="str">
            <v>GC-12</v>
          </cell>
          <cell r="B895" t="str">
            <v>Caniveau dévacuation des eaux</v>
          </cell>
          <cell r="C895" t="str">
            <v>ml</v>
          </cell>
          <cell r="D895" t="str">
            <v>Ce prix concerne la construction de caniveaux pour évacuation des eaux, en béton armé de classe B2, dosé à 350 kg ciment CPJ 45 ou équivalent par m3 de béton, de résistance nominale à la compression à 28 jours de 270 bars,
Il couvre notamment:
*	Terrassem</v>
          </cell>
        </row>
        <row r="896">
          <cell r="A896" t="str">
            <v>GC-13</v>
          </cell>
          <cell r="B896" t="str">
            <v>Branchement douvrage au réseau dassainissement</v>
          </cell>
          <cell r="C896" t="str">
            <v>Ft</v>
          </cell>
          <cell r="D896" t="str">
            <v>Ce prix est forfaitaire et concerne lensemble des travaux pour la réalisation du branchement et du raccordement de louvrage au réseau dassainissement, suivant le plan agrée par le maître duvre et conformément aux stipulations techniques et recommanda</v>
          </cell>
        </row>
        <row r="897">
          <cell r="A897" t="str">
            <v>GC-14</v>
          </cell>
          <cell r="B897" t="str">
            <v>Coffrages pour ouvrage</v>
          </cell>
          <cell r="C897" t="str">
            <v>m2</v>
          </cell>
          <cell r="D897" t="str">
            <v>Ce prix concerne la fourniture, transport et mise en uvre (pose et dépose) de coffrages pour ouvrage, et tous les dispositifs pour assurer leur rigidité et leur étanchéité, il couvre notamment : 
*	Les sujétions d'étaiement et d'échafaudage quelle que so</v>
          </cell>
        </row>
        <row r="898">
          <cell r="A898" t="str">
            <v>GC-15</v>
          </cell>
          <cell r="B898" t="str">
            <v>Bétons non compris les coffrages</v>
          </cell>
          <cell r="C898" t="str">
            <v>m3</v>
          </cell>
          <cell r="D898" t="str">
            <v>Ce prix concerne la fourniture et transport des agrégats, la préparation et la mise en uvre des bétons pour ouvrages, non compris les frais de coffrages.
Les prix unitaires ci-après couvrent tous les frais et sujétions d'exécution dont notamment:
*	La re</v>
          </cell>
        </row>
        <row r="899">
          <cell r="A899" t="str">
            <v>GC-16</v>
          </cell>
          <cell r="B899" t="str">
            <v>Bétons y compris les coffrages</v>
          </cell>
          <cell r="C899" t="str">
            <v>m3</v>
          </cell>
          <cell r="D899" t="str">
            <v>Ce prix concerne la fourniture et transport des agrégats, la préparation et la mise en uvre des bétons pour ouvrages, y compris les frais de coffrages.
Les prix unitaires ci-après couvrent tous les frais et sujétions dexécution dont notamment :
*	La rec</v>
          </cell>
        </row>
        <row r="900">
          <cell r="A900" t="str">
            <v>GC-17</v>
          </cell>
          <cell r="B900" t="str">
            <v>Plue value pour adjonction de produit hydrofuge</v>
          </cell>
          <cell r="C900" t="str">
            <v>m3</v>
          </cell>
          <cell r="D900" t="str">
            <v>Ce prix concerne la fourniture, transport et ladjonction dans le béton de produit hydrofuge.</v>
          </cell>
        </row>
        <row r="901">
          <cell r="A901" t="str">
            <v>GC-18</v>
          </cell>
          <cell r="B901" t="str">
            <v>Plue value pour adjonction de produit anti-acide</v>
          </cell>
          <cell r="C901" t="str">
            <v>m3</v>
          </cell>
          <cell r="D901" t="str">
            <v>Ce prix concerne la fourniture, transport et ladjonction dans le béton de produit anti-acide.</v>
          </cell>
        </row>
        <row r="902">
          <cell r="A902" t="str">
            <v>GC-19</v>
          </cell>
          <cell r="B902" t="str">
            <v>Dallettes en béton armé</v>
          </cell>
          <cell r="C902" t="str">
            <v>m2</v>
          </cell>
          <cell r="D902" t="str">
            <v xml:space="preserve">Ce prix concerne la construction de dallettes en béton légèrement armé de classe B2, , dosé à 350 kg ciment CPJ 45 ou équivalent par m3 de béton, de résistance nominale à la compression à 28 jours de 270 bars pour paillasse de cuisine, lavabos, placards, </v>
          </cell>
        </row>
        <row r="903">
          <cell r="A903" t="str">
            <v>GC-20</v>
          </cell>
          <cell r="B903" t="str">
            <v>Dallage en béton armé</v>
          </cell>
          <cell r="C903" t="str">
            <v>m2</v>
          </cell>
          <cell r="D903" t="str">
            <v>Ce prix concerne la construction de dallage en béton légèrement armé de classe B2, dosé à 350 kg ciment CPJ 45 ou équivalent par m3 de béton, de résistance nominale à la compression à 28 jours de 270 bars et dépaisseur 10 cm, pour les pourtours des ouvra</v>
          </cell>
        </row>
        <row r="904">
          <cell r="A904" t="str">
            <v>GC-21</v>
          </cell>
          <cell r="B904" t="str">
            <v>Dallage en Chape de béton à grains de riz</v>
          </cell>
          <cell r="C904" t="str">
            <v>m2</v>
          </cell>
          <cell r="D904" t="str">
            <v>Ce prix concerne la construction de dallage en chape de béton à grains de riz, pour les pourtours des ouvrages et allées piétonnières, dosé à 350 kg ciment CPJ 45 ou équivalent par m3 de béton, de résistance nominale à la compression à 28 jours de 270 bar</v>
          </cell>
        </row>
        <row r="905">
          <cell r="A905" t="str">
            <v>GC-22</v>
          </cell>
          <cell r="B905" t="str">
            <v>Renformis en béton</v>
          </cell>
          <cell r="C905" t="str">
            <v>m2</v>
          </cell>
          <cell r="D905" t="str">
            <v>Ce prix concerne la construction de renformis en béton de classe B3, et dépaisseur 10 cm, pour placards des chambres, de cuisine, de lavabos, de comptoir, etc.
Il couvre notamment:
*	La fourniture et transport des agrégats,
*	La préparation et mise en u</v>
          </cell>
        </row>
        <row r="906">
          <cell r="A906" t="str">
            <v>GC-23</v>
          </cell>
          <cell r="B906" t="str">
            <v>Appuis de fenêtres</v>
          </cell>
          <cell r="C906" t="str">
            <v>ml</v>
          </cell>
          <cell r="D906" t="str">
            <v>Ce prix concerne la mise en oeuvre des appuis de fenêtres en enduit au mortier de ciment dépaisseur finale 15 mm exécuté à la main en deux couches sur maçonnerie ou sur surface de béton, le mortier étant dosé à raison de 450 kg de ciment CPJ 35 ou équiva</v>
          </cell>
        </row>
        <row r="907">
          <cell r="A907" t="str">
            <v>GC-24</v>
          </cell>
          <cell r="B907" t="str">
            <v>Façon du dessus et nez dacrotère</v>
          </cell>
          <cell r="C907" t="str">
            <v>ml</v>
          </cell>
          <cell r="D907" t="str">
            <v>Ce prix concerne la mise en oeuvre des dessus et nez dacrotères en enduit au mortier de ciment dépaisseur finale 15 mm exécuté à la main en deux couches sur maçonnerie ou sur surface de béton, le mortier étant dosé à raison de 450 kg de ciment CPJ 35 ou</v>
          </cell>
        </row>
        <row r="908">
          <cell r="A908" t="str">
            <v>GC-25</v>
          </cell>
          <cell r="B908" t="str">
            <v>Façon de larmiers</v>
          </cell>
          <cell r="C908" t="str">
            <v>ml</v>
          </cell>
          <cell r="D908" t="str">
            <v>Ce prix concerne la mise en oeuvre des larmiers en enduit au mortier de ciment dosé à raison de 450 kg de ciment CPJ 35 ou équivalent par mètre cube de sable.
Il couvre notamment:
*	La fourniture et transport des agrégats,
*	La préparation et mise en uvr</v>
          </cell>
        </row>
        <row r="909">
          <cell r="A909" t="str">
            <v>GC-26</v>
          </cell>
          <cell r="B909" t="str">
            <v>Tampon en béton armé</v>
          </cell>
          <cell r="C909" t="str">
            <v>U</v>
          </cell>
          <cell r="D909" t="str">
            <v>Ce prix concerne la construction de tampon en béton armé de classe B2, dosé à 350 kg ciment CPJ 45 ou équivalent par m3 de béton, de résistance nominale à la compression à 28 jours de 270 bars, et dépaisseur 10 cm, pour regards et chambres de vannes, sel</v>
          </cell>
        </row>
        <row r="910">
          <cell r="A910" t="str">
            <v>GC-27</v>
          </cell>
          <cell r="B910" t="str">
            <v>Garde corps en éléments décoratifs de béton armé</v>
          </cell>
          <cell r="C910" t="str">
            <v>ml</v>
          </cell>
          <cell r="D910" t="str">
            <v>Ce prix concerne la construction de Garde corps en éléments décoratifs de béton armé de classe B2, dosé à 350 kg ciment CPJ 45 ou équivalent par m3 de béton, de résistance nominale à la compression à 28 jours de 270 bars, selon le plan type agrée par le m</v>
          </cell>
        </row>
        <row r="911">
          <cell r="A911" t="str">
            <v>GC-28</v>
          </cell>
          <cell r="B911" t="str">
            <v>Armature pour béton</v>
          </cell>
          <cell r="C911" t="str">
            <v>Kg</v>
          </cell>
          <cell r="D911" t="str">
            <v>Ce prix concerne les aciers ronds Tor ou lisses pour béton armé. Il couvre notamment:
*	La fourniture et le transport à pied duvre,
*	Le façonnage, les ligatures, les calages, les armatures de montage et de soutien et les soudures éventuelles,
*	Les rec</v>
          </cell>
        </row>
        <row r="912">
          <cell r="A912" t="str">
            <v>GC-29</v>
          </cell>
          <cell r="B912" t="str">
            <v>Plancher préfabriqué</v>
          </cell>
          <cell r="C912" t="str">
            <v>m2</v>
          </cell>
          <cell r="D912" t="str">
            <v>Ce prix concerne la construction de planchers préfabriqués, en hourdis creux, poutrelles en béton armé et dalle de compression. Lensemble est réalisé, en béton armé de classe B2, dosé à 350 kg ciment CPJ 45 ou équivalent par m3 de béton, de résistance no</v>
          </cell>
        </row>
        <row r="913">
          <cell r="A913" t="str">
            <v>GC-30</v>
          </cell>
          <cell r="B913" t="str">
            <v>Enduit au mortier de ciment</v>
          </cell>
          <cell r="C913" t="str">
            <v>m2</v>
          </cell>
          <cell r="D913" t="str">
            <v xml:space="preserve">Ce prix concerne la réalisation des enduits au mortier de ciment exécutés à la main en deux couches sur maçonnerie ou sur surface de béton, le mortier étant dosé à raison de 450 kg de ciment CPJ 35 ou équivalent par mètre cube de sable.
Il s'applique par </v>
          </cell>
        </row>
        <row r="914">
          <cell r="A914" t="str">
            <v>GC-31</v>
          </cell>
          <cell r="B914" t="str">
            <v>Enduit bitumineux</v>
          </cell>
          <cell r="C914" t="str">
            <v>m2</v>
          </cell>
          <cell r="D914" t="str">
            <v>Ce prix concerne la fourniture, transport et mise en uvre denduit bitumineux (Flinkote), comprenant le nettoyage et préparation des parements, la fourniture et lapplication du produit en deux couches, y compris toutes sujétions d'exécution.
Il s'appliq</v>
          </cell>
        </row>
        <row r="915">
          <cell r="A915" t="str">
            <v>GC-32</v>
          </cell>
          <cell r="B915" t="str">
            <v>Enduit au mortier de chaux</v>
          </cell>
          <cell r="C915" t="str">
            <v>m2</v>
          </cell>
          <cell r="D915" t="str">
            <v>Ce prix concerne lenduit au mortier de chaux, appliqué en 3 couches distinctes, y compris talochage, lissage et toutes sujétions de renfort grillagé à la liaison de maçonneries-bétons, ainsi que la protection durant la première semaine de séchage.
Il s'a</v>
          </cell>
        </row>
        <row r="916">
          <cell r="A916" t="str">
            <v>GC-33</v>
          </cell>
          <cell r="B916" t="str">
            <v>Enduit au plâtre</v>
          </cell>
          <cell r="C916" t="str">
            <v>m2</v>
          </cell>
          <cell r="D916" t="str">
            <v>Ce prix concerne la réalisation denduit au plâtre sur plafond, dépaisseur 1,5 cm, appliqué en 2 couches et parfaitement dressé et lissé, y compris toutes sujétions d'exécution.
Il s'applique par mètre carré d'enduit réalisé, il couvre notamment:
*	La pr</v>
          </cell>
        </row>
        <row r="917">
          <cell r="A917" t="str">
            <v>GC-34</v>
          </cell>
          <cell r="B917" t="str">
            <v>Gorge pour solins</v>
          </cell>
          <cell r="C917" t="str">
            <v>ml</v>
          </cell>
          <cell r="D917" t="str">
            <v>Ce prix concerne la réalisation des gorges pour raccordement des terrasses horizontales et les relevés verticaux, en béton de classe B4, dosé à 250 kg ciment CPJ 35 ou équivalent par m3 de béton, de résistance nominale à la compression à 28 jours de 180 b</v>
          </cell>
        </row>
        <row r="918">
          <cell r="A918" t="str">
            <v>GC-35</v>
          </cell>
          <cell r="B918" t="str">
            <v>Protection mécanique et thermique</v>
          </cell>
          <cell r="C918" t="str">
            <v>m2</v>
          </cell>
          <cell r="D918" t="str">
            <v>Ce prix concerne la fourniture, transport  et pose de toile de laine ou de verre ou similaire dune épaisseur de 5 cm, pour la protection mécanique et thermique denduit des ouvrages, y compris toutes sujétions d'exécution.
Il s'applique par mètre carré d</v>
          </cell>
        </row>
        <row r="919">
          <cell r="A919" t="str">
            <v>GC-36</v>
          </cell>
          <cell r="B919" t="str">
            <v>Traitement denduit avec un produit anti-acide</v>
          </cell>
          <cell r="C919" t="str">
            <v>m2</v>
          </cell>
          <cell r="D919" t="str">
            <v xml:space="preserve">Ce prix concerne la fourniture, transport et le traitement denduit, avec un produit anti-acide, y compris toutes sujétions d'exécution.
Il s'applique par mètre carré de surface traitée.
</v>
          </cell>
        </row>
        <row r="920">
          <cell r="A920" t="str">
            <v>GC-37</v>
          </cell>
          <cell r="B920" t="str">
            <v>Résine pour traitement de surface de béton avarié</v>
          </cell>
          <cell r="C920" t="str">
            <v>m2</v>
          </cell>
          <cell r="D920" t="str">
            <v xml:space="preserve">Ce prix concerne le traitement de surface de béton avarié par une résine type alimentaire, y compris fourniture et transport du produit, brossage, masticage des surfaces de béton à traiter et toutes sujétions d'exécution.
Il s'applique par mètre carré de </v>
          </cell>
        </row>
        <row r="921">
          <cell r="A921" t="str">
            <v>GC-38</v>
          </cell>
          <cell r="B921" t="str">
            <v>Faux plafond en staff lisse</v>
          </cell>
          <cell r="C921" t="str">
            <v>m2</v>
          </cell>
          <cell r="D921" t="str">
            <v>Ce prix concerne la fourniture, transport  et pose de faux plafond en staff lisse en plaques dépaisseur minimum de 2 cm, y compris crochets, trous de scellement, réservations, trappes de visites éventuelles et échafaudages.</v>
          </cell>
        </row>
        <row r="922">
          <cell r="A922" t="str">
            <v>GC-39</v>
          </cell>
          <cell r="B922" t="str">
            <v>Corniche en plâtre</v>
          </cell>
          <cell r="C922" t="str">
            <v>ml</v>
          </cell>
          <cell r="D922" t="str">
            <v>Ce prix concerne la fourniture, transport  et pose de corniches en plâtre mouluré, suivant détails dexécutions.</v>
          </cell>
        </row>
        <row r="923">
          <cell r="A923" t="str">
            <v>GC-40</v>
          </cell>
          <cell r="B923" t="str">
            <v>Tuiles en terre cuite</v>
          </cell>
          <cell r="C923" t="str">
            <v>m2</v>
          </cell>
          <cell r="D923" t="str">
            <v>Ce prix concerne la fourniture, transport et pose de tuiles en terre cuite, suivant modèle et couleur agrées par le maître doeuvre.</v>
          </cell>
        </row>
        <row r="924">
          <cell r="A924" t="str">
            <v>GC-41</v>
          </cell>
          <cell r="B924" t="str">
            <v>Barbacanes</v>
          </cell>
          <cell r="C924" t="str">
            <v>U</v>
          </cell>
          <cell r="D924" t="str">
            <v>Ce prix concerne la fourniture, transport et pose de barbacanes en bec de canard de longueur 40 cm, pour évacuation des eaux pluviales.</v>
          </cell>
        </row>
        <row r="925">
          <cell r="A925" t="str">
            <v>GC-42</v>
          </cell>
          <cell r="B925" t="str">
            <v>Demi buses de drainage des eaux pluviales</v>
          </cell>
          <cell r="C925" t="str">
            <v>ml</v>
          </cell>
          <cell r="D925" t="str">
            <v>Ce prix concerne la fourniture, transport et pose de demi buses en béton, de diamètre 200 mm, sur les talus de remblais, pour lévacuation des eaux pluviales sous les barbacanes.</v>
          </cell>
        </row>
        <row r="926">
          <cell r="A926" t="str">
            <v>GC-43</v>
          </cell>
          <cell r="B926" t="str">
            <v>Enduit au mortier époxy</v>
          </cell>
          <cell r="C926" t="str">
            <v>m2</v>
          </cell>
          <cell r="D926" t="str">
            <v>Ce prix rémunère le mortier à base de résine époxy, dont tous les composants sont préparés à l'usine, y compris les matières sèches.
Il est mis en oeuvre selon les indications du fournisseur.
Il couvre toutes les sujétions, notamment la préparation conven</v>
          </cell>
        </row>
        <row r="927">
          <cell r="A927" t="str">
            <v>GC-44</v>
          </cell>
          <cell r="B927" t="str">
            <v>Baguette dangle</v>
          </cell>
          <cell r="C927" t="str">
            <v>U</v>
          </cell>
          <cell r="D927" t="str">
            <v>Ce prix rémunère la fourniture, transport et pose de baguette dangle métallique en acier galvanisé, de hauteur 2 m, à angle vif et ailes en métal déployé. Le prix couvre également le scellement au mortier de ciment et raccordement denduits.</v>
          </cell>
        </row>
        <row r="928">
          <cell r="A928" t="str">
            <v>GC-45</v>
          </cell>
          <cell r="B928" t="str">
            <v>Pose et scellement d'équipements</v>
          </cell>
          <cell r="C928" t="str">
            <v>U</v>
          </cell>
          <cell r="D928" t="str">
            <v xml:space="preserve">	Ce prix concerne la réservation des trous, la pose et scellement déquipements avec du mortier de ciment dosé à raison de 500 kg de ciment par mètre cube de sable ou avec du béton.
	Ce prix couvre notamment :
*	Le repiquage des parois des trous, 
*	La mi</v>
          </cell>
        </row>
        <row r="929">
          <cell r="A929" t="str">
            <v>GC-46</v>
          </cell>
          <cell r="B929" t="str">
            <v>Circuit de terre</v>
          </cell>
          <cell r="C929" t="str">
            <v>U</v>
          </cell>
          <cell r="D929" t="str">
            <v>Ce prix est forfaitaire et se rapporte à la fourniture et pose dun câble en cuivre nu de 28 mm2 posé en fond de fouilles, ceinturant la construction, relié aux aciers des fondations et remontant en boucle au tableau principal.</v>
          </cell>
        </row>
        <row r="930">
          <cell r="A930" t="str">
            <v>GC-47</v>
          </cell>
          <cell r="B930" t="str">
            <v>Joints et matériaux synthétiques</v>
          </cell>
          <cell r="C930" t="str">
            <v>ml</v>
          </cell>
          <cell r="D930" t="str">
            <v>Ce prix concerne la réservation des vides pour joints, et la fourniture et pose de matériaux synthétiques pour remplissage ou étanchéité des joints. Il couvre notamment toutes les sujétions de mise en place, de collage, de raccordement et de protection de</v>
          </cell>
        </row>
        <row r="931">
          <cell r="A931" t="str">
            <v>GC-48</v>
          </cell>
          <cell r="B931" t="str">
            <v>Joint anti-vibration</v>
          </cell>
          <cell r="C931" t="str">
            <v>U</v>
          </cell>
          <cell r="D931" t="str">
            <v xml:space="preserve">Ce prix concerne la fourniture, transport et pose de joints anti-vibration type Silentbloc ou similaire, au niveau des socles de fixation des groupes de pompage. Il couvre notamment toutes les sujétions de mise en place, et de fixation de ces joints dans </v>
          </cell>
        </row>
        <row r="932">
          <cell r="A932" t="str">
            <v>GC-49</v>
          </cell>
          <cell r="B932" t="str">
            <v>Géotextile non tissé</v>
          </cell>
          <cell r="C932" t="str">
            <v>m2</v>
          </cell>
          <cell r="D932" t="str">
            <v>Ce prix rémunère la fourniture, transport, stockage et la mise en place d'un géotextile non tissé aiguilleté, de densité moyenne de 300 g/mm2 et répondant aux spécifications du CPS. 
Il comprend en particulier :
*	La préparation et réglage de la surface d</v>
          </cell>
        </row>
        <row r="933">
          <cell r="A933" t="str">
            <v>GC-50</v>
          </cell>
          <cell r="B933" t="str">
            <v>Géomembrane</v>
          </cell>
          <cell r="C933" t="str">
            <v>m2</v>
          </cell>
          <cell r="D933" t="str">
            <v>Ce prix rémunère la fourniture, transport, stockage et la mise en place de géomembrane, pour fond de bassins et berges des digues, et répondant aux spécifications du CPS. 
Il comprend en particulier :
*	La préparation et réglage de la surface destinée à r</v>
          </cell>
        </row>
        <row r="934">
          <cell r="A934" t="str">
            <v>GC-51</v>
          </cell>
          <cell r="B934" t="str">
            <v>Arase étanche en fondation</v>
          </cell>
          <cell r="C934" t="str">
            <v>m2</v>
          </cell>
          <cell r="D934" t="str">
            <v>Ce prix rémunère la fourniture, transport et mise en uvre dune arase étanche en fondation des bâtiments. 
Il comprend en particulier :
*	La préparation et réglage au mortier de ciment, de la surface destinée à recevoir létanchéité,
*	La fourniture et m</v>
          </cell>
        </row>
        <row r="935">
          <cell r="A935" t="str">
            <v>GC-52</v>
          </cell>
          <cell r="B935" t="str">
            <v>Asphalte en fondation</v>
          </cell>
          <cell r="C935" t="str">
            <v>m2</v>
          </cell>
          <cell r="D935" t="str">
            <v>Ce prix rémunère la fourniture, transport et mise en uvre dune couche dasphalte, dépaisseur 2 cm, enrobée dans du mortier de chaux, en fondation des ouvrages. 
Il comprend en particulier :
*	La préparation et réglage au mortier de chaux, de la surface</v>
          </cell>
        </row>
        <row r="936">
          <cell r="A936" t="str">
            <v>GC-53</v>
          </cell>
          <cell r="B936" t="str">
            <v>Polyane en fondation</v>
          </cell>
          <cell r="C936" t="str">
            <v>m2</v>
          </cell>
          <cell r="D936" t="str">
            <v>Ce prix rémunère la fourniture, transport et mise en uvre dune couche de film polyéthylène  « Polyane » en fondation des ouvrages. 
Il comprend en particulier :
*	La préparation et réglage au mortier de ciment, de la surface destinée à recevoir létanch</v>
          </cell>
        </row>
        <row r="937">
          <cell r="A937" t="str">
            <v>GC-54</v>
          </cell>
          <cell r="B937" t="str">
            <v>Mur de soutènement en béton armé</v>
          </cell>
          <cell r="C937" t="str">
            <v>ml</v>
          </cell>
          <cell r="D937" t="str">
            <v>Ce prix rémunère lentrepreneur au mètre linéaire lexécution de mur de soutènement en béton armé classe B2 dosé à 350 kg/m3 de ciment CPJ 45, y compris fourniture, transport et mise en uvre de tous les matériaux agrégats, acier TOR pour béton armé, coff</v>
          </cell>
        </row>
        <row r="938">
          <cell r="A938" t="str">
            <v>GC-55</v>
          </cell>
          <cell r="B938" t="str">
            <v>Tête de portail</v>
          </cell>
          <cell r="C938" t="str">
            <v>U</v>
          </cell>
        </row>
        <row r="939">
          <cell r="A939" t="str">
            <v>GC-56</v>
          </cell>
          <cell r="B939" t="str">
            <v>Maçonnerie de moellons calcaires</v>
          </cell>
          <cell r="C939" t="str">
            <v>m3</v>
          </cell>
        </row>
        <row r="940">
          <cell r="A940" t="str">
            <v>GC-57</v>
          </cell>
          <cell r="B940" t="str">
            <v>Mur de clôture en agglos</v>
          </cell>
          <cell r="C940" t="str">
            <v>ml</v>
          </cell>
        </row>
        <row r="941">
          <cell r="A941" t="str">
            <v>GC-58</v>
          </cell>
          <cell r="B941" t="str">
            <v>Mur grillagé</v>
          </cell>
          <cell r="C941" t="str">
            <v>ml</v>
          </cell>
        </row>
        <row r="942">
          <cell r="A942" t="str">
            <v>GC-59</v>
          </cell>
          <cell r="B942" t="str">
            <v>GC de station de pompage</v>
          </cell>
          <cell r="C942" t="str">
            <v>Ft</v>
          </cell>
        </row>
        <row r="943">
          <cell r="A943" t="str">
            <v>GC-60</v>
          </cell>
          <cell r="B943" t="str">
            <v>Construction de réservoir surélevé</v>
          </cell>
          <cell r="C943" t="str">
            <v>Ft</v>
          </cell>
        </row>
        <row r="944">
          <cell r="A944" t="str">
            <v>GC-61</v>
          </cell>
          <cell r="B944" t="str">
            <v>Constuction de réservoir semi-enterré</v>
          </cell>
          <cell r="C944" t="str">
            <v>Ft</v>
          </cell>
        </row>
        <row r="945">
          <cell r="A945" t="str">
            <v>GC-63</v>
          </cell>
          <cell r="B945" t="str">
            <v>Béton pour poteaux en fondation</v>
          </cell>
          <cell r="C945" t="str">
            <v>m3</v>
          </cell>
        </row>
        <row r="946">
          <cell r="A946" t="str">
            <v>GC-64</v>
          </cell>
          <cell r="B946" t="str">
            <v>Béton pour longrines et chainages</v>
          </cell>
          <cell r="C946" t="str">
            <v>m3</v>
          </cell>
        </row>
        <row r="947">
          <cell r="A947" t="str">
            <v>GC-65</v>
          </cell>
          <cell r="B947" t="str">
            <v>Béton pour voiles en fondation de toutes</v>
          </cell>
          <cell r="C947" t="str">
            <v>m3</v>
          </cell>
        </row>
        <row r="948">
          <cell r="A948" t="str">
            <v>GC-66</v>
          </cell>
          <cell r="B948" t="str">
            <v>Beton pour escaliers en fondation</v>
          </cell>
          <cell r="C948" t="str">
            <v>m3</v>
          </cell>
        </row>
        <row r="949">
          <cell r="A949" t="str">
            <v>GC-67</v>
          </cell>
          <cell r="B949" t="str">
            <v>Fournitures et façonnage d'aciers tor pour béton armé en fondation</v>
          </cell>
          <cell r="C949" t="str">
            <v>Kg</v>
          </cell>
        </row>
        <row r="950">
          <cell r="A950" t="str">
            <v>GC-68</v>
          </cell>
          <cell r="B950" t="str">
            <v>Forme en béton de 0,10 pour rampe sous sol</v>
          </cell>
          <cell r="C950" t="str">
            <v>m3</v>
          </cell>
        </row>
        <row r="951">
          <cell r="A951" t="str">
            <v>GC-69</v>
          </cell>
          <cell r="B951" t="str">
            <v>Béton pour poteaux en élévation</v>
          </cell>
          <cell r="C951" t="str">
            <v>m3</v>
          </cell>
        </row>
        <row r="952">
          <cell r="A952" t="str">
            <v>GC-70</v>
          </cell>
          <cell r="B952" t="str">
            <v>Béton pour escalier ( Marches &amp; contre marches) et paillasses</v>
          </cell>
          <cell r="C952" t="str">
            <v>m3</v>
          </cell>
        </row>
        <row r="953">
          <cell r="A953" t="str">
            <v>GC-71</v>
          </cell>
          <cell r="B953" t="str">
            <v>Rebouchage des trémies</v>
          </cell>
          <cell r="C953" t="str">
            <v>Ft</v>
          </cell>
        </row>
        <row r="954">
          <cell r="A954" t="str">
            <v>GC-72</v>
          </cell>
          <cell r="B954" t="str">
            <v>Faux-plafond en modulaire</v>
          </cell>
          <cell r="C954" t="str">
            <v>m2</v>
          </cell>
        </row>
        <row r="955">
          <cell r="A955" t="str">
            <v>GC-73</v>
          </cell>
          <cell r="B955" t="str">
            <v>Faux-plafond en staff lisse décoratif</v>
          </cell>
          <cell r="C955" t="str">
            <v>m2</v>
          </cell>
        </row>
        <row r="956">
          <cell r="A956" t="str">
            <v>GC-74</v>
          </cell>
          <cell r="B956" t="str">
            <v>Construction de local du poste de transformation</v>
          </cell>
          <cell r="C956" t="str">
            <v>Ft</v>
          </cell>
        </row>
        <row r="957">
          <cell r="A957" t="str">
            <v>GC-75</v>
          </cell>
          <cell r="B957" t="str">
            <v>Massif</v>
          </cell>
          <cell r="C957" t="str">
            <v>m3</v>
          </cell>
        </row>
        <row r="958">
          <cell r="A958" t="str">
            <v>GC-76</v>
          </cell>
          <cell r="B958" t="str">
            <v>Béton en élévation pour Poutres Chaînages et Linteaux</v>
          </cell>
          <cell r="C958" t="str">
            <v>m3</v>
          </cell>
        </row>
        <row r="959">
          <cell r="A959" t="str">
            <v>GC-77</v>
          </cell>
          <cell r="B959" t="str">
            <v>Béton pour dalle pleine inclinée</v>
          </cell>
          <cell r="C959" t="str">
            <v>m3</v>
          </cell>
        </row>
        <row r="960">
          <cell r="A960" t="str">
            <v>GC-78</v>
          </cell>
          <cell r="B960" t="str">
            <v>Maçonnerie en pierre apparente</v>
          </cell>
          <cell r="C960" t="str">
            <v>m3</v>
          </cell>
        </row>
        <row r="961">
          <cell r="A961" t="str">
            <v>GC-79</v>
          </cell>
          <cell r="B961" t="str">
            <v>Confection de Cheminée</v>
          </cell>
          <cell r="C961" t="str">
            <v>U</v>
          </cell>
        </row>
        <row r="962">
          <cell r="A962" t="str">
            <v>GC-80</v>
          </cell>
          <cell r="B962" t="str">
            <v>Pergolas en Béton Préfabriqué</v>
          </cell>
          <cell r="C962" t="str">
            <v>m2</v>
          </cell>
        </row>
        <row r="963">
          <cell r="A963" t="str">
            <v>GC-81</v>
          </cell>
          <cell r="B963" t="str">
            <v>Réalisation de descente d'eaux pluviales, Type : en PVC, Diamètre nominal : 160  mm</v>
          </cell>
          <cell r="C963" t="str">
            <v>ml</v>
          </cell>
        </row>
        <row r="964">
          <cell r="A964" t="str">
            <v>GC-82</v>
          </cell>
          <cell r="B964" t="str">
            <v>Socle en béton, Type : En béton B3</v>
          </cell>
          <cell r="C964" t="str">
            <v>m3</v>
          </cell>
        </row>
        <row r="965">
          <cell r="A965" t="str">
            <v>GC-83</v>
          </cell>
          <cell r="B965" t="str">
            <v>Construction d'abri</v>
          </cell>
          <cell r="C965" t="str">
            <v>Ft</v>
          </cell>
        </row>
        <row r="966">
          <cell r="A966" t="str">
            <v>GC-84</v>
          </cell>
          <cell r="B966" t="str">
            <v>Construction de bâtiment</v>
          </cell>
          <cell r="C966" t="str">
            <v>Ft</v>
          </cell>
        </row>
        <row r="967">
          <cell r="A967" t="str">
            <v>GC-85</v>
          </cell>
          <cell r="B967" t="str">
            <v>Réalisation de travaux d'aménagement</v>
          </cell>
          <cell r="C967" t="str">
            <v>Ft</v>
          </cell>
        </row>
        <row r="968">
          <cell r="A968" t="str">
            <v>GC-86</v>
          </cell>
          <cell r="B968" t="str">
            <v>Couverture de joint de rupture</v>
          </cell>
          <cell r="C968" t="str">
            <v>U</v>
          </cell>
        </row>
        <row r="969">
          <cell r="A969" t="str">
            <v>GC-87</v>
          </cell>
          <cell r="B969" t="str">
            <v>Mur de soutènement en mœllons calcaire</v>
          </cell>
          <cell r="C969" t="str">
            <v>m3</v>
          </cell>
        </row>
        <row r="970">
          <cell r="A970" t="str">
            <v>GC-88</v>
          </cell>
          <cell r="B970" t="str">
            <v>Construction de local d'armoire de commande</v>
          </cell>
          <cell r="C970" t="str">
            <v>Ft</v>
          </cell>
        </row>
        <row r="971">
          <cell r="A971" t="str">
            <v>GC-89</v>
          </cell>
          <cell r="B971" t="str">
            <v>Construction de local de groupe électrogène</v>
          </cell>
          <cell r="C971" t="str">
            <v>Ft</v>
          </cell>
        </row>
        <row r="972">
          <cell r="A972" t="str">
            <v>GC-91</v>
          </cell>
          <cell r="B972" t="str">
            <v>Fourniture transport et pose de cloison</v>
          </cell>
          <cell r="C972" t="str">
            <v>U</v>
          </cell>
        </row>
        <row r="973">
          <cell r="A973" t="str">
            <v>GC-92</v>
          </cell>
          <cell r="B973" t="str">
            <v>Fourniture, transport et pose et scellement d'équipements</v>
          </cell>
          <cell r="C973" t="str">
            <v>U</v>
          </cell>
        </row>
        <row r="974">
          <cell r="A974" t="str">
            <v>GC-93</v>
          </cell>
          <cell r="B974" t="str">
            <v>Construction d'ouvrage</v>
          </cell>
          <cell r="C974" t="str">
            <v>m3</v>
          </cell>
        </row>
        <row r="975">
          <cell r="A975" t="str">
            <v>MA-01</v>
          </cell>
          <cell r="B975" t="str">
            <v>Fourniture et transport de Sable</v>
          </cell>
          <cell r="C975" t="str">
            <v>m3</v>
          </cell>
          <cell r="D975" t="str">
            <v>Ce prix concerne la fourniture et transport de sable conforme à la norme NM.10.01.B.025, y compris déchargement et entreposage dans le lieu indiqué par le maître doeuvre.
Le sable à fournir doit être exempt de matières organiques et présenter les caracté</v>
          </cell>
        </row>
        <row r="976">
          <cell r="A976" t="str">
            <v>MA-02</v>
          </cell>
          <cell r="B976" t="str">
            <v>Fourniture et transport de Gravier</v>
          </cell>
          <cell r="C976" t="str">
            <v>m3</v>
          </cell>
          <cell r="D976" t="str">
            <v>Ce prix concerne la fourniture et transport de gravier conforme à la norme NM.10.01.B.025, y compris déchargement et entreposage dans le lieu indiqué par le maître doeuvre.
Le gravier à fournir doit présenter les caractéristiques techniques suivantes :
*</v>
          </cell>
        </row>
        <row r="977">
          <cell r="A977" t="str">
            <v>MA-03</v>
          </cell>
          <cell r="B977" t="str">
            <v>Fourniture et transport de Moellons</v>
          </cell>
          <cell r="C977" t="str">
            <v>m3</v>
          </cell>
          <cell r="D977" t="str">
            <v>Ce prix concerne la fourniture et transport de moellons de roche calcaire, de dimension maximale des moellons entre 63 et 120 mm, y compris déchargement et entreposage dans le lieu indiqué par le maître doeuvre.</v>
          </cell>
        </row>
        <row r="978">
          <cell r="A978" t="str">
            <v>MA-04</v>
          </cell>
          <cell r="B978" t="str">
            <v>Fourniture et transport dEnrochement</v>
          </cell>
          <cell r="C978" t="str">
            <v>m3</v>
          </cell>
          <cell r="D978" t="str">
            <v>Ce prix concerne la fourniture et transport de roches calcaire, de diamètre moyen 20 cm et de poids ne dépassant pas 25 kg, y compris déchargement et entreposage dans le lieu indiqué par le maître doeuvre.</v>
          </cell>
        </row>
        <row r="979">
          <cell r="A979" t="str">
            <v>MA-05</v>
          </cell>
          <cell r="B979" t="str">
            <v>Fourniture et transport de Ciment</v>
          </cell>
          <cell r="C979" t="str">
            <v>T</v>
          </cell>
          <cell r="D979" t="str">
            <v>Ce prix concerne la fourniture et transport de ciment artificiel Portland conforme à la norme NM 10.01.F.004, provenant dusine agrée , y compris déchargement et entreposage dans le lieu indiqué par le maître doeuvre.</v>
          </cell>
        </row>
        <row r="980">
          <cell r="A980" t="str">
            <v>MA-06</v>
          </cell>
          <cell r="B980" t="str">
            <v>Fourniture et transport dAcier</v>
          </cell>
          <cell r="C980" t="str">
            <v>Kg</v>
          </cell>
          <cell r="D980" t="str">
            <v>Ce prix concerne la fourniture et transport dacier pour armature de béton conforme aux normes NM.10.1.012 et NM.10.1.013, provenant dusine agrée, y compris déchargement et entreposage dans le lieu indiqué par le maître doeuvre.</v>
          </cell>
        </row>
        <row r="981">
          <cell r="A981" t="str">
            <v>MA-07</v>
          </cell>
          <cell r="B981" t="str">
            <v>Fourniture et transport de Bois de coffrage</v>
          </cell>
          <cell r="C981" t="str">
            <v>m3</v>
          </cell>
          <cell r="D981" t="str">
            <v>Ce prix concerne la fourniture et transport de bois de coffrage, y compris déchargement et entreposage dans le lieu indiqué par le maître doeuvre.</v>
          </cell>
        </row>
        <row r="982">
          <cell r="A982" t="str">
            <v>MA-08</v>
          </cell>
          <cell r="B982" t="str">
            <v>Fourniture et transport dAgglomérés de ciment</v>
          </cell>
          <cell r="C982" t="str">
            <v>U</v>
          </cell>
          <cell r="D982" t="str">
            <v>Ce prix concerne la fourniture et transport dagglomérés de ciment conforme à la norme NM.10.1.009, y compris déchargement et entreposage dans le lieu indiqué par le maître doeuvre.</v>
          </cell>
        </row>
        <row r="983">
          <cell r="A983" t="str">
            <v>MA-09</v>
          </cell>
          <cell r="B983" t="str">
            <v>Fourniture et transport de Brique creuse de terre cuite</v>
          </cell>
          <cell r="C983" t="str">
            <v>U</v>
          </cell>
          <cell r="D983" t="str">
            <v>Ce prix concerne la fourniture et transport de briques creuses de terre cuite conforme à la norme NM 10.1.042, y compris déchargement et entreposage dans le lieu indiqué par le maître doeuvre.</v>
          </cell>
        </row>
        <row r="984">
          <cell r="A984" t="str">
            <v>MA-10</v>
          </cell>
          <cell r="B984" t="str">
            <v>Fourniture et transport dHourdis creux en béton</v>
          </cell>
          <cell r="C984" t="str">
            <v>U</v>
          </cell>
          <cell r="D984" t="str">
            <v>Ce prix concerne la fourniture et transport dhourdis creux en béton pour plancher préfabriqué conforme à la norme NM.10.1.010, y compris déchargement et entreposage dans le lieu indiqué par le maître doeuvre.</v>
          </cell>
        </row>
        <row r="985">
          <cell r="A985" t="str">
            <v>MA-11</v>
          </cell>
          <cell r="B985" t="str">
            <v>Fourniture et transport de Bordures</v>
          </cell>
          <cell r="C985" t="str">
            <v>U</v>
          </cell>
          <cell r="D985" t="str">
            <v>Ce prix concerne la fourniture et transport de bordures conforme à la norme NM 10.1.014, y compris déchargement et entreposage dans le lieu indiqué par le maître doeuvre.</v>
          </cell>
        </row>
        <row r="986">
          <cell r="A986" t="str">
            <v>MA-12</v>
          </cell>
          <cell r="B986" t="str">
            <v>Fourniture et transport de Tuile</v>
          </cell>
          <cell r="C986" t="str">
            <v>U</v>
          </cell>
          <cell r="D986" t="str">
            <v>Ce prix concerne la fourniture et transport de Tuiles mécaniques, y compris déchargement et entreposage dans le lieu indiqué par le maître doeuvre.</v>
          </cell>
        </row>
        <row r="987">
          <cell r="A987" t="str">
            <v>MA-13</v>
          </cell>
          <cell r="B987" t="str">
            <v>Fourniture et transport de Bitume</v>
          </cell>
          <cell r="C987" t="str">
            <v>Kg</v>
          </cell>
          <cell r="D987" t="str">
            <v>Ce prix concerne la fourniture et transport de bitume oxydé 90/40, y compris déchargement et entreposage dans le lieu indiqué par le maître doeuvre.</v>
          </cell>
        </row>
        <row r="988">
          <cell r="A988" t="str">
            <v>MA-14</v>
          </cell>
          <cell r="B988" t="str">
            <v>Fourniture et transport de Feutre bitumé</v>
          </cell>
          <cell r="C988" t="str">
            <v>Rl</v>
          </cell>
          <cell r="D988" t="str">
            <v>Ce prix concerne la fourniture et transport de Feutre bitumé détanchéité, y compris déchargement et entreposage dans le lieu indiqué par le maître doeuvre.</v>
          </cell>
        </row>
        <row r="989">
          <cell r="A989" t="str">
            <v>MA-15</v>
          </cell>
          <cell r="B989" t="str">
            <v>Fourniture et transport de Carreau de faïence blanche</v>
          </cell>
          <cell r="C989" t="str">
            <v>m2</v>
          </cell>
          <cell r="D989" t="str">
            <v>Ce prix concerne la fourniture et transport de carreaux de faïence blanche, y compris déchargement et entreposage dans le lieu indiqué par le maître doeuvre.</v>
          </cell>
        </row>
        <row r="990">
          <cell r="A990" t="str">
            <v>MA-16</v>
          </cell>
          <cell r="B990" t="str">
            <v>Fourniture et transport de Carreau de grès cérame</v>
          </cell>
          <cell r="C990" t="str">
            <v>m2</v>
          </cell>
          <cell r="D990" t="str">
            <v>Ce prix concerne la fourniture et transport de carreaux de grès cérame, y compris déchargement et entreposage dans le lieu indiqué par le maître doeuvre.</v>
          </cell>
        </row>
        <row r="991">
          <cell r="A991" t="str">
            <v>MA-17</v>
          </cell>
          <cell r="B991" t="str">
            <v>Fourniture et transport de Carreau de ciment strié</v>
          </cell>
          <cell r="C991" t="str">
            <v>m2</v>
          </cell>
          <cell r="D991" t="str">
            <v>Ce prix concerne la fourniture et transport de carreaux de ciment strié, y compris déchargement et entreposage dans le lieu indiqué par le maître doeuvre.</v>
          </cell>
        </row>
        <row r="992">
          <cell r="A992" t="str">
            <v>MA-18</v>
          </cell>
          <cell r="B992" t="str">
            <v>Fourniture et transport de Marbre</v>
          </cell>
          <cell r="C992" t="str">
            <v>m2</v>
          </cell>
          <cell r="D992" t="str">
            <v>Ce prix concerne la fourniture et transport de marbre, y compris déchargement et entreposage dans le lieu indiqué par le maître doeuvre.</v>
          </cell>
        </row>
        <row r="993">
          <cell r="A993" t="str">
            <v>MA-19</v>
          </cell>
          <cell r="B993" t="str">
            <v>Fourniture et transport de Plinthe en grès cérame</v>
          </cell>
          <cell r="C993" t="str">
            <v>ml</v>
          </cell>
          <cell r="D993" t="str">
            <v>Ce prix concerne la fourniture et transport de plinthe en grès cérame, y compris déchargement et entreposage dans le lieu indiqué par le maître doeuvre.</v>
          </cell>
        </row>
        <row r="994">
          <cell r="A994" t="str">
            <v>MA-20</v>
          </cell>
          <cell r="B994" t="str">
            <v>Fourniture et transport de Peinture</v>
          </cell>
          <cell r="C994" t="str">
            <v>Kg</v>
          </cell>
          <cell r="D994" t="str">
            <v>Ce prix concerne la fourniture et transport de peinture, y compris déchargement et entreposage dans le lieu indiqué par le maître doeuvre.</v>
          </cell>
        </row>
        <row r="995">
          <cell r="A995" t="str">
            <v>MA-21</v>
          </cell>
          <cell r="B995" t="str">
            <v>Fourniture et transport de Verre</v>
          </cell>
          <cell r="C995" t="str">
            <v>m2</v>
          </cell>
          <cell r="D995" t="str">
            <v>Ce prix concerne la fourniture et transport de verre, y compris déchargement et entreposage dans le lieu indiqué par le maître doeuvre.</v>
          </cell>
        </row>
        <row r="996">
          <cell r="A996" t="str">
            <v>MA-22</v>
          </cell>
          <cell r="B996" t="str">
            <v>Fourniture et transport de Colle</v>
          </cell>
          <cell r="C996" t="str">
            <v>Kg</v>
          </cell>
          <cell r="D996" t="str">
            <v>Ce prix concerne la fourniture et transport de colle, y compris déchargement et entreposage dans le lieu indiqué par le maître doeuvre.</v>
          </cell>
        </row>
        <row r="997">
          <cell r="A997" t="str">
            <v>MA-23</v>
          </cell>
          <cell r="B997" t="str">
            <v>Fourniture et transport de terre inerte</v>
          </cell>
          <cell r="C997" t="str">
            <v>m3</v>
          </cell>
        </row>
        <row r="998">
          <cell r="A998" t="str">
            <v>MA-24</v>
          </cell>
          <cell r="B998" t="str">
            <v>Fourniture, transport et pose de Bordures de trottoir</v>
          </cell>
          <cell r="C998" t="str">
            <v>ml</v>
          </cell>
        </row>
        <row r="999">
          <cell r="A999" t="str">
            <v>MA-25</v>
          </cell>
          <cell r="B999" t="str">
            <v>Fourniture, transport et pose de Bordurette de trottoirs</v>
          </cell>
          <cell r="C999" t="str">
            <v>ml</v>
          </cell>
        </row>
        <row r="1000">
          <cell r="A1000" t="str">
            <v>MA-26</v>
          </cell>
          <cell r="B1000" t="str">
            <v>Fournture, transport et pose de Gravier</v>
          </cell>
          <cell r="C1000" t="str">
            <v>m3</v>
          </cell>
        </row>
        <row r="1001">
          <cell r="A1001" t="str">
            <v>MC01-01</v>
          </cell>
          <cell r="B1001" t="str">
            <v>Prélèvement, analyse sur place, transport et éventuellement analyse au laboratoire ONEP</v>
          </cell>
          <cell r="C1001" t="str">
            <v>Ft/Mission</v>
          </cell>
        </row>
        <row r="1002">
          <cell r="A1002" t="str">
            <v>MC02-01</v>
          </cell>
          <cell r="B1002" t="str">
            <v>Terrassement en fouilles ou en rigole</v>
          </cell>
          <cell r="C1002" t="str">
            <v>m3</v>
          </cell>
        </row>
        <row r="1003">
          <cell r="A1003" t="str">
            <v>MC02-02</v>
          </cell>
          <cell r="B1003" t="str">
            <v>Béton de propreté</v>
          </cell>
          <cell r="C1003" t="str">
            <v>m3</v>
          </cell>
        </row>
        <row r="1004">
          <cell r="A1004" t="str">
            <v>MC02-03</v>
          </cell>
          <cell r="B1004" t="str">
            <v>Béton armé pour fondation et en élévation</v>
          </cell>
          <cell r="C1004" t="str">
            <v>m2</v>
          </cell>
        </row>
        <row r="1005">
          <cell r="A1005" t="str">
            <v>MC02-04</v>
          </cell>
          <cell r="B1005" t="str">
            <v>Maçonnerie en moellons</v>
          </cell>
          <cell r="C1005" t="str">
            <v>m3</v>
          </cell>
        </row>
        <row r="1006">
          <cell r="A1006" t="str">
            <v>MC02-05</v>
          </cell>
          <cell r="B1006" t="str">
            <v>Dalle de forme y compris hérissonnage</v>
          </cell>
          <cell r="C1006" t="str">
            <v>m3</v>
          </cell>
        </row>
        <row r="1007">
          <cell r="A1007" t="str">
            <v>MC02-06</v>
          </cell>
          <cell r="B1007" t="str">
            <v>Cloison</v>
          </cell>
          <cell r="C1007" t="str">
            <v>m2</v>
          </cell>
        </row>
        <row r="1008">
          <cell r="A1008" t="str">
            <v>MC02-07</v>
          </cell>
          <cell r="B1008" t="str">
            <v>Dalle</v>
          </cell>
          <cell r="C1008" t="str">
            <v>m2</v>
          </cell>
        </row>
        <row r="1009">
          <cell r="A1009" t="str">
            <v>MC02-08</v>
          </cell>
          <cell r="B1009" t="str">
            <v>Enduit extérieur et intérieur</v>
          </cell>
          <cell r="C1009" t="str">
            <v>m2</v>
          </cell>
        </row>
        <row r="1010">
          <cell r="A1010" t="str">
            <v>MC02-09</v>
          </cell>
          <cell r="B1010" t="str">
            <v>Acier</v>
          </cell>
          <cell r="C1010" t="str">
            <v>Kg</v>
          </cell>
        </row>
        <row r="1011">
          <cell r="A1011" t="str">
            <v>MC02-10</v>
          </cell>
          <cell r="B1011" t="str">
            <v>Gros béton</v>
          </cell>
          <cell r="C1011" t="str">
            <v>m3</v>
          </cell>
        </row>
        <row r="1012">
          <cell r="A1012" t="str">
            <v>MC02-11</v>
          </cell>
          <cell r="B1012" t="str">
            <v>Canalisation en buses béton comprimé</v>
          </cell>
          <cell r="C1012" t="str">
            <v>ml</v>
          </cell>
        </row>
        <row r="1013">
          <cell r="A1013" t="str">
            <v>MC02-12</v>
          </cell>
          <cell r="B1013" t="str">
            <v>Regards</v>
          </cell>
          <cell r="C1013" t="str">
            <v>U</v>
          </cell>
        </row>
        <row r="1014">
          <cell r="A1014" t="str">
            <v>MC02-13</v>
          </cell>
          <cell r="B1014" t="str">
            <v>Scellement cadres portes, fenêtres, grilles...</v>
          </cell>
          <cell r="C1014" t="str">
            <v>U</v>
          </cell>
        </row>
        <row r="1015">
          <cell r="A1015" t="str">
            <v>MC02-14</v>
          </cell>
          <cell r="B1015" t="str">
            <v>Dépose cadres toute dimension</v>
          </cell>
          <cell r="C1015" t="str">
            <v>U</v>
          </cell>
        </row>
        <row r="1016">
          <cell r="A1016" t="str">
            <v>MC02-15</v>
          </cell>
          <cell r="B1016" t="str">
            <v>Dépose et repose cadres toute dimension</v>
          </cell>
          <cell r="C1016" t="str">
            <v>U</v>
          </cell>
        </row>
        <row r="1017">
          <cell r="A1017" t="str">
            <v>MC02-16</v>
          </cell>
          <cell r="B1017" t="str">
            <v>Arêtes métalliques</v>
          </cell>
          <cell r="C1017" t="str">
            <v>U</v>
          </cell>
        </row>
        <row r="1018">
          <cell r="A1018" t="str">
            <v>MC02-17</v>
          </cell>
          <cell r="B1018" t="str">
            <v>Pose d'évier</v>
          </cell>
          <cell r="C1018" t="str">
            <v>U</v>
          </cell>
        </row>
        <row r="1019">
          <cell r="A1019" t="str">
            <v>MC02-18</v>
          </cell>
          <cell r="B1019" t="str">
            <v>Pose WC à la turque</v>
          </cell>
          <cell r="C1019" t="str">
            <v>U</v>
          </cell>
        </row>
        <row r="1020">
          <cell r="A1020" t="str">
            <v>MC02-19</v>
          </cell>
          <cell r="B1020" t="str">
            <v>Pose receveur de douches</v>
          </cell>
          <cell r="C1020" t="str">
            <v>U</v>
          </cell>
        </row>
        <row r="1021">
          <cell r="A1021" t="str">
            <v>MC02-20</v>
          </cell>
          <cell r="B1021" t="str">
            <v>Démolition cloison y compris l'évacuation à la décharge publique et toutes sujétions</v>
          </cell>
          <cell r="C1021" t="str">
            <v>m2</v>
          </cell>
        </row>
        <row r="1022">
          <cell r="A1022" t="str">
            <v>MC03-01</v>
          </cell>
          <cell r="B1022" t="str">
            <v>Enlèvement de l'étanchéité existante</v>
          </cell>
          <cell r="C1022" t="str">
            <v>m2</v>
          </cell>
        </row>
        <row r="1023">
          <cell r="A1023" t="str">
            <v>MC03-02</v>
          </cell>
          <cell r="B1023" t="str">
            <v>Forme de pente</v>
          </cell>
          <cell r="C1023" t="str">
            <v>m2</v>
          </cell>
        </row>
        <row r="1024">
          <cell r="A1024" t="str">
            <v>MC03-03</v>
          </cell>
          <cell r="B1024" t="str">
            <v>Gorge pour solins</v>
          </cell>
          <cell r="C1024" t="str">
            <v>ml</v>
          </cell>
        </row>
        <row r="1025">
          <cell r="A1025" t="str">
            <v>MC03-04</v>
          </cell>
          <cell r="B1025" t="str">
            <v>Chape de lissage</v>
          </cell>
          <cell r="C1025" t="str">
            <v>m2</v>
          </cell>
        </row>
        <row r="1026">
          <cell r="A1026" t="str">
            <v>MC03-05</v>
          </cell>
          <cell r="B1026" t="str">
            <v>Ecran par vapeur</v>
          </cell>
          <cell r="C1026" t="str">
            <v>m2</v>
          </cell>
        </row>
        <row r="1027">
          <cell r="A1027" t="str">
            <v>MC03-06</v>
          </cell>
          <cell r="B1027" t="str">
            <v>Isolation technique</v>
          </cell>
          <cell r="C1027" t="str">
            <v>m2</v>
          </cell>
        </row>
        <row r="1028">
          <cell r="A1028" t="str">
            <v>MC03-07</v>
          </cell>
          <cell r="B1028" t="str">
            <v>Etanchéité multicouche 36 S + 40 S +36 S</v>
          </cell>
          <cell r="C1028" t="str">
            <v>m2</v>
          </cell>
        </row>
        <row r="1029">
          <cell r="A1029" t="str">
            <v>MC03-08</v>
          </cell>
          <cell r="B1029" t="str">
            <v>Etanchéité des relevés</v>
          </cell>
          <cell r="C1029" t="str">
            <v>ml</v>
          </cell>
        </row>
        <row r="1030">
          <cell r="A1030" t="str">
            <v>MC03-09</v>
          </cell>
          <cell r="B1030" t="str">
            <v>Protection de l'étanchéité par dalettes</v>
          </cell>
          <cell r="C1030" t="str">
            <v>m2</v>
          </cell>
        </row>
        <row r="1031">
          <cell r="A1031" t="str">
            <v>MC03-10</v>
          </cell>
          <cell r="B1031" t="str">
            <v>Fourniture et pose de gargouillis en plomb</v>
          </cell>
          <cell r="C1031" t="str">
            <v>U</v>
          </cell>
        </row>
        <row r="1032">
          <cell r="A1032" t="str">
            <v>MC03-11</v>
          </cell>
          <cell r="B1032" t="str">
            <v>Façonnage des larmiers</v>
          </cell>
          <cell r="C1032" t="str">
            <v>ml</v>
          </cell>
        </row>
        <row r="1033">
          <cell r="A1033" t="str">
            <v>MC03-12</v>
          </cell>
          <cell r="B1033" t="str">
            <v>Béton armé pour acrotère</v>
          </cell>
          <cell r="C1033" t="str">
            <v>ml</v>
          </cell>
        </row>
        <row r="1034">
          <cell r="A1034" t="str">
            <v>MC03-13</v>
          </cell>
          <cell r="B1034" t="str">
            <v>Etanchéité légère pour salle d'eau</v>
          </cell>
          <cell r="C1034" t="str">
            <v>m2</v>
          </cell>
        </row>
        <row r="1035">
          <cell r="A1035" t="str">
            <v>MC04-01</v>
          </cell>
          <cell r="B1035" t="str">
            <v>Enlèvement granito ou carreaux existant</v>
          </cell>
          <cell r="C1035" t="str">
            <v>m2</v>
          </cell>
        </row>
        <row r="1036">
          <cell r="A1036" t="str">
            <v>MC04-02</v>
          </cell>
          <cell r="B1036" t="str">
            <v>Revêtement en granito poli, gris ou blanc</v>
          </cell>
          <cell r="C1036" t="str">
            <v>m2</v>
          </cell>
        </row>
        <row r="1037">
          <cell r="A1037" t="str">
            <v>MC04-03</v>
          </cell>
          <cell r="B1037" t="str">
            <v>Plinthe</v>
          </cell>
          <cell r="C1037" t="str">
            <v>ml</v>
          </cell>
        </row>
        <row r="1038">
          <cell r="A1038" t="str">
            <v>MC05-01</v>
          </cell>
          <cell r="B1038" t="str">
            <v>Réparation menuiserie bois porte, fenêtre, volet roulant (changement paumelle, serrure, poignée, levier, crémone, etc.)</v>
          </cell>
          <cell r="C1038" t="str">
            <v>U</v>
          </cell>
        </row>
        <row r="1039">
          <cell r="A1039" t="str">
            <v>MC05-02</v>
          </cell>
          <cell r="B1039" t="str">
            <v>Fourniture et pose porte iso plane y compris cadre et serrure</v>
          </cell>
          <cell r="C1039" t="str">
            <v>m2</v>
          </cell>
        </row>
        <row r="1040">
          <cell r="A1040" t="str">
            <v>MC05-03</v>
          </cell>
          <cell r="B1040" t="str">
            <v>Fourniture et pose fenêtre ouvrant à la française y compris cadre et serrure</v>
          </cell>
          <cell r="C1040" t="str">
            <v>m2</v>
          </cell>
        </row>
        <row r="1041">
          <cell r="A1041" t="str">
            <v>MC05-04</v>
          </cell>
          <cell r="B1041" t="str">
            <v>Fourniture et pose volet roulant y compris cadre et serrure</v>
          </cell>
          <cell r="C1041" t="str">
            <v>m2</v>
          </cell>
        </row>
        <row r="1042">
          <cell r="A1042" t="str">
            <v>MC05-05</v>
          </cell>
          <cell r="B1042" t="str">
            <v>Fourniture et pose placard sous paillasse y compris cadre et serrure</v>
          </cell>
          <cell r="C1042" t="str">
            <v>m2</v>
          </cell>
        </row>
        <row r="1043">
          <cell r="A1043" t="str">
            <v>MC05-06</v>
          </cell>
          <cell r="B1043" t="str">
            <v>Fourniture et pose châssis y compris cadre et serrure</v>
          </cell>
          <cell r="C1043" t="str">
            <v>m2</v>
          </cell>
        </row>
        <row r="1044">
          <cell r="A1044" t="str">
            <v>MC05-07</v>
          </cell>
          <cell r="B1044" t="str">
            <v>Fourniture et pose grilles métallliques</v>
          </cell>
          <cell r="C1044" t="str">
            <v>m2</v>
          </cell>
        </row>
        <row r="1045">
          <cell r="A1045" t="str">
            <v>MC06-01</v>
          </cell>
          <cell r="B1045" t="str">
            <v>Changement d'interrupteur ou prise y compris tubage et câblage</v>
          </cell>
          <cell r="C1045" t="str">
            <v>U</v>
          </cell>
        </row>
        <row r="1046">
          <cell r="A1046" t="str">
            <v>MC06-02</v>
          </cell>
          <cell r="B1046" t="str">
            <v>Changement de tube fluorescent y compris fourniture</v>
          </cell>
          <cell r="C1046" t="str">
            <v>U</v>
          </cell>
        </row>
        <row r="1047">
          <cell r="A1047" t="str">
            <v>MC06-03</v>
          </cell>
          <cell r="B1047" t="str">
            <v>Changement de lampe à incandescence y compris fourniture</v>
          </cell>
          <cell r="C1047" t="str">
            <v>U</v>
          </cell>
        </row>
        <row r="1048">
          <cell r="A1048" t="str">
            <v>MC06-04</v>
          </cell>
          <cell r="B1048" t="str">
            <v>Changement de néon 2x40 W y compris fourniture</v>
          </cell>
          <cell r="C1048" t="str">
            <v>U</v>
          </cell>
        </row>
        <row r="1049">
          <cell r="A1049" t="str">
            <v>MC07-01</v>
          </cell>
          <cell r="B1049" t="str">
            <v>Réparation de fuites sur installation intérieure y compris fourniture de pièces de rechange (Tés, coudes, tube en galvanisé…)</v>
          </cell>
          <cell r="C1049" t="str">
            <v>U</v>
          </cell>
        </row>
        <row r="1050">
          <cell r="A1050" t="str">
            <v>MC07-02</v>
          </cell>
          <cell r="B1050" t="str">
            <v>Changement de robinet</v>
          </cell>
          <cell r="C1050" t="str">
            <v>U</v>
          </cell>
        </row>
        <row r="1051">
          <cell r="A1051" t="str">
            <v>MC07-03</v>
          </cell>
          <cell r="B1051" t="str">
            <v>Changement de mélangeur eau froide et chaude</v>
          </cell>
          <cell r="C1051" t="str">
            <v>U</v>
          </cell>
        </row>
        <row r="1052">
          <cell r="A1052" t="str">
            <v>MC07-04</v>
          </cell>
          <cell r="B1052" t="str">
            <v>Dépose et pose de chauffe eau électrique</v>
          </cell>
          <cell r="C1052" t="str">
            <v>U</v>
          </cell>
        </row>
        <row r="1053">
          <cell r="A1053" t="str">
            <v>MC07-05</v>
          </cell>
          <cell r="B1053" t="str">
            <v>Entretien de receveur de douche</v>
          </cell>
          <cell r="C1053" t="str">
            <v>U</v>
          </cell>
        </row>
        <row r="1054">
          <cell r="A1054" t="str">
            <v>MC07-06</v>
          </cell>
          <cell r="B1054" t="str">
            <v>Dépose et pose de tuyaux de descente en fonte y compris coude, culottes, raccords, tés, collier percement et rebouchement des trouset saignés et toutes sujétions</v>
          </cell>
          <cell r="C1054" t="str">
            <v>U</v>
          </cell>
        </row>
        <row r="1055">
          <cell r="A1055" t="str">
            <v>MC07-07</v>
          </cell>
          <cell r="B1055" t="str">
            <v>Changement de miroir y compris fixation et toute sujétions</v>
          </cell>
          <cell r="C1055" t="str">
            <v>U</v>
          </cell>
        </row>
        <row r="1056">
          <cell r="A1056" t="str">
            <v>MC08-01</v>
          </cell>
          <cell r="B1056" t="str">
            <v>Peinture à l'acétate de polyvinyle sur enduits extérieurs y compris grattage, rebouchage et toutes sujétions</v>
          </cell>
          <cell r="C1056" t="str">
            <v>m2</v>
          </cell>
        </row>
        <row r="1057">
          <cell r="A1057" t="str">
            <v>MC08-02</v>
          </cell>
          <cell r="B1057" t="str">
            <v>Badigeon à la chaux</v>
          </cell>
          <cell r="C1057" t="str">
            <v>m2</v>
          </cell>
        </row>
        <row r="1058">
          <cell r="A1058" t="str">
            <v>MC08-03</v>
          </cell>
          <cell r="B1058" t="str">
            <v>Peinture à l'acétate de polyvinyle sur plafonds et murs intérieurs y compris rebouchage grattage dépoussiérage et toutes sujétions</v>
          </cell>
          <cell r="C1058" t="str">
            <v>m2</v>
          </cell>
        </row>
        <row r="1059">
          <cell r="A1059" t="str">
            <v>MC08-04</v>
          </cell>
          <cell r="B1059" t="str">
            <v>Peinture de la menuiserie métallique sur porte et grillage</v>
          </cell>
          <cell r="C1059" t="str">
            <v>m2</v>
          </cell>
        </row>
        <row r="1060">
          <cell r="A1060" t="str">
            <v>MC08-05</v>
          </cell>
          <cell r="B1060" t="str">
            <v>Peinture des pièces spéciales (sur métal)</v>
          </cell>
          <cell r="C1060" t="str">
            <v>m2</v>
          </cell>
        </row>
        <row r="1061">
          <cell r="A1061" t="str">
            <v>MC08-06</v>
          </cell>
          <cell r="B1061" t="str">
            <v>Vernis sur menuiserie bois</v>
          </cell>
          <cell r="C1061" t="str">
            <v>m2</v>
          </cell>
        </row>
        <row r="1062">
          <cell r="A1062" t="str">
            <v>MC08-07</v>
          </cell>
          <cell r="B1062" t="str">
            <v>Changement de verre fort 3,8 m y compris fourniture</v>
          </cell>
          <cell r="C1062" t="str">
            <v>m2</v>
          </cell>
        </row>
        <row r="1063">
          <cell r="A1063" t="str">
            <v>MC09-01</v>
          </cell>
          <cell r="B1063" t="str">
            <v>Entretien des abords et de l'espace vert</v>
          </cell>
          <cell r="C1063" t="str">
            <v>m2</v>
          </cell>
        </row>
        <row r="1064">
          <cell r="A1064" t="str">
            <v>MC09-02</v>
          </cell>
          <cell r="B1064" t="str">
            <v>Entretien abords et espace vert</v>
          </cell>
          <cell r="C1064" t="str">
            <v>Ft/mois</v>
          </cell>
        </row>
        <row r="1065">
          <cell r="A1065" t="str">
            <v>MC09-03</v>
          </cell>
          <cell r="B1065" t="str">
            <v>Débroussaillage et désherbage des emprises</v>
          </cell>
          <cell r="C1065" t="str">
            <v>m2</v>
          </cell>
        </row>
        <row r="1066">
          <cell r="A1066" t="str">
            <v>MC10-01</v>
          </cell>
          <cell r="B1066" t="str">
            <v>Terrassement en remblaiement en terrain en tranchées y/c déblaiement. Dressage parois. Réglage du fond de fouilles. Elimination et évacuation à la décharge publique des éléments impropres. Mise en place d'un lit de pose de 0,10 d'épaisseur en terre tamisé</v>
          </cell>
          <cell r="C1066" t="str">
            <v>m3</v>
          </cell>
        </row>
        <row r="1067">
          <cell r="A1067" t="str">
            <v>MC10-02</v>
          </cell>
          <cell r="B1067" t="str">
            <v>Plus value sur le prix terrassement en remblaiement en terrain en tranchées pour terrain rocheux nécessitant l'emploi du marteau pneumatique y compris toutes sujétions</v>
          </cell>
          <cell r="C1067" t="str">
            <v>m3</v>
          </cell>
        </row>
        <row r="1068">
          <cell r="A1068" t="str">
            <v>MC11-01</v>
          </cell>
          <cell r="B1068" t="str">
            <v>Mise à niveau des bouches à clef y compris dégagement de l'accès au Robinet de Prise en Charge de pose de tabernacle et du tube en PVC si nécessaire</v>
          </cell>
          <cell r="C1068" t="str">
            <v>U</v>
          </cell>
        </row>
        <row r="1069">
          <cell r="A1069" t="str">
            <v>MC11-02</v>
          </cell>
          <cell r="B1069" t="str">
            <v>Nettoyage et remise en état de l'enduit intérieur et extérieur de la niche y compris remise en état des fixations de la porte; peinture et numérotage de porte de niche</v>
          </cell>
          <cell r="C1069" t="str">
            <v>U</v>
          </cell>
        </row>
        <row r="1070">
          <cell r="A1070" t="str">
            <v>MC11-03</v>
          </cell>
          <cell r="B1070" t="str">
            <v>Installation des clapets anti-retour</v>
          </cell>
          <cell r="C1070" t="str">
            <v>U</v>
          </cell>
        </row>
        <row r="1071">
          <cell r="A1071" t="str">
            <v>MC11-04</v>
          </cell>
          <cell r="B1071" t="str">
            <v>Démolition du béton armé y compris évacuation à la décharge publique</v>
          </cell>
          <cell r="C1071" t="str">
            <v>m3</v>
          </cell>
        </row>
        <row r="1072">
          <cell r="A1072" t="str">
            <v>MC11-05</v>
          </cell>
          <cell r="B1072" t="str">
            <v>Démolition du regard existant en béton armé ou en agglos y compris évacuation des déblais aux décharges publiques</v>
          </cell>
          <cell r="C1072" t="str">
            <v>U</v>
          </cell>
        </row>
        <row r="1073">
          <cell r="A1073" t="str">
            <v>MC11-06</v>
          </cell>
          <cell r="B1073" t="str">
            <v>Béton armé dosé à 350 Kg/m3</v>
          </cell>
          <cell r="C1073" t="str">
            <v>m3</v>
          </cell>
        </row>
        <row r="1074">
          <cell r="A1074" t="str">
            <v>MC11-07</v>
          </cell>
          <cell r="B1074" t="str">
            <v>Gros béton dosé à 250 Kg/m3</v>
          </cell>
          <cell r="C1074" t="str">
            <v>m3</v>
          </cell>
        </row>
        <row r="1075">
          <cell r="A1075" t="str">
            <v>MC11-08</v>
          </cell>
          <cell r="B1075" t="str">
            <v>Tampon en béton armé dosé à 300 Kg/m3 y compris cadre double cornier et toutes sujétions</v>
          </cell>
          <cell r="C1075" t="str">
            <v>U</v>
          </cell>
        </row>
        <row r="1076">
          <cell r="A1076" t="str">
            <v>MC11-09</v>
          </cell>
          <cell r="B1076" t="str">
            <v>Transport dépose et pose du cadre pour tampon en fonte type lourd y compris toutes sujétions</v>
          </cell>
          <cell r="C1076" t="str">
            <v>U</v>
          </cell>
        </row>
        <row r="1077">
          <cell r="A1077" t="str">
            <v>MC11-10</v>
          </cell>
          <cell r="B1077" t="str">
            <v>Construction de regard en béton armé dosé à 300 Kg/m3 et suivant plan type des regards, y compris échelon de descente, enduit et toutes sujétions</v>
          </cell>
          <cell r="C1077" t="str">
            <v>Ft</v>
          </cell>
        </row>
        <row r="1078">
          <cell r="A1078" t="str">
            <v>MC11-11</v>
          </cell>
          <cell r="B1078" t="str">
            <v>Remise en état des regards y compris nettoyage, badigeonnage des parois et évacuation des déblais excédentaire aux décharges publics</v>
          </cell>
          <cell r="C1078" t="str">
            <v>U</v>
          </cell>
        </row>
        <row r="1079">
          <cell r="A1079" t="str">
            <v>MC12-01</v>
          </cell>
          <cell r="B1079" t="str">
            <v>Démolition du revêtement des chaussées et trottoirs y compris évacuation des déchets à la décharge publique</v>
          </cell>
          <cell r="C1079" t="str">
            <v>m2</v>
          </cell>
        </row>
        <row r="1080">
          <cell r="A1080" t="str">
            <v>MC12-02</v>
          </cell>
          <cell r="B1080" t="str">
            <v>Réfection des chaussées bétonnées et trottoirs</v>
          </cell>
          <cell r="C1080" t="str">
            <v>m2</v>
          </cell>
        </row>
        <row r="1081">
          <cell r="A1081" t="str">
            <v>MC13-01</v>
          </cell>
          <cell r="B1081" t="str">
            <v>Transport et pose des éléments constitutifs d'un branchement</v>
          </cell>
          <cell r="C1081" t="str">
            <v>U</v>
          </cell>
        </row>
        <row r="1082">
          <cell r="A1082" t="str">
            <v>MC13-02</v>
          </cell>
          <cell r="B1082" t="str">
            <v>Dépose des éléments constitutifs d'un branchement existant à renouveler</v>
          </cell>
          <cell r="C1082" t="str">
            <v>U</v>
          </cell>
        </row>
        <row r="1083">
          <cell r="A1083" t="str">
            <v>MC13-03</v>
          </cell>
          <cell r="B1083" t="str">
            <v>Transport et mise en place de fourreaux de protection du branchement au droit de traversées des chaussées en bus de PVC de diamètre 75 mm y compris toutes sujétions (fourniture ONEP)</v>
          </cell>
          <cell r="C1083" t="str">
            <v>ml</v>
          </cell>
        </row>
        <row r="1084">
          <cell r="A1084" t="str">
            <v>MC13-04</v>
          </cell>
          <cell r="B1084" t="str">
            <v>Confection d'une couronne en bétonn armé ( fourniture des matériaux est à la charge de l'entrepreneur)</v>
          </cell>
          <cell r="C1084" t="str">
            <v>U</v>
          </cell>
        </row>
        <row r="1085">
          <cell r="A1085" t="str">
            <v>MC14-01</v>
          </cell>
          <cell r="B1085" t="str">
            <v>Mesure de débit de nuit y compris recherche de fuites</v>
          </cell>
          <cell r="C1085" t="str">
            <v>U</v>
          </cell>
        </row>
        <row r="1086">
          <cell r="A1086" t="str">
            <v>MC14-02</v>
          </cell>
          <cell r="B1086" t="str">
            <v>Recherche de fuite par écoute à l'intérieur des portes de niche et de robinets de prise en charge par un électroacoustique</v>
          </cell>
          <cell r="C1086" t="str">
            <v>U</v>
          </cell>
        </row>
        <row r="1087">
          <cell r="A1087" t="str">
            <v>MC14-03</v>
          </cell>
          <cell r="B1087" t="str">
            <v>Déblaiement et remblaiement et évacuation des déblais excédentaires vers une décharge publique</v>
          </cell>
          <cell r="C1087" t="str">
            <v>m3</v>
          </cell>
        </row>
        <row r="1088">
          <cell r="A1088" t="str">
            <v>MC15-01</v>
          </cell>
          <cell r="B1088" t="str">
            <v>Recherche et réparation de fuite sur conduite</v>
          </cell>
          <cell r="C1088" t="str">
            <v>U</v>
          </cell>
        </row>
        <row r="1089">
          <cell r="A1089" t="str">
            <v>MC15-02</v>
          </cell>
          <cell r="B1089" t="str">
            <v>Réparation des fuites sur pièces spéciales du réseau de distribution (J.G, coude, Té, vanne, réducteur de pression, ventouse, etc.) et toutes sujétions (fourniture ONEP)</v>
          </cell>
          <cell r="C1089" t="str">
            <v>U</v>
          </cell>
        </row>
        <row r="1090">
          <cell r="A1090" t="str">
            <v>MC15-03</v>
          </cell>
          <cell r="B1090" t="str">
            <v>Dégagement de la bouche à clé y compris le terrassement jusqu'à le collier de prise en charge, changement des pièces défectueuses, pose de tabernacle tube à longe couronne en béton armé, bouche à clé y/c toutes sujétions</v>
          </cell>
          <cell r="C1090" t="str">
            <v>U</v>
          </cell>
        </row>
        <row r="1091">
          <cell r="A1091" t="str">
            <v>MC16-01</v>
          </cell>
          <cell r="B1091" t="str">
            <v>Visite d'inspection et de contrôle des armoires électriques basse tension, Puissance du moteur  &lt; 15  KW</v>
          </cell>
          <cell r="C1091" t="str">
            <v>U</v>
          </cell>
        </row>
        <row r="1092">
          <cell r="A1092" t="str">
            <v>MC17-01</v>
          </cell>
          <cell r="B1092" t="str">
            <v>Changement de prise de courant défectueuse y compris fourniture</v>
          </cell>
          <cell r="C1092" t="str">
            <v>U</v>
          </cell>
        </row>
        <row r="1093">
          <cell r="A1093" t="str">
            <v>MC17-02</v>
          </cell>
          <cell r="B1093" t="str">
            <v>Changement de lampes incandescence défectueuse y compris fourniture</v>
          </cell>
          <cell r="C1093" t="str">
            <v>U</v>
          </cell>
        </row>
        <row r="1094">
          <cell r="A1094" t="str">
            <v>MC17-03</v>
          </cell>
          <cell r="B1094" t="str">
            <v>Changement des hublots, starter et ballast des tubes fluides tudes fluorescents</v>
          </cell>
          <cell r="C1094" t="str">
            <v>U</v>
          </cell>
        </row>
        <row r="1095">
          <cell r="A1095" t="str">
            <v>MC17-04</v>
          </cell>
          <cell r="B1095" t="str">
            <v>Changement des hublots, starter et ballast des tubes fluorescents</v>
          </cell>
          <cell r="C1095" t="str">
            <v>U</v>
          </cell>
        </row>
        <row r="1096">
          <cell r="A1096" t="str">
            <v>MC17-05</v>
          </cell>
          <cell r="B1096" t="str">
            <v>Changement de projecteurs défectueux y compris fourniture</v>
          </cell>
          <cell r="C1096" t="str">
            <v>U</v>
          </cell>
        </row>
        <row r="1097">
          <cell r="A1097" t="str">
            <v>MC17-06</v>
          </cell>
          <cell r="B1097" t="str">
            <v>Cangement de douilles</v>
          </cell>
          <cell r="C1097" t="str">
            <v>U</v>
          </cell>
        </row>
        <row r="1098">
          <cell r="A1098" t="str">
            <v>MC17-07</v>
          </cell>
          <cell r="B1098" t="str">
            <v>Changement d'interrupteur</v>
          </cell>
          <cell r="C1098" t="str">
            <v>U</v>
          </cell>
        </row>
        <row r="1099">
          <cell r="A1099" t="str">
            <v>MC18-01</v>
          </cell>
          <cell r="B1099" t="str">
            <v>Travaux d'entretien prévenif des groupes de pompages Puissance du moteur, &lt; 15  KW</v>
          </cell>
          <cell r="C1099" t="str">
            <v>U</v>
          </cell>
        </row>
        <row r="1100">
          <cell r="A1100" t="str">
            <v>MC19-01</v>
          </cell>
          <cell r="B1100" t="str">
            <v>Nettoyage des locaux de la station et de ses alentours</v>
          </cell>
          <cell r="C1100" t="str">
            <v>Ft/mois</v>
          </cell>
        </row>
        <row r="1101">
          <cell r="A1101" t="str">
            <v>MC19-02</v>
          </cell>
          <cell r="B1101" t="str">
            <v>Suivi de fonctionnement de la station</v>
          </cell>
          <cell r="C1101" t="str">
            <v>Ft/mois</v>
          </cell>
        </row>
        <row r="1102">
          <cell r="A1102" t="str">
            <v>MC20-01</v>
          </cell>
          <cell r="B1102" t="str">
            <v>Gardiennage des stations pendant les jours ( de 8h à 20h, 7jours/7 )</v>
          </cell>
          <cell r="C1102" t="str">
            <v>Ft/mois</v>
          </cell>
        </row>
        <row r="1103">
          <cell r="A1103" t="str">
            <v>MC20-02</v>
          </cell>
          <cell r="B1103" t="str">
            <v>Surveillance et gardiennage de la station pendant les nuits ( de 20h à 8h, 7 jours/7 )</v>
          </cell>
          <cell r="C1103" t="str">
            <v>Ft/mois</v>
          </cell>
        </row>
        <row r="1104">
          <cell r="A1104" t="str">
            <v>MC20-03</v>
          </cell>
          <cell r="B1104" t="str">
            <v>Surveillance des adductions contre les actes de vandalisme avec un aller retour le long du tracé chaque deux jours ( 15 fois/mois)</v>
          </cell>
          <cell r="C1104" t="str">
            <v>U</v>
          </cell>
        </row>
        <row r="1105">
          <cell r="A1105" t="str">
            <v>MC20-04</v>
          </cell>
          <cell r="B1105" t="str">
            <v>Frais du transport du personnel de la micro entreprise</v>
          </cell>
          <cell r="C1105" t="str">
            <v>Ft/mois</v>
          </cell>
        </row>
        <row r="1106">
          <cell r="A1106" t="str">
            <v>MC20-05</v>
          </cell>
          <cell r="B1106" t="str">
            <v>Plus value sur frais de transport du personnel de la micro entreprise si accès difficile</v>
          </cell>
          <cell r="C1106" t="str">
            <v>Ft/mois</v>
          </cell>
        </row>
        <row r="1107">
          <cell r="A1107" t="str">
            <v>MC21-01</v>
          </cell>
          <cell r="B1107" t="str">
            <v>Travaux d'inspection, de contrôle et de diagnostic visuel des canalisations visitables</v>
          </cell>
          <cell r="C1107" t="str">
            <v>ml</v>
          </cell>
        </row>
        <row r="1108">
          <cell r="A1108" t="str">
            <v>MC21-02</v>
          </cell>
          <cell r="B1108" t="str">
            <v>Travaux d'inspection, de contrôle et de diagnostic des regards avec ou sans descente et des déversoirs d'orages</v>
          </cell>
          <cell r="C1108" t="str">
            <v>U</v>
          </cell>
        </row>
        <row r="1109">
          <cell r="A1109" t="str">
            <v>MC21-03</v>
          </cell>
          <cell r="B1109" t="str">
            <v>Réalisation des travaux préventifs : curage de collecteurs</v>
          </cell>
          <cell r="C1109" t="str">
            <v>ml</v>
          </cell>
        </row>
        <row r="1110">
          <cell r="A1110" t="str">
            <v>MC21-04</v>
          </cell>
          <cell r="B1110" t="str">
            <v>Réalisation des travaux préventifs : curage d'ouvrages annexes (regerds, avaloirs, déversoir d'orage)</v>
          </cell>
          <cell r="C1110" t="str">
            <v>U</v>
          </cell>
        </row>
        <row r="1111">
          <cell r="A1111" t="str">
            <v>MC21-05</v>
          </cell>
          <cell r="B1111" t="str">
            <v>Travaux curatifs : débouchage des conduites d'assainissement</v>
          </cell>
          <cell r="C1111" t="str">
            <v>ml</v>
          </cell>
        </row>
        <row r="1112">
          <cell r="A1112" t="str">
            <v>MC21-06</v>
          </cell>
          <cell r="B1112" t="str">
            <v>Travaux curatifs : Débouchage des regards</v>
          </cell>
          <cell r="C1112" t="str">
            <v>U</v>
          </cell>
        </row>
        <row r="1113">
          <cell r="A1113" t="str">
            <v>MC21-07</v>
          </cell>
          <cell r="B1113" t="str">
            <v>Travaux de réparations et de réhabilitations : reprise des fissures visitables</v>
          </cell>
          <cell r="C1113" t="str">
            <v>ml</v>
          </cell>
        </row>
        <row r="1114">
          <cell r="A1114" t="str">
            <v>MC21-08</v>
          </cell>
          <cell r="B1114" t="str">
            <v>Travaux de réparations et de réhabilitations : travaux d'étanchement</v>
          </cell>
          <cell r="C1114" t="str">
            <v>U</v>
          </cell>
        </row>
        <row r="1115">
          <cell r="A1115" t="str">
            <v>MC21-09</v>
          </cell>
          <cell r="B1115" t="str">
            <v>Réfection d'un tronçon de conduite avec terrassement, dépose de l'ancien tronçon de la conduite et transport et pose du nouveau tronçon de conduite avec évacuation des déchets à la décharge publique et toutes sujétions</v>
          </cell>
          <cell r="C1115" t="str">
            <v>ml</v>
          </cell>
        </row>
        <row r="1116">
          <cell r="A1116" t="str">
            <v>MC21-10</v>
          </cell>
          <cell r="B1116" t="str">
            <v>Travaux de réparations et de réhabilitations : réparation et mise à niveau des regards, avaloirs et déversoir d'orage</v>
          </cell>
          <cell r="C1116" t="str">
            <v>U</v>
          </cell>
        </row>
        <row r="1117">
          <cell r="A1117" t="str">
            <v>MC21-11</v>
          </cell>
          <cell r="B1117" t="str">
            <v>Réfection et étanchement d'un branchement : Dépose des éléments à renouveler</v>
          </cell>
          <cell r="C1117" t="str">
            <v>U</v>
          </cell>
        </row>
        <row r="1118">
          <cell r="A1118" t="str">
            <v>MC21-12</v>
          </cell>
          <cell r="B1118" t="str">
            <v>Réfection et étanchement d'un branchement, calibrages des ouvrages de rejet en milieu naturel y compris fourniture transport et mise en place de l'hérissonnage, béton et toutes sujétions</v>
          </cell>
          <cell r="C1118" t="str">
            <v>ml</v>
          </cell>
        </row>
        <row r="1119">
          <cell r="A1119" t="str">
            <v>MC21-13</v>
          </cell>
          <cell r="B1119" t="str">
            <v>Terrassement et remblaiement en terrain de toutes natures en tranchées y/c déblaiement, dressage des parois, réglage fond de fouilles, élimination et évacuation  éléments impropres, mise en place de lit de pose de 0,10 de sable suivi d'une couche de 80 cm</v>
          </cell>
          <cell r="C1119" t="str">
            <v>m3</v>
          </cell>
        </row>
        <row r="1120">
          <cell r="A1120" t="str">
            <v>MC21-14</v>
          </cell>
          <cell r="B1120" t="str">
            <v>Plus value au prix terrassement et remblaiement en terrain de toutes natures en tranchée pour terrain rocheux nécessitant l'emploi du marteau pneumatique y compris toutes autres sujétions</v>
          </cell>
          <cell r="C1120" t="str">
            <v>m3</v>
          </cell>
        </row>
        <row r="1121">
          <cell r="A1121" t="str">
            <v>MC21-15</v>
          </cell>
          <cell r="B1121" t="str">
            <v>Transport des matériaux et conduites nécessaires pour la réalisation d'un branchement du lieu de stockage ONEP jusqu'au chantier y/c confection de la boite de branchement, regard borgne</v>
          </cell>
          <cell r="C1121" t="str">
            <v>U</v>
          </cell>
        </row>
        <row r="1122">
          <cell r="A1122" t="str">
            <v>MC21-16</v>
          </cell>
          <cell r="B1122" t="str">
            <v>Démolition du revêtement des chaussées, et trottoirs y/c évacuation des éléments impropres à la décharge publique et toutes sujétions</v>
          </cell>
          <cell r="C1122" t="str">
            <v>m2</v>
          </cell>
        </row>
        <row r="1123">
          <cell r="A1123" t="str">
            <v>MC21-17</v>
          </cell>
          <cell r="B1123" t="str">
            <v>Réfection des chaussées bétonnées et trottoirs</v>
          </cell>
          <cell r="C1123" t="str">
            <v>m2</v>
          </cell>
        </row>
        <row r="1124">
          <cell r="A1124" t="str">
            <v>MC22-01</v>
          </cell>
          <cell r="B1124" t="str">
            <v>Remplacement de porte de Niche (la fourniture est à la charge de l'ONEP) y compris cadres scellement, ajustement</v>
          </cell>
          <cell r="C1124" t="str">
            <v>U</v>
          </cell>
        </row>
        <row r="1125">
          <cell r="A1125" t="str">
            <v>MC22-02</v>
          </cell>
          <cell r="B1125" t="str">
            <v>Surélévation de la niche abritant le compteur y compris le raccordement de l'installation de l'abonné, bouchage de l'ancienne et remise en état des lieux</v>
          </cell>
          <cell r="C1125" t="str">
            <v>U</v>
          </cell>
        </row>
        <row r="1126">
          <cell r="A1126" t="str">
            <v>MC22-03</v>
          </cell>
          <cell r="B1126" t="str">
            <v>Changement des compteurs petit calibre bloqués ou anciens, transport des compteurs du magasin ONEP et remise en état des lieux (fourniture compteur ONEP)</v>
          </cell>
          <cell r="C1126" t="str">
            <v>U</v>
          </cell>
        </row>
        <row r="1127">
          <cell r="A1127" t="str">
            <v>MC22-04</v>
          </cell>
          <cell r="B1127" t="str">
            <v>Réparation de fuite sur branchements y compris déblaiement et remblaiement. Chagement de l'élément défectueux du branchement (fourniture ONEP) . Bouchage de l'ancienne prise et perçage si nécessaire</v>
          </cell>
          <cell r="C1127" t="str">
            <v>U</v>
          </cell>
        </row>
        <row r="1128">
          <cell r="A1128" t="str">
            <v>ME01-01</v>
          </cell>
          <cell r="B1128" t="str">
            <v>Fourniture, transport et pose dune ligne pilote</v>
          </cell>
          <cell r="C1128" t="str">
            <v>ml</v>
          </cell>
          <cell r="D1128" t="str">
            <v>Ce prix est forfaitaire et concerne la fourniture, transport et pose de ligne pilote, avec électrodes, tous les accessoires de fonctionnement du système, documents techniques, essais et mise en marche.</v>
          </cell>
        </row>
        <row r="1129">
          <cell r="A1129" t="str">
            <v>ME01-02</v>
          </cell>
          <cell r="B1129" t="str">
            <v>Fourniture, transport et pose dune ligne téléphonique commutée (RTC)</v>
          </cell>
          <cell r="C1129" t="str">
            <v>ml</v>
          </cell>
          <cell r="D1129" t="str">
            <v>Ce prix est forfaitaire et concerne la fourniture, transport et pose dune ligne téléphonique commutée, avec tous les accessoires de fonctionnement du système, documents techniques, essais et mise en marche.</v>
          </cell>
        </row>
        <row r="1130">
          <cell r="A1130" t="str">
            <v>ME01-03</v>
          </cell>
          <cell r="B1130" t="str">
            <v>Fourniture, transport et pose dune ligne téléphonique spécialisée (LS)</v>
          </cell>
          <cell r="C1130" t="str">
            <v>ml</v>
          </cell>
          <cell r="D1130" t="str">
            <v>Ce prix est forfaitaire et concerne la fourniture, transport et pose dune ligne téléphonique spécialisée, avec tous les accessoires de fonctionnement du système, documents techniques, essais et mise en marche.</v>
          </cell>
        </row>
        <row r="1131">
          <cell r="A1131" t="str">
            <v>ME01-04</v>
          </cell>
          <cell r="B1131" t="str">
            <v>Fourniture, Transport et pose de poste central de télégestion</v>
          </cell>
          <cell r="C1131" t="str">
            <v>U</v>
          </cell>
          <cell r="D1131" t="str">
            <v xml:space="preserve">Ce prix est forfaitaire et concerne la fourniture, transport et pose de poste central de télégestion communiquant avec les postes satellites, avec tous les accessoires de fonctionnement, terrassement de tranchées, tubes de protection des câbles,  gaines, </v>
          </cell>
        </row>
        <row r="1132">
          <cell r="A1132" t="str">
            <v>ME01-05</v>
          </cell>
          <cell r="B1132" t="str">
            <v>Fourniture, Transport et pose de poste secondaire de télégestion</v>
          </cell>
          <cell r="C1132" t="str">
            <v>U</v>
          </cell>
          <cell r="D1132" t="str">
            <v>Ce prix est forfaitaire et concerne la fourniture, transport et pose de poste secondaire de télégestion au niveau des sites à contrôler, pour acquérir les informations, les traiter localement et les transmettre vers le poste central, y compris tous les ac</v>
          </cell>
        </row>
        <row r="1133">
          <cell r="A1133" t="str">
            <v>ME01-06</v>
          </cell>
          <cell r="B1133" t="str">
            <v>Fourniture, Transport et pose de poste client</v>
          </cell>
          <cell r="C1133" t="str">
            <v>U</v>
          </cell>
          <cell r="D1133" t="str">
            <v xml:space="preserve">Ce prix est forfaitaire et concerne la fourniture, transport et pose de poste client au niveau de son siège et communiquant avec le poste central. Il correspond à un équipement déporté du poste central pour permettre de visualiser toutes les informations </v>
          </cell>
        </row>
        <row r="1134">
          <cell r="A1134" t="str">
            <v>ME01-07</v>
          </cell>
          <cell r="B1134" t="str">
            <v>Fourniture, transport et pose de Pylône</v>
          </cell>
          <cell r="C1134" t="str">
            <v>U</v>
          </cell>
          <cell r="D1134" t="str">
            <v>Ce prix est forfaitaire et concerne la fourniture, transport et pose de pylône, en treillis cornière galvanisé à chaud, auto-stable, y compris terrassement, socle de fondation et tous les accessoires de montage et de fixation.</v>
          </cell>
        </row>
        <row r="1135">
          <cell r="A1135" t="str">
            <v>ME01-08</v>
          </cell>
          <cell r="B1135" t="str">
            <v>Fourniture, transport et pose dAntenne directive</v>
          </cell>
          <cell r="C1135" t="str">
            <v>U</v>
          </cell>
          <cell r="D1135" t="str">
            <v>Ce prix est forfaitaire et concerne la fourniture, transport et pose dantenne directive, pour station radio isolée. Lantenne est en carbone chargé polythène, et elle est composée dune entretoise, dun répéteur, dun dipôle avec symétriseur et délément</v>
          </cell>
        </row>
        <row r="1136">
          <cell r="A1136" t="str">
            <v>ME01-09</v>
          </cell>
          <cell r="B1136" t="str">
            <v>Fourniture, transport et pose dAntenne omnidirectionnelle</v>
          </cell>
          <cell r="C1136" t="str">
            <v>U</v>
          </cell>
          <cell r="D1136" t="str">
            <v>Ce prix est forfaitaire et concerne la fourniture, transport et pose dantenne omnidirectionnelle, pour liaison radio, avec connecteurs et câble coaxial, y compris documents techniques, essais et mise en marche.</v>
          </cell>
        </row>
        <row r="1137">
          <cell r="A1137" t="str">
            <v>ME01-10</v>
          </cell>
          <cell r="B1137" t="str">
            <v>Fourniture, transport et pose de Mât haubané pour station radio</v>
          </cell>
          <cell r="C1137" t="str">
            <v>U</v>
          </cell>
          <cell r="D1137" t="str">
            <v>Ce prix est forfaitaire et concerne la fourniture, transport et pose de mât haubané, pour station radio, avec tous les accessoires de montage et de fixation.</v>
          </cell>
        </row>
        <row r="1138">
          <cell r="A1138" t="str">
            <v>ME01-100</v>
          </cell>
          <cell r="B1138" t="str">
            <v>Pose de module de communication</v>
          </cell>
          <cell r="C1138" t="str">
            <v>U</v>
          </cell>
        </row>
        <row r="1139">
          <cell r="A1139" t="str">
            <v>ME01-101</v>
          </cell>
          <cell r="B1139" t="str">
            <v>Fourniture et transport de réseau inter-automate</v>
          </cell>
          <cell r="C1139" t="str">
            <v>ml</v>
          </cell>
        </row>
        <row r="1140">
          <cell r="A1140" t="str">
            <v>ME01-102</v>
          </cell>
          <cell r="B1140" t="str">
            <v>Pose de réseau inter-automate</v>
          </cell>
          <cell r="C1140" t="str">
            <v>ml</v>
          </cell>
        </row>
        <row r="1141">
          <cell r="A1141" t="str">
            <v>ME01-103</v>
          </cell>
          <cell r="B1141" t="str">
            <v>Fourniture et transport de bus de terrain</v>
          </cell>
          <cell r="C1141" t="str">
            <v>ml</v>
          </cell>
        </row>
        <row r="1142">
          <cell r="A1142" t="str">
            <v>ME01-104</v>
          </cell>
          <cell r="B1142" t="str">
            <v>Pose de bus de terrain</v>
          </cell>
          <cell r="C1142" t="str">
            <v>ml</v>
          </cell>
        </row>
        <row r="1143">
          <cell r="A1143" t="str">
            <v>ME01-105</v>
          </cell>
          <cell r="B1143" t="str">
            <v>Fourniture et transport de frontal de communication</v>
          </cell>
          <cell r="C1143" t="str">
            <v>U</v>
          </cell>
        </row>
        <row r="1144">
          <cell r="A1144" t="str">
            <v>ME01-106</v>
          </cell>
          <cell r="B1144" t="str">
            <v>Pose de frontal de communication</v>
          </cell>
          <cell r="C1144" t="str">
            <v>U</v>
          </cell>
        </row>
        <row r="1145">
          <cell r="A1145" t="str">
            <v>ME01-107</v>
          </cell>
          <cell r="B1145" t="str">
            <v>Fourniture et transport de radio</v>
          </cell>
          <cell r="C1145" t="str">
            <v>U</v>
          </cell>
        </row>
        <row r="1146">
          <cell r="A1146" t="str">
            <v>ME01-108</v>
          </cell>
          <cell r="B1146" t="str">
            <v>Pose de radio</v>
          </cell>
          <cell r="C1146" t="str">
            <v>U</v>
          </cell>
        </row>
        <row r="1147">
          <cell r="A1147" t="str">
            <v>ME01-109</v>
          </cell>
          <cell r="B1147" t="str">
            <v>Fourniture et transport de convertisseur fibre optique</v>
          </cell>
          <cell r="C1147" t="str">
            <v>U</v>
          </cell>
        </row>
        <row r="1148">
          <cell r="A1148" t="str">
            <v>ME01-11</v>
          </cell>
          <cell r="B1148" t="str">
            <v>Fourniture, transport et pose de Câble coaxial</v>
          </cell>
          <cell r="C1148" t="str">
            <v>ml</v>
          </cell>
          <cell r="D1148" t="str">
            <v>Ce prix est forfaitaire et concerne la fourniture, transport et pose de câble coaxial, pour équipements de télégestion, avec tous les accessoires de montage et de raccordement.
Les caractéristiques techniques sont les suivantes :
-	Impédance caractéristiq</v>
          </cell>
        </row>
        <row r="1149">
          <cell r="A1149" t="str">
            <v>ME01-110</v>
          </cell>
          <cell r="B1149" t="str">
            <v>Pose de convertisseur fibre optique</v>
          </cell>
          <cell r="C1149" t="str">
            <v>U</v>
          </cell>
        </row>
        <row r="1150">
          <cell r="A1150" t="str">
            <v>ME01-111</v>
          </cell>
          <cell r="B1150" t="str">
            <v>Fourniture et transport de ligne fibre optique</v>
          </cell>
          <cell r="C1150" t="str">
            <v>ml</v>
          </cell>
        </row>
        <row r="1151">
          <cell r="A1151" t="str">
            <v>ME01-112</v>
          </cell>
          <cell r="B1151" t="str">
            <v>Pose de ligne fibre optique</v>
          </cell>
          <cell r="C1151" t="str">
            <v>ml</v>
          </cell>
        </row>
        <row r="1152">
          <cell r="A1152" t="str">
            <v>ME01-113</v>
          </cell>
          <cell r="B1152" t="str">
            <v>Fourniture et transport de pylône</v>
          </cell>
          <cell r="C1152" t="str">
            <v>U</v>
          </cell>
        </row>
        <row r="1153">
          <cell r="A1153" t="str">
            <v>ME01-114</v>
          </cell>
          <cell r="B1153" t="str">
            <v>Pose de pylône</v>
          </cell>
          <cell r="C1153" t="str">
            <v>U</v>
          </cell>
        </row>
        <row r="1154">
          <cell r="A1154" t="str">
            <v>ME01-115</v>
          </cell>
          <cell r="B1154" t="str">
            <v>Fourniture et transport d'arrêt d’urgence</v>
          </cell>
          <cell r="C1154" t="str">
            <v>U</v>
          </cell>
        </row>
        <row r="1155">
          <cell r="A1155" t="str">
            <v>ME01-116</v>
          </cell>
          <cell r="B1155" t="str">
            <v>Fourniture et transport d'analyseur de communication radio</v>
          </cell>
          <cell r="C1155" t="str">
            <v>U</v>
          </cell>
        </row>
        <row r="1156">
          <cell r="A1156" t="str">
            <v>ME01-117</v>
          </cell>
          <cell r="B1156" t="str">
            <v>Fourniture et transport d'analyseur de couverture GSM/GPRS</v>
          </cell>
          <cell r="C1156" t="str">
            <v>U</v>
          </cell>
        </row>
        <row r="1157">
          <cell r="A1157" t="str">
            <v>ME01-118</v>
          </cell>
          <cell r="B1157" t="str">
            <v>Fourniture et transport de rack d’assemblage</v>
          </cell>
          <cell r="C1157" t="str">
            <v>U</v>
          </cell>
        </row>
        <row r="1158">
          <cell r="A1158" t="str">
            <v>ME01-119</v>
          </cell>
          <cell r="B1158" t="str">
            <v>Fourniture et transport de module d'alimentation</v>
          </cell>
          <cell r="C1158" t="str">
            <v>U</v>
          </cell>
        </row>
        <row r="1159">
          <cell r="A1159" t="str">
            <v>ME01-12</v>
          </cell>
          <cell r="B1159" t="str">
            <v>Fourniture, transport et pose dAutomate programmable</v>
          </cell>
          <cell r="C1159" t="str">
            <v>U</v>
          </cell>
          <cell r="D1159" t="str">
            <v>Ce prix est forfaitaire et concerne la fourniture, transport et pose dautomate programmable, avec tous les accessoires de fonctionnement, documents techniques, essais et mise en marche..</v>
          </cell>
        </row>
        <row r="1160">
          <cell r="A1160" t="str">
            <v>ME01-120</v>
          </cell>
          <cell r="B1160" t="str">
            <v>Fourniture et transport de processeur</v>
          </cell>
          <cell r="C1160" t="str">
            <v>U</v>
          </cell>
        </row>
        <row r="1161">
          <cell r="A1161" t="str">
            <v>ME01-121</v>
          </cell>
          <cell r="B1161" t="str">
            <v>Fourniture et transport de carte</v>
          </cell>
          <cell r="C1161" t="str">
            <v>U</v>
          </cell>
        </row>
        <row r="1162">
          <cell r="A1162" t="str">
            <v>ME01-122</v>
          </cell>
          <cell r="B1162" t="str">
            <v>Fourniture et transport de dispositif anti-intrusion</v>
          </cell>
          <cell r="C1162" t="str">
            <v>U</v>
          </cell>
        </row>
        <row r="1163">
          <cell r="A1163" t="str">
            <v>ME01-123</v>
          </cell>
          <cell r="B1163" t="str">
            <v>Fourniture et transport de port de communication</v>
          </cell>
          <cell r="C1163" t="str">
            <v>U</v>
          </cell>
        </row>
        <row r="1164">
          <cell r="A1164" t="str">
            <v>ME01-124</v>
          </cell>
          <cell r="B1164" t="str">
            <v>Pose de port de communication</v>
          </cell>
          <cell r="C1164" t="str">
            <v>U</v>
          </cell>
        </row>
        <row r="1165">
          <cell r="A1165" t="str">
            <v>ME01-125</v>
          </cell>
          <cell r="B1165" t="str">
            <v>Fourniture et transport de jeu de convertisseurs, cartes électroniques, cellules, électrodes, sondes, filtres, fusibles, câbles spéciaux et accessoires pour chaque type d'instrument proposé</v>
          </cell>
          <cell r="C1165" t="str">
            <v>Ens</v>
          </cell>
        </row>
        <row r="1166">
          <cell r="A1166" t="str">
            <v>ME01-126</v>
          </cell>
          <cell r="B1166" t="str">
            <v>Fourniture et transport de jeu de boites et borniers de raccordement, câbles spéciaux et accessoires pour chaque type d'automate proposé</v>
          </cell>
          <cell r="C1166" t="str">
            <v>Ens</v>
          </cell>
        </row>
        <row r="1167">
          <cell r="A1167" t="str">
            <v>ME01-127</v>
          </cell>
          <cell r="B1167" t="str">
            <v>Fourniture et transport de jeu d'outillage spécial pour chaque type d'équipement proposé</v>
          </cell>
          <cell r="C1167" t="str">
            <v>Ens</v>
          </cell>
        </row>
        <row r="1168">
          <cell r="A1168" t="str">
            <v>ME01-128</v>
          </cell>
          <cell r="B1168" t="str">
            <v>Fourniture et transport de toute console nécessaire pour le paramétrage et l’étalonnage de chaque type de capteur ou d’appareil de mesure proposé</v>
          </cell>
          <cell r="C1168" t="str">
            <v>Ens</v>
          </cell>
        </row>
        <row r="1169">
          <cell r="A1169" t="str">
            <v>ME01-129</v>
          </cell>
          <cell r="B1169" t="str">
            <v>Fourniture et transport de Chaînes de détection de seuil de pression</v>
          </cell>
          <cell r="C1169" t="str">
            <v>Ft</v>
          </cell>
        </row>
        <row r="1170">
          <cell r="A1170" t="str">
            <v>ME01-13</v>
          </cell>
          <cell r="B1170" t="str">
            <v>Fourniture, transport et pose dEmetteur récepteur</v>
          </cell>
          <cell r="C1170" t="str">
            <v>U</v>
          </cell>
          <cell r="D1170" t="str">
            <v>Ce prix est forfaitaire et concerne la fourniture, transport et pose démetteur récepteur, y compris documents techniques, essais et mise en marche.
Les caractéristiques techniques sont les suivantes :
-	Nombre de voies simultanées : 1,
-	Fréquences génér</v>
          </cell>
        </row>
        <row r="1171">
          <cell r="A1171" t="str">
            <v>ME01-130</v>
          </cell>
          <cell r="B1171" t="str">
            <v>Instrumentation</v>
          </cell>
          <cell r="C1171" t="str">
            <v>Ft</v>
          </cell>
        </row>
        <row r="1172">
          <cell r="A1172" t="str">
            <v>ME01-131</v>
          </cell>
          <cell r="B1172" t="str">
            <v>Fourniture, transport et pose de Poste satellite</v>
          </cell>
          <cell r="C1172" t="str">
            <v>Ens</v>
          </cell>
        </row>
        <row r="1173">
          <cell r="A1173" t="str">
            <v>ME01-132</v>
          </cell>
          <cell r="B1173" t="str">
            <v>fourniture, transport de câble coaxial</v>
          </cell>
          <cell r="C1173" t="str">
            <v>U</v>
          </cell>
        </row>
        <row r="1174">
          <cell r="A1174" t="str">
            <v>ME01-133</v>
          </cell>
          <cell r="B1174" t="str">
            <v>fourniture, transport de module</v>
          </cell>
          <cell r="C1174" t="str">
            <v>U</v>
          </cell>
        </row>
        <row r="1175">
          <cell r="A1175" t="str">
            <v>ME01-134</v>
          </cell>
          <cell r="B1175" t="str">
            <v>Fourniture, transport d'un PXE 4X</v>
          </cell>
          <cell r="C1175" t="str">
            <v>U</v>
          </cell>
        </row>
        <row r="1176">
          <cell r="A1176" t="str">
            <v>ME01-135</v>
          </cell>
          <cell r="B1176" t="str">
            <v>fourniture, transport d'automate</v>
          </cell>
          <cell r="C1176" t="str">
            <v>U</v>
          </cell>
        </row>
        <row r="1177">
          <cell r="A1177" t="str">
            <v>ME01-136</v>
          </cell>
          <cell r="B1177" t="str">
            <v>Fourniture et transport d'Afficheur de niveau</v>
          </cell>
          <cell r="C1177" t="str">
            <v>U</v>
          </cell>
        </row>
        <row r="1178">
          <cell r="A1178" t="str">
            <v>ME01-137</v>
          </cell>
          <cell r="B1178" t="str">
            <v>Fourniture et transport de Mât haubané pour station radio</v>
          </cell>
          <cell r="C1178" t="str">
            <v>U</v>
          </cell>
        </row>
        <row r="1179">
          <cell r="A1179" t="str">
            <v>ME01-138</v>
          </cell>
          <cell r="B1179" t="str">
            <v>Fourniture et transport de poste client</v>
          </cell>
          <cell r="C1179" t="str">
            <v>U</v>
          </cell>
        </row>
        <row r="1180">
          <cell r="A1180" t="str">
            <v>ME01-139</v>
          </cell>
          <cell r="B1180" t="str">
            <v>Fourniture et transport de Modem radio</v>
          </cell>
          <cell r="C1180" t="str">
            <v>U</v>
          </cell>
        </row>
        <row r="1181">
          <cell r="A1181" t="str">
            <v>ME01-14</v>
          </cell>
          <cell r="B1181" t="str">
            <v>Fourniture, transport et pose de Modem radio</v>
          </cell>
          <cell r="C1181" t="str">
            <v>U</v>
          </cell>
          <cell r="D1181" t="str">
            <v>Ce prix est forfaitaire et concerne la fourniture, transport et pose de modem radio, pour équipements de télégestion, avec tous les accessoires de montage et de raccordement.
Les caractéristiques techniques sont les suivantes :
-	Appel automatique,
-	Tran</v>
          </cell>
        </row>
        <row r="1182">
          <cell r="A1182" t="str">
            <v>ME01-140</v>
          </cell>
          <cell r="B1182" t="str">
            <v>Etude de communication</v>
          </cell>
          <cell r="C1182" t="str">
            <v>Ft</v>
          </cell>
        </row>
        <row r="1183">
          <cell r="A1183" t="str">
            <v>ME01-141</v>
          </cell>
          <cell r="B1183" t="str">
            <v>Intégration de mesure</v>
          </cell>
          <cell r="C1183" t="str">
            <v>U</v>
          </cell>
        </row>
        <row r="1184">
          <cell r="A1184" t="str">
            <v>ME01-142</v>
          </cell>
          <cell r="B1184" t="str">
            <v>Intégration d'informations</v>
          </cell>
          <cell r="C1184" t="str">
            <v>U</v>
          </cell>
        </row>
        <row r="1185">
          <cell r="A1185" t="str">
            <v>ME01-143</v>
          </cell>
          <cell r="B1185" t="str">
            <v>Fourniture et transport de Talkie-walkie</v>
          </cell>
          <cell r="C1185" t="str">
            <v>U</v>
          </cell>
        </row>
        <row r="1186">
          <cell r="A1186" t="str">
            <v>ME01-15</v>
          </cell>
          <cell r="B1186" t="str">
            <v>Fourniture, transport et pose de Capteur analogique de niveau</v>
          </cell>
          <cell r="C1186" t="str">
            <v>U</v>
          </cell>
          <cell r="D1186" t="str">
            <v>Ce prix est forfaitaire et concerne la fourniture, transport et pose de capteur analogique de niveau des forages par pression différentielle de type pendulaire, avec tous les accessoires de fonctionnement, documents techniques, essais et mise en marche.
L</v>
          </cell>
        </row>
        <row r="1187">
          <cell r="A1187" t="str">
            <v>ME01-16</v>
          </cell>
          <cell r="B1187" t="str">
            <v>Fourniture, transport et pose de Poires à seuils de niveau</v>
          </cell>
          <cell r="C1187" t="str">
            <v>U</v>
          </cell>
          <cell r="D1187" t="str">
            <v>Ce prix est forfaitaire et concerne la fourniture, transport et pose de poires à seuils de niveau, placées dans des tubes en PVC de diamètre 150 mm, avec tous les accessoires de fonctionnement, essais et mise en marche.</v>
          </cell>
        </row>
        <row r="1188">
          <cell r="A1188" t="str">
            <v>ME01-17</v>
          </cell>
          <cell r="B1188" t="str">
            <v>Fourniture, transport et pose de Débitmètre</v>
          </cell>
          <cell r="C1188" t="str">
            <v>U</v>
          </cell>
          <cell r="D1188" t="str">
            <v>Ce prix est forfaitaire et concerne la fourniture, transport et pose de débitmètre, avec tous les accessoires de fonctionnement, essais et mise en marche.
Les caractéristiques techniques sont les suivantes :
-	Convertisseur : boîtier pour montage mural,
-</v>
          </cell>
        </row>
        <row r="1189">
          <cell r="A1189" t="str">
            <v>ME01-18</v>
          </cell>
          <cell r="B1189" t="str">
            <v>Fourniture, transport et pose de capteur de turbidité « Turbidimètre »</v>
          </cell>
          <cell r="C1189" t="str">
            <v>U</v>
          </cell>
          <cell r="D1189" t="str">
            <v>Ce prix est forfaitaire et concerne la fourniture, transport et pose de turbidimètre, avec chambre de circulation deau, enregistreur et avertisseur sonneur, y compris tous les accessoires de fonctionnement, documents techniques, essais et mise en marche.</v>
          </cell>
        </row>
        <row r="1190">
          <cell r="A1190" t="str">
            <v>ME01-19</v>
          </cell>
          <cell r="B1190" t="str">
            <v>Fourniture, transport et pose de Capteur de chlore résiduel</v>
          </cell>
          <cell r="C1190" t="str">
            <v>U</v>
          </cell>
          <cell r="D1190" t="str">
            <v xml:space="preserve">Ce prix est forfaitaire et concerne la fourniture, transport et pose de capteur de chlore résiduel, avec tous les accessoires de fonctionnement, documents techniques, essais et mise en marche.
Il comprend notamment :
-	Une chambre de circulation deau,
-	</v>
          </cell>
        </row>
        <row r="1191">
          <cell r="A1191" t="str">
            <v>ME01-20</v>
          </cell>
          <cell r="B1191" t="str">
            <v>Fourniture, transport et pose de PH-mètre</v>
          </cell>
          <cell r="C1191" t="str">
            <v>U</v>
          </cell>
          <cell r="D1191" t="str">
            <v>Ce prix est forfaitaire et concerne la fourniture, transport et pose de PH-mètre, avec tous les accessoires de fonctionnement, documents techniques, essais et mise en marche.</v>
          </cell>
        </row>
        <row r="1192">
          <cell r="A1192" t="str">
            <v>ME01-21</v>
          </cell>
          <cell r="B1192" t="str">
            <v>Fourniture, transport et pose dappareil de mesure du taux de nitrates</v>
          </cell>
          <cell r="C1192" t="str">
            <v>U</v>
          </cell>
          <cell r="D1192" t="str">
            <v>Ce prix est forfaitaire et concerne la fourniture, transport et pose dappareil de mesure du taux de nitrates, avec tous les accessoires de fonctionnement, documents techniques, essais et mise en marche.</v>
          </cell>
        </row>
        <row r="1193">
          <cell r="A1193" t="str">
            <v>ME01-22</v>
          </cell>
          <cell r="B1193" t="str">
            <v>Fourniture, transport et pose dappareil analyseur dénergie</v>
          </cell>
          <cell r="C1193" t="str">
            <v>U</v>
          </cell>
          <cell r="D1193" t="str">
            <v>Ce prix est forfaitaire et concerne la fourniture, transport et pose dappareil analyseur dénergie, avec tous les accessoires de fonctionnement, documents techniques, essais et mise en marche.</v>
          </cell>
        </row>
        <row r="1194">
          <cell r="A1194" t="str">
            <v>ME01-23</v>
          </cell>
          <cell r="B1194" t="str">
            <v>Fourniture, transport et pose de Sonde immergée</v>
          </cell>
          <cell r="C1194" t="str">
            <v>U</v>
          </cell>
          <cell r="D1194" t="str">
            <v>Ce prix est forfaitaire et concerne la fourniture, transport et pose de sonde immergée, avec tous les accessoires de fonctionnement, essais et mise en marche.</v>
          </cell>
        </row>
        <row r="1195">
          <cell r="A1195" t="str">
            <v>ME01-24</v>
          </cell>
          <cell r="B1195" t="str">
            <v>Fourniture, transport et pose de Sonde ultrasonique</v>
          </cell>
          <cell r="C1195" t="str">
            <v>U</v>
          </cell>
          <cell r="D1195" t="str">
            <v>Ce prix est forfaitaire et concerne la fourniture, transport et pose de sonde ultrasonique, avec tous les accessoires de fonctionnement, essais et mise en marche.</v>
          </cell>
        </row>
        <row r="1196">
          <cell r="A1196" t="str">
            <v>ME01-25</v>
          </cell>
          <cell r="B1196" t="str">
            <v>Fourniture, transport et pose de Sonde de mesure de pression</v>
          </cell>
          <cell r="C1196" t="str">
            <v>U</v>
          </cell>
          <cell r="D1196" t="str">
            <v>Ce prix est forfaitaire et concerne la fourniture, transport et pose de sonde de mesure de pression, avec tous les accessoires de fonctionnement, essais et mise en marche.</v>
          </cell>
        </row>
        <row r="1197">
          <cell r="A1197" t="str">
            <v>ME01-26</v>
          </cell>
          <cell r="B1197" t="str">
            <v>Fourniture, transport et pose dactionneurs</v>
          </cell>
          <cell r="C1197" t="str">
            <v>U</v>
          </cell>
          <cell r="D1197" t="str">
            <v>Ce prix est forfaitaire et concerne la fourniture, transport et pose dactionneurs, avec tous les accessoires de fonctionnement, documents techniques, essais et mise en marche.</v>
          </cell>
        </row>
        <row r="1198">
          <cell r="A1198" t="str">
            <v>ME01-27</v>
          </cell>
          <cell r="B1198" t="str">
            <v>Fourniture, transport et pose de pré-actionneurs</v>
          </cell>
          <cell r="C1198" t="str">
            <v>U</v>
          </cell>
          <cell r="D1198" t="str">
            <v>Ce prix est forfaitaire et concerne la fourniture, transport et pose de pré-actionneurs, avec tous les accessoires de fonctionnement, documents techniques, essais et mise en marche.</v>
          </cell>
        </row>
        <row r="1199">
          <cell r="A1199" t="str">
            <v>ME01-28</v>
          </cell>
          <cell r="B1199" t="str">
            <v>Fourniture, transport et pose de dispositif anti-intrusion</v>
          </cell>
          <cell r="C1199" t="str">
            <v>U</v>
          </cell>
          <cell r="D1199" t="str">
            <v>Ce prix est forfaitaire et concerne la fourniture, transport et pose de dispositif anti-intrusion, avec tous les accessoires de fonctionnement, documents techniques, essais et mise en marche.</v>
          </cell>
        </row>
        <row r="1200">
          <cell r="A1200" t="str">
            <v>ME01-29</v>
          </cell>
          <cell r="B1200" t="str">
            <v>Fourniture, transport et pose de dispositif de détection dinondation</v>
          </cell>
          <cell r="C1200" t="str">
            <v>U</v>
          </cell>
          <cell r="D1200" t="str">
            <v>Ce prix est forfaitaire et concerne la fourniture, transport et pose de dispositif de détection dinondation, avec tous les accessoires de fonctionnement, documents techniques, essais et mise en marche.</v>
          </cell>
        </row>
        <row r="1201">
          <cell r="A1201" t="str">
            <v>ME01-30</v>
          </cell>
          <cell r="B1201" t="str">
            <v>Fourniture, transport et pose de dispositif de détection dincendie</v>
          </cell>
          <cell r="C1201" t="str">
            <v>U</v>
          </cell>
          <cell r="D1201" t="str">
            <v>Ce prix est forfaitaire et concerne la fourniture, transport et pose de dispositif de détection dincendie, avec tous les accessoires de fonctionnement, documents techniques, essais et mise en marche.</v>
          </cell>
        </row>
        <row r="1202">
          <cell r="A1202" t="str">
            <v>ME01-31</v>
          </cell>
          <cell r="B1202" t="str">
            <v>Fourniture, transport et pose de Sonde à organe déprimogène</v>
          </cell>
          <cell r="C1202" t="str">
            <v>Ens</v>
          </cell>
          <cell r="D1202" t="str">
            <v>Ce prix est rémunèré à  lensemble  pour la fourniture, le transport, et la pose de sondes à organe déprimogène en ordre de marche y compris sondes à organe déprimogène, câbles de liaison, afficheur ou barographe à affichage LCD auto éclairé, raccordement</v>
          </cell>
        </row>
        <row r="1203">
          <cell r="A1203" t="str">
            <v>ME01-32</v>
          </cell>
          <cell r="B1203" t="str">
            <v>Programmation des automates</v>
          </cell>
          <cell r="C1203" t="str">
            <v>Ft</v>
          </cell>
        </row>
        <row r="1204">
          <cell r="A1204" t="str">
            <v>ME01-33</v>
          </cell>
          <cell r="B1204" t="str">
            <v>Fourniture, transport à pied d'oeuvre et pose de Centrale de détection et de mise en sécurité incendie</v>
          </cell>
          <cell r="C1204" t="str">
            <v>Ens</v>
          </cell>
        </row>
        <row r="1205">
          <cell r="A1205" t="str">
            <v>ME01-34</v>
          </cell>
          <cell r="B1205" t="str">
            <v>Fourniture, transport à pied d'oeuvre et pose de détecteur incendie</v>
          </cell>
          <cell r="C1205" t="str">
            <v>U</v>
          </cell>
        </row>
        <row r="1206">
          <cell r="A1206" t="str">
            <v>ME01-35</v>
          </cell>
          <cell r="B1206" t="str">
            <v>Fourniture, transport à pied d'oeuvre et pose d'Avertisseur sonore</v>
          </cell>
          <cell r="C1206" t="str">
            <v>U</v>
          </cell>
        </row>
        <row r="1207">
          <cell r="A1207" t="str">
            <v>ME01-36</v>
          </cell>
          <cell r="B1207" t="str">
            <v>Fourniture, transport à pied d'oeuvre et pose de Module de commande</v>
          </cell>
          <cell r="C1207" t="str">
            <v>U</v>
          </cell>
        </row>
        <row r="1208">
          <cell r="A1208" t="str">
            <v>ME01-37</v>
          </cell>
          <cell r="B1208" t="str">
            <v>Fourniture, transport à pied d'oeuvre et pose d'alarme technique</v>
          </cell>
          <cell r="C1208" t="str">
            <v>U</v>
          </cell>
        </row>
        <row r="1209">
          <cell r="A1209" t="str">
            <v>ME01-38</v>
          </cell>
          <cell r="B1209" t="str">
            <v>Fourniture, transport à pied d'oeuvre et pose de Filerie</v>
          </cell>
          <cell r="C1209" t="str">
            <v>Ft</v>
          </cell>
        </row>
        <row r="1210">
          <cell r="A1210" t="str">
            <v>ME01-39</v>
          </cell>
          <cell r="B1210" t="str">
            <v>Fourniture, transport à pied d'oeuvre et pose de Répétiteur d'alarme incendie</v>
          </cell>
          <cell r="C1210" t="str">
            <v>U</v>
          </cell>
        </row>
        <row r="1211">
          <cell r="A1211" t="str">
            <v>ME01-40</v>
          </cell>
          <cell r="B1211" t="str">
            <v>Essai et mise en service des installations de détection incendie</v>
          </cell>
          <cell r="C1211" t="str">
            <v>Ft</v>
          </cell>
        </row>
        <row r="1212">
          <cell r="A1212" t="str">
            <v>ME01-41</v>
          </cell>
          <cell r="B1212" t="str">
            <v>Gestion d'installations de système d'AEP avec pompage par l'énergie solaire</v>
          </cell>
          <cell r="C1212" t="str">
            <v>m3</v>
          </cell>
        </row>
        <row r="1213">
          <cell r="A1213" t="str">
            <v>ME01-42</v>
          </cell>
          <cell r="B1213" t="str">
            <v>Réhabilitation de ligne pilote</v>
          </cell>
          <cell r="C1213" t="str">
            <v>ml</v>
          </cell>
        </row>
        <row r="1214">
          <cell r="A1214" t="str">
            <v>ME01-43</v>
          </cell>
          <cell r="B1214" t="str">
            <v>Fourniture, transport et pose d'Afficheur de niveau</v>
          </cell>
          <cell r="C1214" t="str">
            <v>U</v>
          </cell>
        </row>
        <row r="1215">
          <cell r="A1215" t="str">
            <v>ME01-44</v>
          </cell>
          <cell r="B1215" t="str">
            <v>Frais de communication lors des essais et mise en route</v>
          </cell>
          <cell r="C1215" t="str">
            <v>Ft</v>
          </cell>
        </row>
        <row r="1216">
          <cell r="A1216" t="str">
            <v>ME01-45</v>
          </cell>
          <cell r="B1216" t="str">
            <v>Fourniture et transport de PH-mètre</v>
          </cell>
          <cell r="C1216" t="str">
            <v>U</v>
          </cell>
        </row>
        <row r="1217">
          <cell r="A1217" t="str">
            <v>ME01-46</v>
          </cell>
          <cell r="B1217" t="str">
            <v>Pose de PH-mètre</v>
          </cell>
          <cell r="C1217" t="str">
            <v>U</v>
          </cell>
        </row>
        <row r="1218">
          <cell r="A1218" t="str">
            <v>ME01-47</v>
          </cell>
          <cell r="B1218" t="str">
            <v>Fourniture et transport de Débitmètre</v>
          </cell>
          <cell r="C1218" t="str">
            <v>U</v>
          </cell>
        </row>
        <row r="1219">
          <cell r="A1219" t="str">
            <v>ME01-48</v>
          </cell>
          <cell r="B1219" t="str">
            <v>Pose de Débitmètre</v>
          </cell>
          <cell r="C1219" t="str">
            <v>U</v>
          </cell>
        </row>
        <row r="1220">
          <cell r="A1220" t="str">
            <v>ME01-49</v>
          </cell>
          <cell r="B1220" t="str">
            <v>Fourniture et transport sur site d'une chaîne porte sonde</v>
          </cell>
          <cell r="C1220" t="str">
            <v>U</v>
          </cell>
        </row>
        <row r="1221">
          <cell r="A1221" t="str">
            <v>ME01-50</v>
          </cell>
          <cell r="B1221" t="str">
            <v>Pose et montage d'une chaîne porte sonde</v>
          </cell>
          <cell r="C1221" t="str">
            <v>U</v>
          </cell>
        </row>
        <row r="1222">
          <cell r="A1222" t="str">
            <v>ME01-51</v>
          </cell>
          <cell r="B1222" t="str">
            <v>Fourniture et transport sur site de passerelle d'accès</v>
          </cell>
          <cell r="C1222" t="str">
            <v>U</v>
          </cell>
        </row>
        <row r="1223">
          <cell r="A1223" t="str">
            <v>ME01-52</v>
          </cell>
          <cell r="B1223" t="str">
            <v>Pose et montage de passerelle d'accès</v>
          </cell>
          <cell r="C1223" t="str">
            <v>U</v>
          </cell>
        </row>
        <row r="1224">
          <cell r="A1224" t="str">
            <v>ME01-53</v>
          </cell>
          <cell r="B1224" t="str">
            <v>Fourniture et transport de pompe d’échantillonnage</v>
          </cell>
          <cell r="C1224" t="str">
            <v>U</v>
          </cell>
        </row>
        <row r="1225">
          <cell r="A1225" t="str">
            <v>ME01-54</v>
          </cell>
          <cell r="B1225" t="str">
            <v>Pose de pompe d’échantillonnage</v>
          </cell>
          <cell r="C1225" t="str">
            <v>U</v>
          </cell>
        </row>
        <row r="1226">
          <cell r="A1226" t="str">
            <v>ME01-55</v>
          </cell>
          <cell r="B1226" t="str">
            <v>Fourniture et transport de tranquillisateur</v>
          </cell>
          <cell r="C1226" t="str">
            <v>U</v>
          </cell>
        </row>
        <row r="1227">
          <cell r="A1227" t="str">
            <v>ME01-56</v>
          </cell>
          <cell r="B1227" t="str">
            <v>Pose de tranquillisateur</v>
          </cell>
          <cell r="C1227" t="str">
            <v>U</v>
          </cell>
        </row>
        <row r="1228">
          <cell r="A1228" t="str">
            <v>ME01-57</v>
          </cell>
          <cell r="B1228" t="str">
            <v>Fourniture et transport de motorisation</v>
          </cell>
          <cell r="C1228" t="str">
            <v>U</v>
          </cell>
        </row>
        <row r="1229">
          <cell r="A1229" t="str">
            <v>ME01-58</v>
          </cell>
          <cell r="B1229" t="str">
            <v>Pose de motorisation</v>
          </cell>
          <cell r="C1229" t="str">
            <v>U</v>
          </cell>
        </row>
        <row r="1230">
          <cell r="A1230" t="str">
            <v>ME01-59</v>
          </cell>
          <cell r="B1230" t="str">
            <v>Fourniture et transport de système de positionnement</v>
          </cell>
          <cell r="C1230" t="str">
            <v>U</v>
          </cell>
        </row>
        <row r="1231">
          <cell r="A1231" t="str">
            <v>ME01-60</v>
          </cell>
          <cell r="B1231" t="str">
            <v>Pose de système de positionnement</v>
          </cell>
          <cell r="C1231" t="str">
            <v>U</v>
          </cell>
        </row>
        <row r="1232">
          <cell r="A1232" t="str">
            <v>ME01-61</v>
          </cell>
          <cell r="B1232" t="str">
            <v>Fourniture et transport de capteur de niveau à ultrason</v>
          </cell>
          <cell r="C1232" t="str">
            <v>U</v>
          </cell>
        </row>
        <row r="1233">
          <cell r="A1233" t="str">
            <v>ME01-62</v>
          </cell>
          <cell r="B1233" t="str">
            <v>Pose de capteur de niveau à ultrason</v>
          </cell>
          <cell r="C1233" t="str">
            <v>U</v>
          </cell>
        </row>
        <row r="1234">
          <cell r="A1234" t="str">
            <v>ME01-63</v>
          </cell>
          <cell r="B1234" t="str">
            <v>Fourniture et transport de capteur de niveau pièzorésistif</v>
          </cell>
          <cell r="C1234" t="str">
            <v>U</v>
          </cell>
        </row>
        <row r="1235">
          <cell r="A1235" t="str">
            <v>ME01-64</v>
          </cell>
          <cell r="B1235" t="str">
            <v>Pose de capteur de niveau pièzorésistif</v>
          </cell>
          <cell r="C1235" t="str">
            <v>U</v>
          </cell>
        </row>
        <row r="1236">
          <cell r="A1236" t="str">
            <v>ME01-65</v>
          </cell>
          <cell r="B1236" t="str">
            <v>Fourniture et transport de poire de niveau à flotteur</v>
          </cell>
          <cell r="C1236" t="str">
            <v>U</v>
          </cell>
        </row>
        <row r="1237">
          <cell r="A1237" t="str">
            <v>ME01-66</v>
          </cell>
          <cell r="B1237" t="str">
            <v>Pose de poire de niveau à flotteur</v>
          </cell>
          <cell r="C1237" t="str">
            <v>U</v>
          </cell>
        </row>
        <row r="1238">
          <cell r="A1238" t="str">
            <v>ME01-67</v>
          </cell>
          <cell r="B1238" t="str">
            <v>Fourniture et transport d'électrode de niveau</v>
          </cell>
          <cell r="C1238" t="str">
            <v>U</v>
          </cell>
        </row>
        <row r="1239">
          <cell r="A1239" t="str">
            <v>ME01-68</v>
          </cell>
          <cell r="B1239" t="str">
            <v>Pose d'électrode de niveau</v>
          </cell>
          <cell r="C1239" t="str">
            <v>U</v>
          </cell>
        </row>
        <row r="1240">
          <cell r="A1240" t="str">
            <v>ME01-69</v>
          </cell>
          <cell r="B1240" t="str">
            <v>Fourniture et transport de tête émettrice sur compteur mécanique</v>
          </cell>
          <cell r="C1240" t="str">
            <v>U</v>
          </cell>
        </row>
        <row r="1241">
          <cell r="A1241" t="str">
            <v>ME01-70</v>
          </cell>
          <cell r="B1241" t="str">
            <v>Pose de tête émettrice sur compteur mécanique</v>
          </cell>
          <cell r="C1241" t="str">
            <v>U</v>
          </cell>
        </row>
        <row r="1242">
          <cell r="A1242" t="str">
            <v>ME01-71</v>
          </cell>
          <cell r="B1242" t="str">
            <v>Fourniture et transport de voie motorisée de chlore</v>
          </cell>
          <cell r="C1242" t="str">
            <v>U</v>
          </cell>
        </row>
        <row r="1243">
          <cell r="A1243" t="str">
            <v>ME01-72</v>
          </cell>
          <cell r="B1243" t="str">
            <v>Pose de voie motorisée de chlore</v>
          </cell>
          <cell r="C1243" t="str">
            <v>U</v>
          </cell>
        </row>
        <row r="1244">
          <cell r="A1244" t="str">
            <v>ME01-73</v>
          </cell>
          <cell r="B1244" t="str">
            <v>Fourniture et transport d'analyseur de réseau électrique</v>
          </cell>
          <cell r="C1244" t="str">
            <v>U</v>
          </cell>
        </row>
        <row r="1245">
          <cell r="A1245" t="str">
            <v>ME01-74</v>
          </cell>
          <cell r="B1245" t="str">
            <v>Pose d'analyseur de réseau électrique</v>
          </cell>
          <cell r="C1245" t="str">
            <v>U</v>
          </cell>
        </row>
        <row r="1246">
          <cell r="A1246" t="str">
            <v>ME01-75</v>
          </cell>
          <cell r="B1246" t="str">
            <v>Fourniture et transport de capteur de pression</v>
          </cell>
          <cell r="C1246" t="str">
            <v>U</v>
          </cell>
        </row>
        <row r="1247">
          <cell r="A1247" t="str">
            <v>ME01-76</v>
          </cell>
          <cell r="B1247" t="str">
            <v>Pose de capteur de pression</v>
          </cell>
          <cell r="C1247" t="str">
            <v>U</v>
          </cell>
        </row>
        <row r="1248">
          <cell r="A1248" t="str">
            <v>ME01-77</v>
          </cell>
          <cell r="B1248" t="str">
            <v>Fourniture et transport de capteur de température</v>
          </cell>
          <cell r="C1248" t="str">
            <v>U</v>
          </cell>
        </row>
        <row r="1249">
          <cell r="A1249" t="str">
            <v>ME01-78</v>
          </cell>
          <cell r="B1249" t="str">
            <v>Pose de capteur de température</v>
          </cell>
          <cell r="C1249" t="str">
            <v>U</v>
          </cell>
        </row>
        <row r="1250">
          <cell r="A1250" t="str">
            <v>ME01-79</v>
          </cell>
          <cell r="B1250" t="str">
            <v>Fourniture et transport de jeu de fin de course ouverture/fermeture</v>
          </cell>
          <cell r="C1250" t="str">
            <v>U</v>
          </cell>
        </row>
        <row r="1251">
          <cell r="A1251" t="str">
            <v>ME01-80</v>
          </cell>
          <cell r="B1251" t="str">
            <v>Pose de jeu de fin de course ouverture/fermeture</v>
          </cell>
          <cell r="C1251" t="str">
            <v>U</v>
          </cell>
        </row>
        <row r="1252">
          <cell r="A1252" t="str">
            <v>ME01-81</v>
          </cell>
          <cell r="B1252" t="str">
            <v>Fourniture et transport sur site de centrale anti-intrusion</v>
          </cell>
          <cell r="C1252" t="str">
            <v>U</v>
          </cell>
        </row>
        <row r="1253">
          <cell r="A1253" t="str">
            <v>ME01-82</v>
          </cell>
          <cell r="B1253" t="str">
            <v>Pose de centrale anti-intrusion</v>
          </cell>
          <cell r="C1253" t="str">
            <v>U</v>
          </cell>
        </row>
        <row r="1254">
          <cell r="A1254" t="str">
            <v>ME01-83</v>
          </cell>
          <cell r="B1254" t="str">
            <v>Fourniture et transport d'avertisseur sonore</v>
          </cell>
          <cell r="C1254" t="str">
            <v>U</v>
          </cell>
        </row>
        <row r="1255">
          <cell r="A1255" t="str">
            <v>ME01-84</v>
          </cell>
          <cell r="B1255" t="str">
            <v>Pose d'avertisseur sonore</v>
          </cell>
          <cell r="C1255" t="str">
            <v>U</v>
          </cell>
        </row>
        <row r="1256">
          <cell r="A1256" t="str">
            <v>ME01-85</v>
          </cell>
          <cell r="B1256" t="str">
            <v>Fourniture et transport de boîtier de commande avec commutateur à clef de signalisation de présence autorisée</v>
          </cell>
          <cell r="C1256" t="str">
            <v>U</v>
          </cell>
        </row>
        <row r="1257">
          <cell r="A1257" t="str">
            <v>ME01-86</v>
          </cell>
          <cell r="B1257" t="str">
            <v>Pose de boîtier de commande avec commutateur à clef de signalisation de présence autorisée</v>
          </cell>
          <cell r="C1257" t="str">
            <v>U</v>
          </cell>
        </row>
        <row r="1258">
          <cell r="A1258" t="str">
            <v>ME01-87</v>
          </cell>
          <cell r="B1258" t="str">
            <v>Fourniture et transport de contact de porte</v>
          </cell>
          <cell r="C1258" t="str">
            <v>U</v>
          </cell>
        </row>
        <row r="1259">
          <cell r="A1259" t="str">
            <v>ME01-88</v>
          </cell>
          <cell r="B1259" t="str">
            <v>Pose de contact de porte</v>
          </cell>
          <cell r="C1259" t="str">
            <v>U</v>
          </cell>
        </row>
        <row r="1260">
          <cell r="A1260" t="str">
            <v>ME01-89</v>
          </cell>
          <cell r="B1260" t="str">
            <v>Fourniture et transport de détecteur infrarouge volumétrique</v>
          </cell>
          <cell r="C1260" t="str">
            <v>U</v>
          </cell>
        </row>
        <row r="1261">
          <cell r="A1261" t="str">
            <v>ME01-90</v>
          </cell>
          <cell r="B1261" t="str">
            <v>Pose de détecteur infrarouge volumétrique</v>
          </cell>
          <cell r="C1261" t="str">
            <v>U</v>
          </cell>
        </row>
        <row r="1262">
          <cell r="A1262" t="str">
            <v>ME01-91</v>
          </cell>
          <cell r="B1262" t="str">
            <v>Fourniture et transport d'ensemble de détecteurs pour la protection périmètrique par barrière infrarouge</v>
          </cell>
          <cell r="C1262" t="str">
            <v>Ens</v>
          </cell>
        </row>
        <row r="1263">
          <cell r="A1263" t="str">
            <v>ME01-92</v>
          </cell>
          <cell r="B1263" t="str">
            <v>Pose d'ensemble de détecteurs pour la protection périmètrique par barrière infrarouge</v>
          </cell>
          <cell r="C1263" t="str">
            <v>Ens</v>
          </cell>
        </row>
        <row r="1264">
          <cell r="A1264" t="str">
            <v>ME01-93</v>
          </cell>
          <cell r="B1264" t="str">
            <v>Fourniture et transport d'acquisiteur transmetteur de données</v>
          </cell>
          <cell r="C1264" t="str">
            <v>U</v>
          </cell>
        </row>
        <row r="1265">
          <cell r="A1265" t="str">
            <v>ME01-94</v>
          </cell>
          <cell r="B1265" t="str">
            <v>Pose d'acquisiteur transmetteur de données</v>
          </cell>
          <cell r="C1265" t="str">
            <v>U</v>
          </cell>
        </row>
        <row r="1266">
          <cell r="A1266" t="str">
            <v>ME01-95</v>
          </cell>
          <cell r="B1266" t="str">
            <v>Fourniture et transport d'automate programmable</v>
          </cell>
          <cell r="C1266" t="str">
            <v>U</v>
          </cell>
        </row>
        <row r="1267">
          <cell r="A1267" t="str">
            <v>ME01-96</v>
          </cell>
          <cell r="B1267" t="str">
            <v>Pose d'automate programmable</v>
          </cell>
          <cell r="C1267" t="str">
            <v>U</v>
          </cell>
        </row>
        <row r="1268">
          <cell r="A1268" t="str">
            <v>ME01-97</v>
          </cell>
          <cell r="B1268" t="str">
            <v>Fourniture et transport d'antenne</v>
          </cell>
          <cell r="C1268" t="str">
            <v>U</v>
          </cell>
        </row>
        <row r="1269">
          <cell r="A1269" t="str">
            <v>ME01-98</v>
          </cell>
          <cell r="B1269" t="str">
            <v>Pose d'antenne</v>
          </cell>
          <cell r="C1269" t="str">
            <v>U</v>
          </cell>
        </row>
        <row r="1270">
          <cell r="A1270" t="str">
            <v>ME01-99</v>
          </cell>
          <cell r="B1270" t="str">
            <v>Fourniture et transport de module de communication</v>
          </cell>
          <cell r="C1270" t="str">
            <v>U</v>
          </cell>
        </row>
        <row r="1271">
          <cell r="A1271" t="str">
            <v>ME02-01</v>
          </cell>
          <cell r="B1271" t="str">
            <v>Fourniture et transport dimprimantes</v>
          </cell>
          <cell r="C1271" t="str">
            <v>U</v>
          </cell>
          <cell r="D1271" t="str">
            <v>Ce prix concerne la fourniture et transport dimprimantes, avec tous les accessoires de fonctionnement de lappareil, documents techniques, essais et mise en marche.</v>
          </cell>
        </row>
        <row r="1272">
          <cell r="A1272" t="str">
            <v>ME02-02</v>
          </cell>
          <cell r="B1272" t="str">
            <v>Fourniture et transport de consommable informatique</v>
          </cell>
          <cell r="C1272" t="str">
            <v>U</v>
          </cell>
          <cell r="D1272" t="str">
            <v>Ce prix concerne la fourniture et transport de consommable informatique.</v>
          </cell>
        </row>
        <row r="1273">
          <cell r="A1273" t="str">
            <v>ME02-03</v>
          </cell>
          <cell r="B1273" t="str">
            <v>Fourniture et transport de microordinateur</v>
          </cell>
          <cell r="C1273" t="str">
            <v>U</v>
          </cell>
          <cell r="D1273" t="str">
            <v>Ce prix concerne la fourniture et transport de microordinateur avec tous les accessoires nécessaires de fonctionnement pour un poste de travail, documents techniques, essais et mise en marche.</v>
          </cell>
        </row>
        <row r="1274">
          <cell r="A1274" t="str">
            <v>ME02-04</v>
          </cell>
          <cell r="B1274" t="str">
            <v>Fourniture et installation de Logiciels</v>
          </cell>
          <cell r="C1274" t="str">
            <v>U</v>
          </cell>
          <cell r="D1274" t="str">
            <v>Ce prix concerne la fourniture et installation de Logiciels avec documents techniques, essais et mise en marche.</v>
          </cell>
        </row>
        <row r="1275">
          <cell r="A1275" t="str">
            <v>ME02-05</v>
          </cell>
          <cell r="B1275" t="str">
            <v>Fourniture et transport de Personal Digital Assistant (PDA)</v>
          </cell>
          <cell r="C1275" t="str">
            <v>U</v>
          </cell>
        </row>
        <row r="1276">
          <cell r="A1276" t="str">
            <v>ME02-06</v>
          </cell>
          <cell r="B1276" t="str">
            <v>Fourniture et transport de Carte mémoire</v>
          </cell>
          <cell r="C1276" t="str">
            <v>U</v>
          </cell>
        </row>
        <row r="1277">
          <cell r="A1277" t="str">
            <v>ME02-07</v>
          </cell>
          <cell r="B1277" t="str">
            <v>Fourniture et transport de Disque dur amovible</v>
          </cell>
          <cell r="C1277" t="str">
            <v>U</v>
          </cell>
        </row>
        <row r="1278">
          <cell r="A1278" t="str">
            <v>ME02-08</v>
          </cell>
          <cell r="B1278" t="str">
            <v>Fourniture, pose et installation d’imprimante</v>
          </cell>
          <cell r="C1278" t="str">
            <v>U</v>
          </cell>
        </row>
        <row r="1279">
          <cell r="A1279" t="str">
            <v>ME02-09</v>
          </cell>
          <cell r="B1279" t="str">
            <v>Livraison, installation et configuration des Armoires</v>
          </cell>
          <cell r="C1279" t="str">
            <v>U</v>
          </cell>
        </row>
        <row r="1280">
          <cell r="A1280" t="str">
            <v>ME02-10</v>
          </cell>
          <cell r="B1280" t="str">
            <v>Livraison, installation et configuration d'une baie de stockage</v>
          </cell>
          <cell r="C1280" t="str">
            <v>U</v>
          </cell>
        </row>
        <row r="1281">
          <cell r="A1281" t="str">
            <v>ME02-11</v>
          </cell>
          <cell r="B1281" t="str">
            <v>Livraison, installation et configuration de châssis serveurs blades</v>
          </cell>
          <cell r="C1281" t="str">
            <v>U</v>
          </cell>
        </row>
        <row r="1282">
          <cell r="A1282" t="str">
            <v>ME02-12</v>
          </cell>
          <cell r="B1282" t="str">
            <v>Livraison, installation et configuration de serveur lame</v>
          </cell>
          <cell r="C1282" t="str">
            <v>U</v>
          </cell>
        </row>
        <row r="1283">
          <cell r="A1283" t="str">
            <v>ME02-13</v>
          </cell>
          <cell r="B1283" t="str">
            <v>Livraison, installation et configuration de licence</v>
          </cell>
          <cell r="C1283" t="str">
            <v>U</v>
          </cell>
        </row>
        <row r="1284">
          <cell r="A1284" t="str">
            <v>ME02-14</v>
          </cell>
          <cell r="B1284" t="str">
            <v>Livraison, installation et configuration de Robot de sauvegarde</v>
          </cell>
          <cell r="C1284" t="str">
            <v>U</v>
          </cell>
        </row>
        <row r="1285">
          <cell r="A1285" t="str">
            <v>ME02-15</v>
          </cell>
          <cell r="B1285" t="str">
            <v>Livraison, installation et configuration de Serveur de supervision Blade</v>
          </cell>
          <cell r="C1285" t="str">
            <v>U</v>
          </cell>
        </row>
        <row r="1286">
          <cell r="A1286" t="str">
            <v>ME02-16</v>
          </cell>
          <cell r="B1286" t="str">
            <v>Fourniture et transport de Carte satellite</v>
          </cell>
          <cell r="C1286" t="str">
            <v>U</v>
          </cell>
        </row>
        <row r="1287">
          <cell r="A1287" t="str">
            <v>ME02-17</v>
          </cell>
          <cell r="B1287" t="str">
            <v>Fourniture et transport d'Onduleur</v>
          </cell>
          <cell r="C1287" t="str">
            <v>U</v>
          </cell>
        </row>
        <row r="1288">
          <cell r="A1288" t="str">
            <v>ME02-18</v>
          </cell>
          <cell r="B1288" t="str">
            <v>Intégration technique des domaines SAP SIRH et SAP CFI</v>
          </cell>
          <cell r="C1288" t="str">
            <v>J</v>
          </cell>
        </row>
        <row r="1289">
          <cell r="A1289" t="str">
            <v>ME02-19</v>
          </cell>
          <cell r="B1289" t="str">
            <v>Scanner professionnel</v>
          </cell>
          <cell r="C1289" t="str">
            <v>U</v>
          </cell>
        </row>
        <row r="1290">
          <cell r="A1290" t="str">
            <v>ME02-20</v>
          </cell>
          <cell r="B1290" t="str">
            <v>Livraison, installation, configuration, test et assistance de migration licences serveurs pour Informix Dynamic Serve</v>
          </cell>
          <cell r="C1290" t="str">
            <v>Licence</v>
          </cell>
        </row>
        <row r="1291">
          <cell r="A1291" t="str">
            <v>ME02-21</v>
          </cell>
          <cell r="B1291" t="str">
            <v>Livraison, installation, configuration, test et assistance de migration licences utilisateurs pour Informix Dynamic Server</v>
          </cell>
          <cell r="C1291" t="str">
            <v>Licence</v>
          </cell>
        </row>
        <row r="1292">
          <cell r="A1292" t="str">
            <v>ME02-22</v>
          </cell>
          <cell r="B1292" t="str">
            <v>Formation Administration Informix Dynamic Server</v>
          </cell>
          <cell r="C1292" t="str">
            <v>J</v>
          </cell>
        </row>
        <row r="1293">
          <cell r="A1293" t="str">
            <v>ME02-23</v>
          </cell>
          <cell r="B1293" t="str">
            <v>Support téléphonique Informix Dynamic Server</v>
          </cell>
          <cell r="C1293" t="str">
            <v>Ft</v>
          </cell>
        </row>
        <row r="1294">
          <cell r="A1294" t="str">
            <v>ME02-24</v>
          </cell>
          <cell r="B1294" t="str">
            <v>Interventions sur site Informix Dynamic Server</v>
          </cell>
          <cell r="C1294" t="str">
            <v>J</v>
          </cell>
        </row>
        <row r="1295">
          <cell r="A1295" t="str">
            <v>ME02-25</v>
          </cell>
          <cell r="B1295" t="str">
            <v>Pose d'Onduleur</v>
          </cell>
          <cell r="C1295" t="str">
            <v>U</v>
          </cell>
        </row>
        <row r="1296">
          <cell r="A1296" t="str">
            <v>ME02-26</v>
          </cell>
          <cell r="B1296" t="str">
            <v>Fourniture et transport de modem</v>
          </cell>
          <cell r="C1296" t="str">
            <v>U</v>
          </cell>
        </row>
        <row r="1297">
          <cell r="A1297" t="str">
            <v>ME02-27</v>
          </cell>
          <cell r="B1297" t="str">
            <v>Pose de modem</v>
          </cell>
          <cell r="C1297" t="str">
            <v>U</v>
          </cell>
        </row>
        <row r="1298">
          <cell r="A1298" t="str">
            <v>ME02-28</v>
          </cell>
          <cell r="B1298" t="str">
            <v>Fourniture et transport de réseau Ethernet TCP/IP</v>
          </cell>
          <cell r="C1298" t="str">
            <v>Ft</v>
          </cell>
        </row>
        <row r="1299">
          <cell r="A1299" t="str">
            <v>ME02-29</v>
          </cell>
          <cell r="B1299" t="str">
            <v>Pose de réseau Ethernet TCP/IP</v>
          </cell>
          <cell r="C1299" t="str">
            <v>Ft</v>
          </cell>
        </row>
        <row r="1300">
          <cell r="A1300" t="str">
            <v>ME02-30</v>
          </cell>
          <cell r="B1300" t="str">
            <v>Fourniture et transport de serveur</v>
          </cell>
          <cell r="C1300" t="str">
            <v>U</v>
          </cell>
        </row>
        <row r="1301">
          <cell r="A1301" t="str">
            <v>ME02-31</v>
          </cell>
          <cell r="B1301" t="str">
            <v>Pose de serveur</v>
          </cell>
          <cell r="C1301" t="str">
            <v>U</v>
          </cell>
        </row>
        <row r="1302">
          <cell r="A1302" t="str">
            <v>ME02-32</v>
          </cell>
          <cell r="B1302" t="str">
            <v>Fourniture et transport de récepteur GPS</v>
          </cell>
          <cell r="C1302" t="str">
            <v>U</v>
          </cell>
        </row>
        <row r="1303">
          <cell r="A1303" t="str">
            <v>ME02-33</v>
          </cell>
          <cell r="B1303" t="str">
            <v>Pose de récepteur GPS</v>
          </cell>
          <cell r="C1303" t="str">
            <v>U</v>
          </cell>
        </row>
        <row r="1304">
          <cell r="A1304" t="str">
            <v>ME02-34</v>
          </cell>
          <cell r="B1304" t="str">
            <v>Fourniture et transport d'écran pour vidéo projecteur</v>
          </cell>
          <cell r="C1304" t="str">
            <v>U</v>
          </cell>
        </row>
        <row r="1305">
          <cell r="A1305" t="str">
            <v>ME02-35</v>
          </cell>
          <cell r="B1305" t="str">
            <v>Pose d'écran pour vidéo projecteur</v>
          </cell>
          <cell r="C1305" t="str">
            <v>U</v>
          </cell>
        </row>
        <row r="1306">
          <cell r="A1306" t="str">
            <v>ME02-36</v>
          </cell>
          <cell r="B1306" t="str">
            <v>Pose de vidéo projecteur</v>
          </cell>
          <cell r="C1306" t="str">
            <v>U</v>
          </cell>
        </row>
        <row r="1307">
          <cell r="A1307" t="str">
            <v>ME02-37</v>
          </cell>
          <cell r="B1307" t="str">
            <v>Fourniture et transport de vidéo projecteur</v>
          </cell>
          <cell r="C1307" t="str">
            <v>U</v>
          </cell>
        </row>
        <row r="1308">
          <cell r="A1308" t="str">
            <v>ME02-38</v>
          </cell>
          <cell r="B1308" t="str">
            <v>Fourniture et transport de console de programmation</v>
          </cell>
          <cell r="C1308" t="str">
            <v>U</v>
          </cell>
        </row>
        <row r="1309">
          <cell r="A1309" t="str">
            <v>ME02-39</v>
          </cell>
          <cell r="B1309" t="str">
            <v>Pose de console de programmation</v>
          </cell>
          <cell r="C1309" t="str">
            <v>U</v>
          </cell>
        </row>
        <row r="1310">
          <cell r="A1310" t="str">
            <v>ME02-40</v>
          </cell>
          <cell r="B1310" t="str">
            <v>Fourniture et transport de logiciel</v>
          </cell>
          <cell r="C1310" t="str">
            <v>U</v>
          </cell>
        </row>
        <row r="1311">
          <cell r="A1311" t="str">
            <v>ME02-41</v>
          </cell>
          <cell r="B1311" t="str">
            <v>Programmation de logiciel</v>
          </cell>
          <cell r="C1311" t="str">
            <v>U</v>
          </cell>
        </row>
        <row r="1312">
          <cell r="A1312" t="str">
            <v>ME02-42</v>
          </cell>
          <cell r="B1312" t="str">
            <v>Fourniture et transport d'ensemble de logiciels</v>
          </cell>
          <cell r="C1312" t="str">
            <v>Ens</v>
          </cell>
        </row>
        <row r="1313">
          <cell r="A1313" t="str">
            <v>ME02-43</v>
          </cell>
          <cell r="B1313" t="str">
            <v>Programmation d'ensemble de logiciels</v>
          </cell>
          <cell r="C1313" t="str">
            <v>Ens</v>
          </cell>
        </row>
        <row r="1314">
          <cell r="A1314" t="str">
            <v>ME02-44</v>
          </cell>
          <cell r="B1314" t="str">
            <v>Pose de microordinateur ayant les caractéristiques minimales</v>
          </cell>
          <cell r="C1314" t="str">
            <v>U</v>
          </cell>
        </row>
        <row r="1315">
          <cell r="A1315" t="str">
            <v>ME02-45</v>
          </cell>
          <cell r="B1315" t="str">
            <v>Pose d’imprimante</v>
          </cell>
          <cell r="C1315" t="str">
            <v>U</v>
          </cell>
        </row>
        <row r="1316">
          <cell r="A1316" t="str">
            <v>ME02-46</v>
          </cell>
          <cell r="B1316" t="str">
            <v>Fourniture, transport et installation de Digital Video Recorder (DVR) pour la vidéosurveillance</v>
          </cell>
          <cell r="C1316" t="str">
            <v>U</v>
          </cell>
        </row>
        <row r="1317">
          <cell r="A1317" t="str">
            <v>ME02-47</v>
          </cell>
          <cell r="B1317" t="str">
            <v>Fourniture, transport et installation de caméra pour la vidéosurveillance</v>
          </cell>
          <cell r="C1317" t="str">
            <v>U</v>
          </cell>
        </row>
        <row r="1318">
          <cell r="A1318" t="str">
            <v>ME02-48</v>
          </cell>
          <cell r="B1318" t="str">
            <v>Acquisition et maintenance des Licences Oracle</v>
          </cell>
          <cell r="C1318" t="str">
            <v>Ft</v>
          </cell>
        </row>
        <row r="1319">
          <cell r="A1319" t="str">
            <v>ME02-49</v>
          </cell>
          <cell r="B1319" t="str">
            <v>Acquisition et maintenance des Licences Oracle</v>
          </cell>
          <cell r="C1319" t="str">
            <v>Processeur</v>
          </cell>
        </row>
        <row r="1320">
          <cell r="A1320" t="str">
            <v>ME02-50</v>
          </cell>
          <cell r="B1320" t="str">
            <v>Fourniture et livraison de Porte-clé USB</v>
          </cell>
          <cell r="C1320" t="str">
            <v>U</v>
          </cell>
        </row>
        <row r="1321">
          <cell r="A1321" t="str">
            <v>ME02-51</v>
          </cell>
          <cell r="B1321" t="str">
            <v>Fourniture et transport de consommable informatique</v>
          </cell>
          <cell r="C1321" t="str">
            <v>U</v>
          </cell>
        </row>
        <row r="1322">
          <cell r="A1322" t="str">
            <v>ME02-52</v>
          </cell>
          <cell r="B1322" t="str">
            <v>Fourniture et transport de souris</v>
          </cell>
          <cell r="C1322" t="str">
            <v>U</v>
          </cell>
        </row>
        <row r="1323">
          <cell r="A1323" t="str">
            <v>ME03-01</v>
          </cell>
          <cell r="B1323" t="str">
            <v>Fourniture et transport d'Appareil photo numérique</v>
          </cell>
          <cell r="C1323" t="str">
            <v>U</v>
          </cell>
        </row>
        <row r="1324">
          <cell r="A1324" t="str">
            <v>ME03-02</v>
          </cell>
          <cell r="B1324" t="str">
            <v>Fourniture et transport de Caméra vidéo numérique</v>
          </cell>
          <cell r="C1324" t="str">
            <v>U</v>
          </cell>
        </row>
        <row r="1325">
          <cell r="A1325" t="str">
            <v>ME03-03</v>
          </cell>
          <cell r="B1325" t="str">
            <v>Fourniture et transport de Téléviseur</v>
          </cell>
          <cell r="C1325" t="str">
            <v>U</v>
          </cell>
        </row>
        <row r="1326">
          <cell r="A1326" t="str">
            <v>ME03-04</v>
          </cell>
          <cell r="B1326" t="str">
            <v>Fourniture et transport d'Antenne aérienne</v>
          </cell>
          <cell r="C1326" t="str">
            <v>U</v>
          </cell>
        </row>
        <row r="1327">
          <cell r="A1327" t="str">
            <v>ME03-05</v>
          </cell>
          <cell r="B1327" t="str">
            <v>Fourniture et transport de Lecteur enregistreur de DVD</v>
          </cell>
          <cell r="C1327" t="str">
            <v>U</v>
          </cell>
        </row>
        <row r="1328">
          <cell r="A1328" t="str">
            <v>ME03-06</v>
          </cell>
          <cell r="B1328" t="str">
            <v>Fourniture et transport de Récepteur TNT</v>
          </cell>
          <cell r="C1328" t="str">
            <v>U</v>
          </cell>
        </row>
        <row r="1329">
          <cell r="A1329" t="str">
            <v>ME03-07</v>
          </cell>
          <cell r="B1329" t="str">
            <v>Fourniture et transport de Répartiteur satellite multiswitch</v>
          </cell>
          <cell r="C1329" t="str">
            <v>U</v>
          </cell>
        </row>
        <row r="1330">
          <cell r="A1330" t="str">
            <v>ME03-08</v>
          </cell>
          <cell r="B1330" t="str">
            <v>Pose de Téléviseur</v>
          </cell>
          <cell r="C1330" t="str">
            <v>U</v>
          </cell>
        </row>
        <row r="1331">
          <cell r="A1331" t="str">
            <v>ME05-01</v>
          </cell>
          <cell r="B1331" t="str">
            <v>Fourniture, transport et pose de Groupe de pompage électrique</v>
          </cell>
          <cell r="C1331" t="str">
            <v>U</v>
          </cell>
          <cell r="D1331" t="str">
            <v>Ce prix se rapporte à la fourniture, transport et pose de groupe de pompage deau électrique, répondant au point de fonctionnement déterminé par le couple débit et hauteur manométrique totale (Q x HMT), avec tous les accessoires de fonctionnement du group</v>
          </cell>
        </row>
        <row r="1332">
          <cell r="A1332" t="str">
            <v>ME05-02</v>
          </cell>
          <cell r="B1332" t="str">
            <v>Fourniture, transport et pose de Pompe</v>
          </cell>
          <cell r="C1332" t="str">
            <v>U</v>
          </cell>
          <cell r="D1332" t="str">
            <v xml:space="preserve">Ce prix se rapporte à la fourniture, transport et pose de pompe deau, répondant au point de fonctionnement déterminé par le couple débit et hauteur manométrique totale (Q x HMT), avec tous les accessoires de fonctionnement de la pompe, essais et mise en </v>
          </cell>
        </row>
        <row r="1333">
          <cell r="A1333" t="str">
            <v>ME05-03</v>
          </cell>
          <cell r="B1333" t="str">
            <v>Fourniture, transport et pose de Moteur électrique pour motopompe</v>
          </cell>
          <cell r="C1333" t="str">
            <v>U</v>
          </cell>
          <cell r="D1333" t="str">
            <v>Ce prix se rapporte à la fourniture, transport et pose de moteur électrique pour motopompe, avec tous les accessoires de fonctionnement du moteur, essais et mise en marche, y compris emballage, déchargement et pose au lieu désigné par le maître doeuvre.</v>
          </cell>
        </row>
        <row r="1334">
          <cell r="A1334" t="str">
            <v>ME05-04</v>
          </cell>
          <cell r="B1334" t="str">
            <v>Fourniture, transport et pose de Colonne montante</v>
          </cell>
          <cell r="C1334" t="str">
            <v>ml</v>
          </cell>
          <cell r="D1334" t="str">
            <v>Ce prix se rapporte à la fourniture, transport et pose de colonne montante en tubes acier galvanisés à chaud, avec tous les accessoires de raccordement, essais et mise en marche, y compris emballage, déchargement et pose au lieu désigné par le maître doe</v>
          </cell>
        </row>
        <row r="1335">
          <cell r="A1335" t="str">
            <v>ME05-05</v>
          </cell>
          <cell r="B1335" t="str">
            <v>Fourniture, transport et pose dEmbase support</v>
          </cell>
          <cell r="C1335" t="str">
            <v>U</v>
          </cell>
          <cell r="D1335" t="str">
            <v>Ce prix se rapporte à la fourniture, transport et pose dembase support en acier galvanisé à chaud, pour colonne montante, avec tous les accessoires de scellement et de pose, y compris emballage, déchargement et pose au lieu désigné par le maître doeuvre</v>
          </cell>
        </row>
        <row r="1336">
          <cell r="A1336" t="str">
            <v>ME05-06</v>
          </cell>
          <cell r="B1336" t="str">
            <v>Fourniture et montage de Pièces dusure des Groupes de pompage</v>
          </cell>
          <cell r="C1336" t="str">
            <v>U</v>
          </cell>
          <cell r="D1336" t="str">
            <v>Ce prix est forfaitaire et se rapporte à la fourniture et montage de pièces dusure des groupes de pompage, y compris équilibrage, alignement de lensemble du groupe et essais de remise en marche.</v>
          </cell>
        </row>
        <row r="1337">
          <cell r="A1337" t="str">
            <v>ME05-07</v>
          </cell>
          <cell r="B1337" t="str">
            <v>Dépose et pose de Groupe de pompage électrique</v>
          </cell>
          <cell r="C1337" t="str">
            <v>U</v>
          </cell>
        </row>
        <row r="1338">
          <cell r="A1338" t="str">
            <v>ME05-08</v>
          </cell>
          <cell r="B1338" t="str">
            <v>Changement des roulements</v>
          </cell>
          <cell r="C1338" t="str">
            <v>U</v>
          </cell>
        </row>
        <row r="1339">
          <cell r="A1339" t="str">
            <v>ME05-09</v>
          </cell>
          <cell r="B1339" t="str">
            <v>Fourniture et transport de Groupe de pompage électrique</v>
          </cell>
          <cell r="C1339" t="str">
            <v>U</v>
          </cell>
        </row>
        <row r="1340">
          <cell r="A1340" t="str">
            <v>ME05-10</v>
          </cell>
          <cell r="B1340" t="str">
            <v>Fourniture, transport, installation, essai et mise en service de système de pompage par l'énergie solaire4/j</v>
          </cell>
          <cell r="C1340" t="str">
            <v>Ft</v>
          </cell>
        </row>
        <row r="1341">
          <cell r="A1341" t="str">
            <v>ME05-11</v>
          </cell>
          <cell r="B1341" t="str">
            <v>Fourniture, transport et pose de Débimètre</v>
          </cell>
          <cell r="C1341" t="str">
            <v>Ft</v>
          </cell>
        </row>
        <row r="1342">
          <cell r="A1342" t="str">
            <v>ME05-12</v>
          </cell>
          <cell r="B1342" t="str">
            <v>Pose de Groupe de pompage</v>
          </cell>
          <cell r="C1342" t="str">
            <v>U</v>
          </cell>
        </row>
        <row r="1343">
          <cell r="A1343" t="str">
            <v>ME06-01</v>
          </cell>
          <cell r="B1343" t="str">
            <v>Fourniture, transport et pose de Générateur solaire</v>
          </cell>
          <cell r="C1343" t="str">
            <v>U</v>
          </cell>
          <cell r="D1343" t="str">
            <v>Ce prix est forfaitaire et concerne la fourniture, transport et pose de générateur solaire, avec tous les équipements et accessoires de fonctionnement de lappareil, essais et mise en marche, y compris emballage, déchargement et installation au lieu désig</v>
          </cell>
        </row>
        <row r="1344">
          <cell r="A1344" t="str">
            <v>ME06-02</v>
          </cell>
          <cell r="B1344" t="str">
            <v>Fourniture, transport et pose de Convertisseur électrique</v>
          </cell>
          <cell r="C1344" t="str">
            <v>U</v>
          </cell>
          <cell r="D1344" t="str">
            <v>Ce prix est forfaitaire et concerne la fourniture, transport et pose de convertisseur électrique, avec tous les équipements et accessoires de fonctionnement de lappareil, essais et mise en marche, y compris emballage, déchargement et installation au lieu</v>
          </cell>
        </row>
        <row r="1345">
          <cell r="A1345" t="str">
            <v>ME06-03</v>
          </cell>
          <cell r="B1345" t="str">
            <v>Fourniture, transport et pose de Pylône métallique</v>
          </cell>
          <cell r="C1345" t="str">
            <v>T</v>
          </cell>
          <cell r="D1345" t="str">
            <v>Ce prix est forfaitaire et concerne la fourniture, transport et pose de pylône métallique en acier galvanisé, pour branchement électrique aérien en moyenne tension, avec tous les équipements et accessoires de pose, au lieu désigné par le maître doeuvre.</v>
          </cell>
        </row>
        <row r="1346">
          <cell r="A1346" t="str">
            <v>ME06-04</v>
          </cell>
          <cell r="B1346" t="str">
            <v>Fourniture, transport et pose de Poteau en béton armé</v>
          </cell>
          <cell r="C1346" t="str">
            <v>U</v>
          </cell>
          <cell r="D1346" t="str">
            <v>Ce prix est forfaitaire et concerne la fourniture, transport et pose de poteau en béton armé, pour branchement électrique aérien en moyenne tension, avec tous les équipements et accessoires de pose, au lieu désigné par le maître doeuvre.</v>
          </cell>
        </row>
        <row r="1347">
          <cell r="A1347" t="str">
            <v>ME06-05</v>
          </cell>
          <cell r="B1347" t="str">
            <v>Construction de massif de fondation des poteaux</v>
          </cell>
          <cell r="C1347" t="str">
            <v>m3</v>
          </cell>
          <cell r="D1347" t="str">
            <v>Ce prix est forfaitaire et concerne la construction de massif de fondation des poteaux, pour branchement électrique aérien en moyenne tension. 
Il couvre notamment :
*	Les terrassements et remblaiement en tout terrain, des trous de fondation,
*	La fournit</v>
          </cell>
        </row>
        <row r="1348">
          <cell r="A1348" t="str">
            <v>ME06-06</v>
          </cell>
          <cell r="B1348" t="str">
            <v>Fourniture, transport et pose dArmement galvanisé</v>
          </cell>
          <cell r="C1348" t="str">
            <v>U</v>
          </cell>
          <cell r="D1348" t="str">
            <v>Ce prix est forfaitaire et concerne la fourniture, transport et pose darmement galvanisé, pour branchement électrique aérien en moyenne tension.</v>
          </cell>
        </row>
        <row r="1349">
          <cell r="A1349" t="str">
            <v>ME06-07</v>
          </cell>
          <cell r="B1349" t="str">
            <v>Fourniture, transport et pose de Bras métallique galvanisé</v>
          </cell>
          <cell r="C1349" t="str">
            <v>Jeu</v>
          </cell>
          <cell r="D1349" t="str">
            <v>Ce prix est forfaitaire et concerne la fourniture, transport et pose dun jeu de trois bras métalliques galvanisés, pour poteau en béton armé ou pylône métallique, de branchement électrique aérien en moyenne tension.</v>
          </cell>
        </row>
        <row r="1350">
          <cell r="A1350" t="str">
            <v>ME06-08</v>
          </cell>
          <cell r="B1350" t="str">
            <v>Fourniture, transport et pose de Menuiserie métallique galvanisée des poteaux</v>
          </cell>
          <cell r="C1350" t="str">
            <v>Kg</v>
          </cell>
          <cell r="D1350" t="str">
            <v>Ce prix est forfaitaire et concerne la fourniture, transport, façonnage et pose de menuiserie métallique galvanisée, pour branchement électrique aérien en moyenne tension.</v>
          </cell>
        </row>
        <row r="1351">
          <cell r="A1351" t="str">
            <v>ME06-09</v>
          </cell>
          <cell r="B1351" t="str">
            <v>Fourniture, transport et pose dEclateurs</v>
          </cell>
          <cell r="C1351" t="str">
            <v>Jeu</v>
          </cell>
          <cell r="D1351" t="str">
            <v>Ce prix est forfaitaire et concerne la fourniture, transport, et pose dun jeu de trois chaînes déclateurs norme 11, pour branchement électrique aérien en moyenne tension.</v>
          </cell>
        </row>
        <row r="1352">
          <cell r="A1352" t="str">
            <v>ME06-10</v>
          </cell>
          <cell r="B1352" t="str">
            <v>Fourniture et transport dEclateurs</v>
          </cell>
          <cell r="C1352" t="str">
            <v>U</v>
          </cell>
          <cell r="D1352" t="str">
            <v>Ce prix est forfaitaire et concerne la fourniture et transport, déclateurs sur IACM, pour branchement électrique aérien en moyenne tension, y compris emballage, déchargement et entreposage dans les magasins désignés par le maître doeuvre.</v>
          </cell>
        </row>
        <row r="1353">
          <cell r="A1353" t="str">
            <v>ME06-100</v>
          </cell>
          <cell r="B1353" t="str">
            <v>Fourniture, transport, pose et dépose de contacteur de ligne ou de by-pass</v>
          </cell>
          <cell r="C1353" t="str">
            <v>U</v>
          </cell>
        </row>
        <row r="1354">
          <cell r="A1354" t="str">
            <v>ME06-101</v>
          </cell>
          <cell r="B1354" t="str">
            <v>Série à définir</v>
          </cell>
          <cell r="C1354" t="str">
            <v>U</v>
          </cell>
        </row>
        <row r="1355">
          <cell r="A1355" t="str">
            <v>ME06-102</v>
          </cell>
          <cell r="B1355" t="str">
            <v>Fourniture et transport d'Enrouleur de câble électrique</v>
          </cell>
          <cell r="C1355" t="str">
            <v>U</v>
          </cell>
        </row>
        <row r="1356">
          <cell r="A1356" t="str">
            <v>ME06-103</v>
          </cell>
          <cell r="B1356" t="str">
            <v>Fourniture, transport et pose de Ventilateur d'aération</v>
          </cell>
          <cell r="C1356" t="str">
            <v>U</v>
          </cell>
        </row>
        <row r="1357">
          <cell r="A1357" t="str">
            <v>ME06-104</v>
          </cell>
          <cell r="B1357" t="str">
            <v>Fourniture, transport et pose d'Electro-agitateur</v>
          </cell>
          <cell r="C1357" t="str">
            <v>U</v>
          </cell>
        </row>
        <row r="1358">
          <cell r="A1358" t="str">
            <v>ME06-105</v>
          </cell>
          <cell r="B1358" t="str">
            <v>Fourniture et transport de pièce de rechange pour moteur diesel</v>
          </cell>
          <cell r="C1358" t="str">
            <v>U</v>
          </cell>
        </row>
        <row r="1359">
          <cell r="A1359" t="str">
            <v>ME06-106</v>
          </cell>
          <cell r="B1359" t="str">
            <v>Travaux de précision pour moteur diesel</v>
          </cell>
          <cell r="C1359" t="str">
            <v>U</v>
          </cell>
        </row>
        <row r="1360">
          <cell r="A1360" t="str">
            <v>ME06-107</v>
          </cell>
          <cell r="B1360" t="str">
            <v>Réparration du turbo compresseur pour moteur diesel jusqu'à 500 KVA</v>
          </cell>
          <cell r="C1360" t="str">
            <v>U</v>
          </cell>
        </row>
        <row r="1361">
          <cell r="A1361" t="str">
            <v>ME06-108</v>
          </cell>
          <cell r="B1361" t="str">
            <v>Réparation de l'alternateur alternateur charge batterie pour moteur diesel</v>
          </cell>
          <cell r="C1361" t="str">
            <v>U</v>
          </cell>
        </row>
        <row r="1362">
          <cell r="A1362" t="str">
            <v>ME06-109</v>
          </cell>
          <cell r="B1362" t="str">
            <v>Réparation du demarreur pour moteur diesel</v>
          </cell>
          <cell r="C1362" t="str">
            <v>U</v>
          </cell>
        </row>
        <row r="1363">
          <cell r="A1363" t="str">
            <v>ME06-11</v>
          </cell>
          <cell r="B1363" t="str">
            <v>Fourniture, transport et pose dIACM</v>
          </cell>
          <cell r="C1363" t="str">
            <v>U</v>
          </cell>
          <cell r="D1363" t="str">
            <v>Ce prix est forfaitaire et concerne la fourniture, transport, et pose dIACM, pour branchement électrique aérien en moyenne tension.</v>
          </cell>
        </row>
        <row r="1364">
          <cell r="A1364" t="str">
            <v>ME06-110</v>
          </cell>
          <cell r="B1364" t="str">
            <v>Alternateur de puissance jusqu'à 500 V</v>
          </cell>
          <cell r="C1364" t="str">
            <v>U</v>
          </cell>
        </row>
        <row r="1365">
          <cell r="A1365" t="str">
            <v>ME06-111</v>
          </cell>
          <cell r="B1365" t="str">
            <v>Fourniture tableau de commande</v>
          </cell>
          <cell r="C1365" t="str">
            <v>U</v>
          </cell>
        </row>
        <row r="1366">
          <cell r="A1366" t="str">
            <v>ME06-112</v>
          </cell>
          <cell r="B1366" t="str">
            <v>Fourniture et transport de pièce de rechange pour Pompe d’injection en ligne et rotative</v>
          </cell>
          <cell r="C1366" t="str">
            <v>U</v>
          </cell>
        </row>
        <row r="1367">
          <cell r="A1367" t="str">
            <v>ME06-113</v>
          </cell>
          <cell r="B1367" t="str">
            <v>Fourniture et transport de pièce de rechange pour Pompe d’injection immergée</v>
          </cell>
          <cell r="C1367" t="str">
            <v>U</v>
          </cell>
        </row>
        <row r="1368">
          <cell r="A1368" t="str">
            <v>ME06-114</v>
          </cell>
          <cell r="B1368" t="str">
            <v>Fourniture transport et pose d'Explosimètre</v>
          </cell>
          <cell r="C1368" t="str">
            <v>Ens</v>
          </cell>
        </row>
        <row r="1369">
          <cell r="A1369" t="str">
            <v>ME06-115</v>
          </cell>
          <cell r="B1369" t="str">
            <v>Fourniture transport et pose d'Onduleur</v>
          </cell>
          <cell r="C1369" t="str">
            <v>Ft</v>
          </cell>
        </row>
        <row r="1370">
          <cell r="A1370" t="str">
            <v>ME06-116</v>
          </cell>
          <cell r="B1370" t="str">
            <v>Capotage d'insonorisation</v>
          </cell>
          <cell r="C1370" t="str">
            <v>Ft</v>
          </cell>
        </row>
        <row r="1371">
          <cell r="A1371" t="str">
            <v>ME06-117</v>
          </cell>
          <cell r="B1371" t="str">
            <v>Fourniture transport et pose de câble BT de l'ensemble des équipements</v>
          </cell>
          <cell r="C1371" t="str">
            <v>ml</v>
          </cell>
        </row>
        <row r="1372">
          <cell r="A1372" t="str">
            <v>ME06-118</v>
          </cell>
          <cell r="B1372" t="str">
            <v>Fourniture et transport d’armoire</v>
          </cell>
          <cell r="C1372" t="str">
            <v>U</v>
          </cell>
        </row>
        <row r="1373">
          <cell r="A1373" t="str">
            <v>ME06-119</v>
          </cell>
          <cell r="B1373" t="str">
            <v>Fourniture et transport de Coffret</v>
          </cell>
          <cell r="C1373" t="str">
            <v>U</v>
          </cell>
        </row>
        <row r="1374">
          <cell r="A1374" t="str">
            <v>ME06-12</v>
          </cell>
          <cell r="B1374" t="str">
            <v>Fourniture et transport de Commande dIACM</v>
          </cell>
          <cell r="C1374" t="str">
            <v>U</v>
          </cell>
          <cell r="D1374" t="str">
            <v>Ce prix est forfaitaire et concerne la fourniture et transport, de commande dIACM, y compris emballage, déchargement et entreposage dans les magasins désignés par le maître doeuvre.</v>
          </cell>
        </row>
        <row r="1375">
          <cell r="A1375" t="str">
            <v>ME06-120</v>
          </cell>
          <cell r="B1375" t="str">
            <v>Fourniture transport et installation capotage d’insonorisation pour groupe électrogène</v>
          </cell>
          <cell r="C1375" t="str">
            <v>Ft</v>
          </cell>
        </row>
        <row r="1376">
          <cell r="A1376" t="str">
            <v>ME06-121</v>
          </cell>
          <cell r="B1376" t="str">
            <v>Alimentation ininterrompue</v>
          </cell>
          <cell r="C1376" t="str">
            <v>Ft</v>
          </cell>
        </row>
        <row r="1377">
          <cell r="A1377" t="str">
            <v>ME06-122</v>
          </cell>
          <cell r="B1377" t="str">
            <v>Fourniture, transport et mise en service de Synoptique</v>
          </cell>
          <cell r="C1377" t="str">
            <v>Ens</v>
          </cell>
        </row>
        <row r="1378">
          <cell r="A1378" t="str">
            <v>ME06-123</v>
          </cell>
          <cell r="B1378" t="str">
            <v>Fourniture et transport de coffret de comptage</v>
          </cell>
          <cell r="C1378" t="str">
            <v>U</v>
          </cell>
        </row>
        <row r="1379">
          <cell r="A1379" t="str">
            <v>ME06-124</v>
          </cell>
          <cell r="B1379" t="str">
            <v>Pose de coffret de comptage</v>
          </cell>
          <cell r="C1379" t="str">
            <v>U</v>
          </cell>
        </row>
        <row r="1380">
          <cell r="A1380" t="str">
            <v>ME06-125</v>
          </cell>
          <cell r="B1380" t="str">
            <v>Fourniture et transport de cellule</v>
          </cell>
          <cell r="C1380" t="str">
            <v>U</v>
          </cell>
        </row>
        <row r="1381">
          <cell r="A1381" t="str">
            <v>ME06-126</v>
          </cell>
          <cell r="B1381" t="str">
            <v>Pose de cellule</v>
          </cell>
          <cell r="C1381" t="str">
            <v>U</v>
          </cell>
        </row>
        <row r="1382">
          <cell r="A1382" t="str">
            <v>ME06-127</v>
          </cell>
          <cell r="B1382" t="str">
            <v>Pose de Batterie</v>
          </cell>
          <cell r="C1382" t="str">
            <v>U</v>
          </cell>
        </row>
        <row r="1383">
          <cell r="A1383" t="str">
            <v>ME06-128</v>
          </cell>
          <cell r="B1383" t="str">
            <v>Fourniture et transport de variateur de vitesse</v>
          </cell>
          <cell r="C1383" t="str">
            <v>U</v>
          </cell>
        </row>
        <row r="1384">
          <cell r="A1384" t="str">
            <v>ME06-129</v>
          </cell>
          <cell r="B1384" t="str">
            <v>Pose de variateur de vitesse</v>
          </cell>
          <cell r="C1384" t="str">
            <v>U</v>
          </cell>
        </row>
        <row r="1385">
          <cell r="A1385" t="str">
            <v>ME06-13</v>
          </cell>
          <cell r="B1385" t="str">
            <v>Fourniture et transport de Coffret métallique de protection de la Commande dIACM</v>
          </cell>
          <cell r="C1385" t="str">
            <v>U</v>
          </cell>
          <cell r="D1385" t="str">
            <v>Ce prix est forfaitaire et concerne la fourniture et transport, de Coffret métallique de protection de la Commande dIACM, y compris emballage, déchargement et entreposage dans les magasins désignés par le maître doeuvre.</v>
          </cell>
        </row>
        <row r="1386">
          <cell r="A1386" t="str">
            <v>ME06-130</v>
          </cell>
          <cell r="B1386" t="str">
            <v>Pose d’armoire</v>
          </cell>
          <cell r="C1386" t="str">
            <v>U</v>
          </cell>
        </row>
        <row r="1387">
          <cell r="A1387" t="str">
            <v>ME06-131</v>
          </cell>
          <cell r="B1387" t="str">
            <v>Fourniture et transport de Dispositif paratonnerre</v>
          </cell>
          <cell r="C1387" t="str">
            <v>Ft</v>
          </cell>
        </row>
        <row r="1388">
          <cell r="A1388" t="str">
            <v>ME06-132</v>
          </cell>
          <cell r="B1388" t="str">
            <v>Pose de Dispositif paratonnerre</v>
          </cell>
          <cell r="C1388" t="str">
            <v>Ft</v>
          </cell>
        </row>
        <row r="1389">
          <cell r="A1389" t="str">
            <v>ME06-133</v>
          </cell>
          <cell r="B1389" t="str">
            <v>Fourniture et transport d’alimentation redressée filtrée</v>
          </cell>
          <cell r="C1389" t="str">
            <v>U</v>
          </cell>
        </row>
        <row r="1390">
          <cell r="A1390" t="str">
            <v>ME06-134</v>
          </cell>
          <cell r="B1390" t="str">
            <v>Fourniture et transport de bloc auxiliaire</v>
          </cell>
          <cell r="C1390" t="str">
            <v>U</v>
          </cell>
        </row>
        <row r="1391">
          <cell r="A1391" t="str">
            <v>ME06-135</v>
          </cell>
          <cell r="B1391" t="str">
            <v>Fourniture et transport de commutateur</v>
          </cell>
          <cell r="C1391" t="str">
            <v>U</v>
          </cell>
        </row>
        <row r="1392">
          <cell r="A1392" t="str">
            <v>ME06-136</v>
          </cell>
          <cell r="B1392" t="str">
            <v>Fourniture et transport de compteur horaire</v>
          </cell>
          <cell r="C1392" t="str">
            <v>U</v>
          </cell>
        </row>
        <row r="1393">
          <cell r="A1393" t="str">
            <v>ME06-137</v>
          </cell>
          <cell r="B1393" t="str">
            <v>Fourniture et transport de voyant de signalisation</v>
          </cell>
          <cell r="C1393" t="str">
            <v>U</v>
          </cell>
        </row>
        <row r="1394">
          <cell r="A1394" t="str">
            <v>ME06-138</v>
          </cell>
          <cell r="B1394" t="str">
            <v>Fourniture et transport de générateur</v>
          </cell>
          <cell r="C1394" t="str">
            <v>U</v>
          </cell>
        </row>
        <row r="1395">
          <cell r="A1395" t="str">
            <v>ME06-139</v>
          </cell>
          <cell r="B1395" t="str">
            <v>Fourniture et transport de générateur de fréquences</v>
          </cell>
          <cell r="C1395" t="str">
            <v>U</v>
          </cell>
        </row>
        <row r="1396">
          <cell r="A1396" t="str">
            <v>ME06-14</v>
          </cell>
          <cell r="B1396" t="str">
            <v>Fourniture et transport de Fouets</v>
          </cell>
          <cell r="C1396" t="str">
            <v>U</v>
          </cell>
          <cell r="D1396" t="str">
            <v>Ce prix est forfaitaire et concerne la fourniture et transport, de Fouets.</v>
          </cell>
        </row>
        <row r="1397">
          <cell r="A1397" t="str">
            <v>ME06-140</v>
          </cell>
          <cell r="B1397" t="str">
            <v>Fourniture et transport de mesureur d’isolement et de continuité</v>
          </cell>
          <cell r="C1397" t="str">
            <v>U</v>
          </cell>
        </row>
        <row r="1398">
          <cell r="A1398" t="str">
            <v>ME06-141</v>
          </cell>
          <cell r="B1398" t="str">
            <v>Adaptation d’armoire existante aux nouvelles fonctions d’automatisme et de télégestion</v>
          </cell>
          <cell r="C1398" t="str">
            <v>Ft</v>
          </cell>
        </row>
        <row r="1399">
          <cell r="A1399" t="str">
            <v>ME06-142</v>
          </cell>
          <cell r="B1399" t="str">
            <v>Fourniture et transport de disjoncteur différentiel d'alimentation électrique</v>
          </cell>
          <cell r="C1399" t="str">
            <v>Ft</v>
          </cell>
        </row>
        <row r="1400">
          <cell r="A1400" t="str">
            <v>ME06-143</v>
          </cell>
          <cell r="B1400" t="str">
            <v>Pose de disjoncteur différentiel d'alimentation électrique</v>
          </cell>
          <cell r="C1400" t="str">
            <v>Ft</v>
          </cell>
        </row>
        <row r="1401">
          <cell r="A1401" t="str">
            <v>ME06-144</v>
          </cell>
          <cell r="B1401" t="str">
            <v>Fourniture et transport d'ensemble de câbles y compris câbles d'anti-intrusion et mise à la terre des masses</v>
          </cell>
          <cell r="C1401" t="str">
            <v>Ft</v>
          </cell>
        </row>
        <row r="1402">
          <cell r="A1402" t="str">
            <v>ME06-145</v>
          </cell>
          <cell r="B1402" t="str">
            <v>Pose d'ensemble de câbles y compris câbles d'anti-intrusion et mise à la terre des masses</v>
          </cell>
          <cell r="C1402" t="str">
            <v>Ft</v>
          </cell>
        </row>
        <row r="1403">
          <cell r="A1403" t="str">
            <v>ME06-146</v>
          </cell>
          <cell r="B1403" t="str">
            <v>Fourniture et transport d'équipements pour la confection de prise de terre</v>
          </cell>
          <cell r="C1403" t="str">
            <v>Ft</v>
          </cell>
        </row>
        <row r="1404">
          <cell r="A1404" t="str">
            <v>ME06-147</v>
          </cell>
          <cell r="B1404" t="str">
            <v>Pose d'équipements pour la confection de prise de terre</v>
          </cell>
          <cell r="C1404" t="str">
            <v>Ft</v>
          </cell>
        </row>
        <row r="1405">
          <cell r="A1405" t="str">
            <v>ME06-148</v>
          </cell>
          <cell r="B1405" t="str">
            <v>Fourniture et transport d'équipements nécessaires pour la rehausse de pylône existant</v>
          </cell>
          <cell r="C1405" t="str">
            <v>Ft</v>
          </cell>
        </row>
        <row r="1406">
          <cell r="A1406" t="str">
            <v>ME06-149</v>
          </cell>
          <cell r="B1406" t="str">
            <v>Pose d'équipements nécessaires pour la rehausse de pylône existant</v>
          </cell>
          <cell r="C1406" t="str">
            <v>Ft</v>
          </cell>
        </row>
        <row r="1407">
          <cell r="A1407" t="str">
            <v>ME06-15</v>
          </cell>
          <cell r="B1407" t="str">
            <v>Fourniture et transport de Boîtier de verrouillage dIACM</v>
          </cell>
          <cell r="C1407" t="str">
            <v>U</v>
          </cell>
          <cell r="D1407" t="str">
            <v>Ce prix est forfaitaire et concerne la fourniture et transport, de boîtier de verrouillage dIACM, y compris emballage, déchargement et entreposage dans les magasins désignés par le maître doeuvre.</v>
          </cell>
        </row>
        <row r="1408">
          <cell r="A1408" t="str">
            <v>ME06-150</v>
          </cell>
          <cell r="B1408" t="str">
            <v>Fourniture, transport et pose de cellule</v>
          </cell>
          <cell r="C1408" t="str">
            <v>U</v>
          </cell>
        </row>
        <row r="1409">
          <cell r="A1409" t="str">
            <v>ME06-151</v>
          </cell>
          <cell r="B1409" t="str">
            <v>Fourniture transport et pose de du régime neutre et réseau de terre</v>
          </cell>
          <cell r="C1409" t="str">
            <v>Ft</v>
          </cell>
        </row>
        <row r="1410">
          <cell r="A1410" t="str">
            <v>ME06-152</v>
          </cell>
          <cell r="B1410" t="str">
            <v>Fourniture et Transport de Pupitre de commande</v>
          </cell>
          <cell r="C1410" t="str">
            <v>U</v>
          </cell>
        </row>
        <row r="1411">
          <cell r="A1411" t="str">
            <v>ME06-153</v>
          </cell>
          <cell r="B1411" t="str">
            <v>Fourniture et transport de câble électrique</v>
          </cell>
          <cell r="C1411" t="str">
            <v>Ft</v>
          </cell>
        </row>
        <row r="1412">
          <cell r="A1412" t="str">
            <v>ME06-154</v>
          </cell>
          <cell r="B1412" t="str">
            <v>Fourniture et transport d'armoire de commande et de protection</v>
          </cell>
          <cell r="C1412" t="str">
            <v>U</v>
          </cell>
        </row>
        <row r="1413">
          <cell r="A1413" t="str">
            <v>ME06-155</v>
          </cell>
          <cell r="B1413" t="str">
            <v>Fourniture et transport d'armoire d'arrivée</v>
          </cell>
          <cell r="C1413" t="str">
            <v>U</v>
          </cell>
        </row>
        <row r="1414">
          <cell r="A1414" t="str">
            <v>ME06-156</v>
          </cell>
          <cell r="B1414" t="str">
            <v>Fourniture et transport d'un démarreur électronique</v>
          </cell>
          <cell r="C1414" t="str">
            <v>U</v>
          </cell>
        </row>
        <row r="1415">
          <cell r="A1415" t="str">
            <v>ME06-157</v>
          </cell>
          <cell r="B1415" t="str">
            <v>Adaptateur manchon ancrage à broche TST</v>
          </cell>
          <cell r="C1415" t="str">
            <v>U</v>
          </cell>
        </row>
        <row r="1416">
          <cell r="A1416" t="str">
            <v>ME06-158</v>
          </cell>
          <cell r="B1416" t="str">
            <v>Manchon d’ancrage à broche (TST)</v>
          </cell>
          <cell r="C1416" t="str">
            <v>Jeu</v>
          </cell>
        </row>
        <row r="1417">
          <cell r="A1417" t="str">
            <v>ME06-159</v>
          </cell>
          <cell r="B1417" t="str">
            <v>Raccord dérivation à broche (TST)</v>
          </cell>
          <cell r="C1417" t="str">
            <v>Jeu</v>
          </cell>
        </row>
        <row r="1418">
          <cell r="A1418" t="str">
            <v>ME06-16</v>
          </cell>
          <cell r="B1418" t="str">
            <v>Fourniture, transport et pose de chaîne dIsolateurs</v>
          </cell>
          <cell r="C1418" t="str">
            <v>U</v>
          </cell>
          <cell r="D1418" t="str">
            <v>Ce prix est forfaitaire et concerne la fourniture, transport, et pose de chaîne disolateurs suspendus en verre trempé, pour branchement électrique aérien en moyenne tension, y compris accessoires et pince dalignement.</v>
          </cell>
        </row>
        <row r="1419">
          <cell r="A1419" t="str">
            <v>ME06-160</v>
          </cell>
          <cell r="B1419" t="str">
            <v>Fourniture, transport et pose de centrale hydraulique</v>
          </cell>
          <cell r="C1419" t="str">
            <v>Ft</v>
          </cell>
        </row>
        <row r="1420">
          <cell r="A1420" t="str">
            <v>ME06-161</v>
          </cell>
          <cell r="B1420" t="str">
            <v>Fourniture , transport et pose de Manostat électrique</v>
          </cell>
          <cell r="C1420" t="str">
            <v>U</v>
          </cell>
        </row>
        <row r="1421">
          <cell r="A1421" t="str">
            <v>ME06-162</v>
          </cell>
          <cell r="B1421" t="str">
            <v>Fourniture, transport de câble électrique BT</v>
          </cell>
          <cell r="C1421" t="str">
            <v>ml</v>
          </cell>
        </row>
        <row r="1422">
          <cell r="A1422" t="str">
            <v>ME06-163</v>
          </cell>
          <cell r="B1422" t="str">
            <v>Fourniture, transport et pose de Groupe électrogène</v>
          </cell>
          <cell r="C1422" t="str">
            <v>U</v>
          </cell>
        </row>
        <row r="1423">
          <cell r="A1423" t="str">
            <v>ME06-164</v>
          </cell>
          <cell r="B1423" t="str">
            <v>Fourniture, transport et pose de Goulotte de câblage</v>
          </cell>
          <cell r="C1423" t="str">
            <v>ml</v>
          </cell>
        </row>
        <row r="1424">
          <cell r="A1424" t="str">
            <v>ME06-165</v>
          </cell>
          <cell r="B1424" t="str">
            <v>Fourniture, transport, pose, tirage et raccordement des câble</v>
          </cell>
          <cell r="C1424" t="str">
            <v>ml</v>
          </cell>
        </row>
        <row r="1425">
          <cell r="A1425" t="str">
            <v>ME06-17</v>
          </cell>
          <cell r="B1425" t="str">
            <v>Fourniture et transport dIsolateurs</v>
          </cell>
          <cell r="C1425" t="str">
            <v>U</v>
          </cell>
          <cell r="D1425" t="str">
            <v>Ce prix est forfaitaire et concerne la fourniture et transport disolateurs, pour branchement électrique aérien en moyenne tension, y compris emballage, déchargement et entreposage dans les magasins désignés par le maître doeuvre.</v>
          </cell>
        </row>
        <row r="1426">
          <cell r="A1426" t="str">
            <v>ME06-18</v>
          </cell>
          <cell r="B1426" t="str">
            <v>Fourniture, transport et pose de Plaque didentification IRD</v>
          </cell>
          <cell r="C1426" t="str">
            <v>U</v>
          </cell>
          <cell r="D1426" t="str">
            <v>Ce prix est forfaitaire et concerne la fourniture, transport, et pose de plaque didentification IRD grand modèle, pour branchement électrique aérien en moyenne tension.</v>
          </cell>
        </row>
        <row r="1427">
          <cell r="A1427" t="str">
            <v>ME06-19</v>
          </cell>
          <cell r="B1427" t="str">
            <v>Fourniture et transport de Câble Almélec</v>
          </cell>
          <cell r="C1427" t="str">
            <v>Kg</v>
          </cell>
          <cell r="D1427" t="str">
            <v>Ce prix est forfaitaire et concerne la fourniture et transport de câble Almélec acier, pour branchement électrique aérien en moyenne tension.</v>
          </cell>
        </row>
        <row r="1428">
          <cell r="A1428" t="str">
            <v>ME06-20</v>
          </cell>
          <cell r="B1428" t="str">
            <v>Pose de Câble Almélec</v>
          </cell>
          <cell r="C1428" t="str">
            <v>Km-Unif</v>
          </cell>
          <cell r="D1428" t="str">
            <v>Ce prix est forfaitaire et concerne les prestations de pose et réglage de câble Almélec acier, pour branchement électrique aérien en moyenne tension, y compris transport à lintérieur du chantier, déroulage et élagage, (sans dessouchage) darbres éventuel</v>
          </cell>
        </row>
        <row r="1429">
          <cell r="A1429" t="str">
            <v>ME06-21</v>
          </cell>
          <cell r="B1429" t="str">
            <v>Fourniture et transport de Cuivre nu</v>
          </cell>
          <cell r="C1429" t="str">
            <v>Kg</v>
          </cell>
          <cell r="D1429" t="str">
            <v>Ce prix est forfaitaire et concerne la fourniture et transport de cuivre nu.</v>
          </cell>
        </row>
        <row r="1430">
          <cell r="A1430" t="str">
            <v>ME06-22</v>
          </cell>
          <cell r="B1430" t="str">
            <v>Fourniture et transport de câble électrique MT</v>
          </cell>
          <cell r="C1430" t="str">
            <v>ml</v>
          </cell>
          <cell r="D1430" t="str">
            <v>Ce prix est forfaitaire et concerne la fourniture et transport de câble électrique MT.</v>
          </cell>
        </row>
        <row r="1431">
          <cell r="A1431" t="str">
            <v>ME06-23</v>
          </cell>
          <cell r="B1431" t="str">
            <v>Fourniture, transport et pose dAccessoires pour câble isolé MT</v>
          </cell>
          <cell r="C1431" t="str">
            <v>U</v>
          </cell>
          <cell r="D1431" t="str">
            <v>Ce prix est forfaitaire et concerne la fourniture, transport et pose daccessoires pour  câble isolé PRC, pour branchement électrique aérien en moyenne tension.</v>
          </cell>
        </row>
        <row r="1432">
          <cell r="A1432" t="str">
            <v>ME06-24</v>
          </cell>
          <cell r="B1432" t="str">
            <v>Pose et réglage de câble électrique MT</v>
          </cell>
          <cell r="C1432" t="str">
            <v>ml</v>
          </cell>
          <cell r="D1432" t="str">
            <v>Ce prix est forfaitaire et concerne les prestations de pose et réglage, de câble  électrique moyenne tension, y compris transport à lintérieur du chantier, déroulage et élagage, (sans dessouchage) darbres éventuels</v>
          </cell>
        </row>
        <row r="1433">
          <cell r="A1433" t="str">
            <v>ME06-25</v>
          </cell>
          <cell r="B1433" t="str">
            <v>Fourniture et transport de câble électrique BT</v>
          </cell>
          <cell r="C1433" t="str">
            <v>ml</v>
          </cell>
          <cell r="D1433" t="str">
            <v>Ce prix est forfaitaire et concerne la fourniture et transport de câble électrique BT.</v>
          </cell>
        </row>
        <row r="1434">
          <cell r="A1434" t="str">
            <v>ME06-26</v>
          </cell>
          <cell r="B1434" t="str">
            <v>Fourniture, transport et pose dAccessoires pour câble isolé BT</v>
          </cell>
          <cell r="C1434" t="str">
            <v>U</v>
          </cell>
          <cell r="D1434" t="str">
            <v>Ce prix est forfaitaire et concerne la fourniture, transport et pose daccessoires pour  câble isolé pré assemblé en aluminium, pour branchement électrique aérien en basse tension.</v>
          </cell>
        </row>
        <row r="1435">
          <cell r="A1435" t="str">
            <v>ME06-27</v>
          </cell>
          <cell r="B1435" t="str">
            <v>Pose et réglage de câble électrique BT</v>
          </cell>
          <cell r="C1435" t="str">
            <v>ml</v>
          </cell>
          <cell r="D1435" t="str">
            <v>Ce prix est forfaitaire et concerne les prestations de pose et réglage de câble électrique BT, y compris transport à lintérieur du chantier et manchons de jonctions éventuelles.</v>
          </cell>
        </row>
        <row r="1436">
          <cell r="A1436" t="str">
            <v>ME06-28</v>
          </cell>
          <cell r="B1436" t="str">
            <v>Fourniture et transport de chemins de câble</v>
          </cell>
          <cell r="C1436" t="str">
            <v>ml</v>
          </cell>
          <cell r="D1436" t="str">
            <v>Ce prix est forfaitaire et concerne la fourniture et transport de chemins de câble, y compris emballage, déchargement et entreposage dans les magasins désignés par le maître doeuvre.</v>
          </cell>
        </row>
        <row r="1437">
          <cell r="A1437" t="str">
            <v>ME06-29</v>
          </cell>
          <cell r="B1437" t="str">
            <v>Fourniture, transport et pose de Connecteur de dérivation</v>
          </cell>
          <cell r="C1437" t="str">
            <v>U</v>
          </cell>
          <cell r="D1437" t="str">
            <v>Ce prix est forfaitaire et concerne la fourniture, transport et pose de connecteurs de dérivation à perforation disolant R/R en câble pré assemblé isolé à 6 kV, pour branchement électrique aérien en basse tension.</v>
          </cell>
        </row>
        <row r="1438">
          <cell r="A1438" t="str">
            <v>ME06-30</v>
          </cell>
          <cell r="B1438" t="str">
            <v>Fourniture, transport et pose de Boite de jonction unipolaire</v>
          </cell>
          <cell r="C1438" t="str">
            <v>Jeu</v>
          </cell>
          <cell r="D1438" t="str">
            <v>Ce prix est forfaitaire et concerne la fourniture, transport et pose dun jeu de trois boites de jonctions unipolaires pour câble isolé MT 15/25 KV, pour branchement électrique aérien en moyenne tension, y compris manchonnage du câble porteur isolé et gai</v>
          </cell>
        </row>
        <row r="1439">
          <cell r="A1439" t="str">
            <v>ME06-31</v>
          </cell>
          <cell r="B1439" t="str">
            <v>Fourniture et transport de Boite de jonction unipolaire</v>
          </cell>
          <cell r="C1439" t="str">
            <v>U</v>
          </cell>
          <cell r="D1439" t="str">
            <v>Ce prix est forfaitaire et concerne la fourniture et transport de boites de jonctions unipolaires pour câble isolé MT, pour branchement électrique aérien en moyenne tension, y compris emballage, déchargement et entreposage dans les magasins désignés par l</v>
          </cell>
        </row>
        <row r="1440">
          <cell r="A1440" t="str">
            <v>ME06-32</v>
          </cell>
          <cell r="B1440" t="str">
            <v>Fourniture, transport et pose de Boite de dérivation</v>
          </cell>
          <cell r="C1440" t="str">
            <v>U</v>
          </cell>
          <cell r="D1440" t="str">
            <v>Ce prix est forfaitaire et concerne la fourniture, transport et pose de boite de dérivation pour câble isolé MT 15/25 KV, pour branchement électrique aérien en moyenne tension.</v>
          </cell>
        </row>
        <row r="1441">
          <cell r="A1441" t="str">
            <v>ME06-33</v>
          </cell>
          <cell r="B1441" t="str">
            <v>Fourniture et transport de Boite de dérivation</v>
          </cell>
          <cell r="C1441" t="str">
            <v>U</v>
          </cell>
          <cell r="D1441" t="str">
            <v>Ce prix est forfaitaire et concerne la fourniture et transport de boites de dérivation pour câble isolé MT, pour branchement électrique aérien en moyenne tension, y compris emballage, déchargement et entreposage dans les magasins désignés par le maître d</v>
          </cell>
        </row>
        <row r="1442">
          <cell r="A1442" t="str">
            <v>ME06-34</v>
          </cell>
          <cell r="B1442" t="str">
            <v>Fourniture, transport et pose de Boite dextrémité</v>
          </cell>
          <cell r="C1442" t="str">
            <v>U</v>
          </cell>
          <cell r="D1442" t="str">
            <v>Ce prix est forfaitaire et concerne la fourniture, transport et pose de boite dextrémité synthétique pour câble aluminium ou cuivre isolé PRC 15/25.</v>
          </cell>
        </row>
        <row r="1443">
          <cell r="A1443" t="str">
            <v>ME06-35</v>
          </cell>
          <cell r="B1443" t="str">
            <v>Fourniture et transport de Boite dextrémité</v>
          </cell>
          <cell r="C1443" t="str">
            <v>U</v>
          </cell>
          <cell r="D1443" t="str">
            <v>Ce prix est forfaitaire et concerne la fourniture et transport de boite dextrémité synthétique pour câble aluminium ou cuivre isolé PRC 15/25, y compris emballage, déchargement et entreposage dans les magasins désignés par le maître doeuvre.</v>
          </cell>
        </row>
        <row r="1444">
          <cell r="A1444" t="str">
            <v>ME06-36</v>
          </cell>
          <cell r="B1444" t="str">
            <v>Fourniture, transport et pose de Transformateur</v>
          </cell>
          <cell r="C1444" t="str">
            <v>U</v>
          </cell>
          <cell r="D1444" t="str">
            <v>Ce prix concerne la fourniture, transport et pose de transformateur, y compris emballage, déchargement et installation au lieu désigné par le maître doeuvre.</v>
          </cell>
        </row>
        <row r="1445">
          <cell r="A1445" t="str">
            <v>ME06-37</v>
          </cell>
          <cell r="B1445" t="str">
            <v>Fourniture et transport de Transformateur</v>
          </cell>
          <cell r="C1445" t="str">
            <v>U</v>
          </cell>
          <cell r="D1445" t="str">
            <v>Ce prix concerne la fourniture et transport de transformateur, y compris emballage, déchargement et entreposage dans les magasins désignés par le maître doeuvre.</v>
          </cell>
        </row>
        <row r="1446">
          <cell r="A1446" t="str">
            <v>ME06-38</v>
          </cell>
          <cell r="B1446" t="str">
            <v>Pose de Transformateur</v>
          </cell>
          <cell r="C1446" t="str">
            <v>U</v>
          </cell>
          <cell r="D1446" t="str">
            <v>Ce prix concerne les travaux de pose de transformateur, y compris transport à lintérieur du chantier et toutes les  prestations de montage et de raccordement des différents accessoires du poste.</v>
          </cell>
        </row>
        <row r="1447">
          <cell r="A1447" t="str">
            <v>ME06-39</v>
          </cell>
          <cell r="B1447" t="str">
            <v>Fourniture et transport daccessoires de Transformateur isolé 36 KV</v>
          </cell>
          <cell r="C1447" t="str">
            <v>U</v>
          </cell>
          <cell r="D1447" t="str">
            <v>Ce prix concerne la fourniture et transport daccessoires de transformateur isolé 36 KV, y compris emballage, déchargement et entreposage dans les magasins désignés par le maître doeuvre.</v>
          </cell>
        </row>
        <row r="1448">
          <cell r="A1448" t="str">
            <v>ME06-40</v>
          </cell>
          <cell r="B1448" t="str">
            <v>Fourniture et transport daccessoires de Transformateur isolé 24 KV</v>
          </cell>
          <cell r="C1448" t="str">
            <v>U</v>
          </cell>
          <cell r="D1448" t="str">
            <v>Ce prix concerne la fourniture et transport daccessoires de transformateur isolé 24 KV, y compris emballage, déchargement et entreposage dans les magasins désignés par le maître doeuvre.</v>
          </cell>
        </row>
        <row r="1449">
          <cell r="A1449" t="str">
            <v>ME06-41</v>
          </cell>
          <cell r="B1449" t="str">
            <v>Fourniture et transport de produits pour Transformateur isolé</v>
          </cell>
          <cell r="C1449" t="str">
            <v>Kg</v>
          </cell>
          <cell r="D1449" t="str">
            <v>Ce prix concerne la fourniture et transport daccessoires de transformateur isolé 24 KV, y compris emballage, déchargement et entreposage dans les magasins désignés par le maître doeuvre.</v>
          </cell>
        </row>
        <row r="1450">
          <cell r="A1450" t="str">
            <v>ME06-42</v>
          </cell>
          <cell r="B1450" t="str">
            <v>Fourniture et transport de matériels de sécurité du Transformateur</v>
          </cell>
          <cell r="C1450" t="str">
            <v>U</v>
          </cell>
          <cell r="D1450" t="str">
            <v>Ce prix concerne la fourniture et transport de matériels de sécurité du transformateur, y compris emballage, déchargement et entreposage dans les magasins désignés par le maître doeuvre.</v>
          </cell>
        </row>
        <row r="1451">
          <cell r="A1451" t="str">
            <v>ME06-43</v>
          </cell>
          <cell r="B1451" t="str">
            <v>Fourniture et transport de lensemble des équipements réglementaires de sécurité du Transformateur</v>
          </cell>
          <cell r="C1451" t="str">
            <v>Ft</v>
          </cell>
          <cell r="D1451" t="str">
            <v>Ce prix concerne la fourniture et transport de lensemble des équipements réglementaires de sécurité du transformateur, y compris emballage, déchargement et entreposage dans les magasins désignés par le maître duvre, notamment :
*	Affichage réglementair</v>
          </cell>
        </row>
        <row r="1452">
          <cell r="A1452" t="str">
            <v>ME06-44</v>
          </cell>
          <cell r="B1452" t="str">
            <v>Fourniture, transport et pose dextracteur de ventilation</v>
          </cell>
          <cell r="C1452" t="str">
            <v>U</v>
          </cell>
          <cell r="D1452" t="str">
            <v>Ce prix est forfaitaire et concerne la fourniture, transport et pose dextracteur de ventilation, y compris perçage du génie civil, scellement et finition denduit.</v>
          </cell>
        </row>
        <row r="1453">
          <cell r="A1453" t="str">
            <v>ME06-45</v>
          </cell>
          <cell r="B1453" t="str">
            <v>Réalisation de borne de signalisation ONE</v>
          </cell>
          <cell r="C1453" t="str">
            <v>U</v>
          </cell>
          <cell r="D1453" t="str">
            <v>Ce prix est forfaitaire et concerne la confection et mise en place de borne de signalisation ONE MT ou BT.</v>
          </cell>
        </row>
        <row r="1454">
          <cell r="A1454" t="str">
            <v>ME06-46</v>
          </cell>
          <cell r="B1454" t="str">
            <v>Réalisation de tranchée pour circuits électriques</v>
          </cell>
          <cell r="C1454" t="str">
            <v>ml</v>
          </cell>
          <cell r="D1454" t="str">
            <v>Ce prix est forfaitaire et concerne la réalisation de tranchée de circuit électrique, pour branchement électrique aérien en moyenne tension, y compris terrassement et remblais.</v>
          </cell>
        </row>
        <row r="1455">
          <cell r="A1455" t="str">
            <v>ME06-47</v>
          </cell>
          <cell r="B1455" t="str">
            <v>Réalisation de caniveau pour circuits électriques</v>
          </cell>
          <cell r="C1455" t="str">
            <v>ml</v>
          </cell>
          <cell r="D1455" t="str">
            <v>Ce prix est forfaitaire et concerne la réalisation de caniveau pour circuits électriques en béton vibré type B3.</v>
          </cell>
        </row>
        <row r="1456">
          <cell r="A1456" t="str">
            <v>ME06-48</v>
          </cell>
          <cell r="B1456" t="str">
            <v>Fourniture, transport et pose de grillage avertisseur pour circuits électriques</v>
          </cell>
          <cell r="C1456" t="str">
            <v>ml</v>
          </cell>
          <cell r="D1456" t="str">
            <v>Ce prix est forfaitaire et concerne la fourniture, transport et la pose complète suivant les règles de lart de grillage avertisseur pour circuits électriques.</v>
          </cell>
        </row>
        <row r="1457">
          <cell r="A1457" t="str">
            <v>ME06-49</v>
          </cell>
          <cell r="B1457" t="str">
            <v>Fourniture, transport et pose de système dAlimentation secteur secourue</v>
          </cell>
          <cell r="C1457" t="str">
            <v>Ft</v>
          </cell>
          <cell r="D1457" t="str">
            <v>Ce prix est forfaitaire et concerne la fourniture, transport et montage de système dAlimentation secteur secourue, destiné à alimenter les équipements essentiels en cas de coupure du courent électrique. Le système comprend un ensemble redresseur, batteri</v>
          </cell>
        </row>
        <row r="1458">
          <cell r="A1458" t="str">
            <v>ME06-50</v>
          </cell>
          <cell r="B1458" t="str">
            <v>Fourniture, transport et pose de Prise de terre</v>
          </cell>
          <cell r="C1458" t="str">
            <v>Ft</v>
          </cell>
          <cell r="D1458" t="str">
            <v>Ce prix est forfaitaire et concerne la fourniture, transport et montage de prise de terre, avec tous les équipements et accessoires de fonctionnement, au lieu désigné par le maître doeuvre.
Les caractéristiques techniques sont les suivantes :
-	Résistanc</v>
          </cell>
        </row>
        <row r="1459">
          <cell r="A1459" t="str">
            <v>ME06-51</v>
          </cell>
          <cell r="B1459" t="str">
            <v>Fourniture, transport et pose de Dispositif paratonnerre</v>
          </cell>
          <cell r="C1459" t="str">
            <v>Ft</v>
          </cell>
          <cell r="D1459" t="str">
            <v>Ce prix est forfaitaire et concerne la fourniture, transport et montage de dispositif paratonnerre contre la foudre, avec tous les équipements et accessoires de fonctionnement, au lieu désigné par le maître doeuvre.
Il comprend notamment :
-	Une pointe i</v>
          </cell>
        </row>
        <row r="1460">
          <cell r="A1460" t="str">
            <v>ME06-52</v>
          </cell>
          <cell r="B1460" t="str">
            <v>Fourniture, transport et pose de Parafoudre</v>
          </cell>
          <cell r="C1460" t="str">
            <v>U</v>
          </cell>
          <cell r="D1460" t="str">
            <v>Ce prix est forfaitaire et concerne la fourniture, transport et pose de parafoudre, avec tous les équipements et accessoires de fonctionnement, au lieu désigné par le maître doeuvre.</v>
          </cell>
        </row>
        <row r="1461">
          <cell r="A1461" t="str">
            <v>ME06-53</v>
          </cell>
          <cell r="B1461" t="str">
            <v>Fourniture, transport et pose de Dispositif para-surtenseur</v>
          </cell>
          <cell r="C1461" t="str">
            <v>U</v>
          </cell>
          <cell r="D1461" t="str">
            <v>Ce prix est forfaitaire et concerne la fourniture, transport et montage de dispositif para-surtenseur, avec tous les équipements et accessoires de fonctionnement, au lieu désigné par le maître doeuvre.</v>
          </cell>
        </row>
        <row r="1462">
          <cell r="A1462" t="str">
            <v>ME06-54</v>
          </cell>
          <cell r="B1462" t="str">
            <v>Fourniture et transport de limiteur de surtension cardew</v>
          </cell>
          <cell r="C1462" t="str">
            <v>U</v>
          </cell>
          <cell r="D1462" t="str">
            <v>Ce prix est forfaitaire et concerne la fourniture et transport de limiteur de surtension cardew, y compris emballage, déchargement et entreposage dans les magasins désignés par le maître doeuvre.</v>
          </cell>
        </row>
        <row r="1463">
          <cell r="A1463" t="str">
            <v>ME06-55</v>
          </cell>
          <cell r="B1463" t="str">
            <v>Fourniture et transport de cellule arrivée MT isolée à 36 KV</v>
          </cell>
          <cell r="C1463" t="str">
            <v>U</v>
          </cell>
          <cell r="D1463" t="str">
            <v>Ce prix est forfaitaire et concerne la fourniture et transport de cellule arrivée MT isolée à 36 KV.</v>
          </cell>
        </row>
        <row r="1464">
          <cell r="A1464" t="str">
            <v>ME06-56</v>
          </cell>
          <cell r="B1464" t="str">
            <v>Fourniture et transport de cellule de protection</v>
          </cell>
          <cell r="C1464" t="str">
            <v>U</v>
          </cell>
          <cell r="D1464" t="str">
            <v>Ce prix est forfaitaire et concerne la fourniture et transport de cellule de protection.</v>
          </cell>
        </row>
        <row r="1465">
          <cell r="A1465" t="str">
            <v>ME06-57</v>
          </cell>
          <cell r="B1465" t="str">
            <v>Fourniture et transport de résistance de chauffage</v>
          </cell>
          <cell r="C1465" t="str">
            <v>U</v>
          </cell>
          <cell r="D1465" t="str">
            <v>Ce prix est forfaitaire et concerne la fourniture et transport de résistance de chauffage, y compris emballage, déchargement et entreposage dans les magasins désignés par le maître doeuvre.</v>
          </cell>
        </row>
        <row r="1466">
          <cell r="A1466" t="str">
            <v>ME06-58</v>
          </cell>
          <cell r="B1466" t="str">
            <v>Fourniture et transport de Manostat électrique</v>
          </cell>
          <cell r="C1466" t="str">
            <v>U</v>
          </cell>
          <cell r="D1466" t="str">
            <v>Ce prix est forfaitaire et concerne la fourniture et transport de manostat électrique, y compris emballage, déchargement et entreposage dans les magasins désignés par le maître doeuvre.</v>
          </cell>
        </row>
        <row r="1467">
          <cell r="A1467" t="str">
            <v>ME06-59</v>
          </cell>
          <cell r="B1467" t="str">
            <v>Fourniture et transport dHorloge électrique</v>
          </cell>
          <cell r="C1467" t="str">
            <v>U</v>
          </cell>
          <cell r="D1467" t="str">
            <v>Ce prix est forfaitaire et concerne la fourniture et transport dhorloge électrique, y compris emballage, déchargement et entreposage dans les magasins désignés par le maître doeuvre.</v>
          </cell>
        </row>
        <row r="1468">
          <cell r="A1468" t="str">
            <v>ME06-60</v>
          </cell>
          <cell r="B1468" t="str">
            <v>Fourniture et transport de Relais</v>
          </cell>
          <cell r="C1468" t="str">
            <v>U</v>
          </cell>
          <cell r="D1468" t="str">
            <v>Ce prix concerne la fourniture et transport de relais, y compris emballage, déchargement et entreposage dans les magasins désignés par le maître doeuvre.</v>
          </cell>
        </row>
        <row r="1469">
          <cell r="A1469" t="str">
            <v>ME06-61</v>
          </cell>
          <cell r="B1469" t="str">
            <v>Fourniture et transport de Coffret de protection type ONE</v>
          </cell>
          <cell r="C1469" t="str">
            <v>U</v>
          </cell>
          <cell r="D1469" t="str">
            <v>Ce prix concerne la fourniture et transport de Coffret de protection type ONE, y compris emballage, déchargement et entreposage dans les magasins désignés par le maître doeuvre.</v>
          </cell>
        </row>
        <row r="1470">
          <cell r="A1470" t="str">
            <v>ME06-62</v>
          </cell>
          <cell r="B1470" t="str">
            <v>Fourniture et transport de Disjoncteurs</v>
          </cell>
          <cell r="C1470" t="str">
            <v>U</v>
          </cell>
          <cell r="D1470" t="str">
            <v>Ce prix concerne la fourniture et transport de disjoncteurs, y compris emballage, déchargement et entreposage dans les magasins désignés par le maître doeuvre.</v>
          </cell>
        </row>
        <row r="1471">
          <cell r="A1471" t="str">
            <v>ME06-63</v>
          </cell>
          <cell r="B1471" t="str">
            <v>Fourniture et transport de Contacteur</v>
          </cell>
          <cell r="C1471" t="str">
            <v>U</v>
          </cell>
          <cell r="D1471" t="str">
            <v>Ce prix concerne la fourniture et transport de contacteur, y compris emballage, déchargement et entreposage dans les magasins désignés par le maître doeuvre.</v>
          </cell>
        </row>
        <row r="1472">
          <cell r="A1472" t="str">
            <v>ME06-64</v>
          </cell>
          <cell r="B1472" t="str">
            <v>Fourniture et transport de Sectionneur</v>
          </cell>
          <cell r="C1472" t="str">
            <v>U</v>
          </cell>
          <cell r="D1472" t="str">
            <v>Ce prix concerne la fourniture et transport de sectionneur, y compris emballage, déchargement et entreposage dans les magasins désignés par le maître doeuvre.</v>
          </cell>
        </row>
        <row r="1473">
          <cell r="A1473" t="str">
            <v>ME06-65</v>
          </cell>
          <cell r="B1473" t="str">
            <v>Fourniture et transport de bras de linterrupteur</v>
          </cell>
          <cell r="C1473" t="str">
            <v>U</v>
          </cell>
          <cell r="D1473" t="str">
            <v>Ce prix concerne la fourniture et transport de bras de linterrupteur, y compris emballage, déchargement et entreposage dans les magasins désignés par le maître doeuvre.</v>
          </cell>
        </row>
        <row r="1474">
          <cell r="A1474" t="str">
            <v>ME06-66</v>
          </cell>
          <cell r="B1474" t="str">
            <v>Fourniture et transport de verrouillage mécanique pour cellule MT</v>
          </cell>
          <cell r="C1474" t="str">
            <v>U</v>
          </cell>
          <cell r="D1474" t="str">
            <v>Ce prix concerne la fourniture et transport de verrouillage mécanique pour cellule MT, y compris emballage, déchargement et entreposage dans les magasins désignés par le maître doeuvre.</v>
          </cell>
        </row>
        <row r="1475">
          <cell r="A1475" t="str">
            <v>ME06-67</v>
          </cell>
          <cell r="B1475" t="str">
            <v>Fourniture et transport dun indicateur de tension</v>
          </cell>
          <cell r="C1475" t="str">
            <v>U</v>
          </cell>
          <cell r="D1475" t="str">
            <v>Ce prix concerne la fourniture et transport dun indicateur de tension, y compris emballage, déchargement et entreposage dans les magasins désignés par le maître doeuvre.</v>
          </cell>
        </row>
        <row r="1476">
          <cell r="A1476" t="str">
            <v>ME06-68</v>
          </cell>
          <cell r="B1476" t="str">
            <v>Fourniture et transport de TC de protection MT</v>
          </cell>
          <cell r="C1476" t="str">
            <v>U</v>
          </cell>
          <cell r="D1476" t="str">
            <v>Ce prix concerne la fourniture et transport de TC de protection MT, y compris emballage, déchargement et entreposage dans les magasins désignés par le maître doeuvre.</v>
          </cell>
        </row>
        <row r="1477">
          <cell r="A1477" t="str">
            <v>ME06-69</v>
          </cell>
          <cell r="B1477" t="str">
            <v>Fourniture et transport de Bloc chargeur de batteries</v>
          </cell>
          <cell r="C1477" t="str">
            <v>U</v>
          </cell>
          <cell r="D1477" t="str">
            <v>Ce prix concerne la fourniture et transport de bloc chargeur de batteries, y compris emballage, déchargement et entreposage dans les magasins désignés par le maître doeuvre.</v>
          </cell>
        </row>
        <row r="1478">
          <cell r="A1478" t="str">
            <v>ME06-70</v>
          </cell>
          <cell r="B1478" t="str">
            <v>Fourniture et transport de Batterie</v>
          </cell>
          <cell r="C1478" t="str">
            <v>U</v>
          </cell>
          <cell r="D1478" t="str">
            <v>Ce prix concerne la fourniture et transport de batterie, y compris emballage, déchargement et entreposage dans les magasins désignés par le maître doeuvre.</v>
          </cell>
        </row>
        <row r="1479">
          <cell r="A1479" t="str">
            <v>ME06-71</v>
          </cell>
          <cell r="B1479" t="str">
            <v>Fourniture et transport de Batterie de condensateurs</v>
          </cell>
          <cell r="C1479" t="str">
            <v>U</v>
          </cell>
          <cell r="D1479" t="str">
            <v>Ce prix concerne la fourniture et transport de batterie de condensateurs, avec armoire, protection et voyants, y compris emballage, déchargement et entreposage dans les magasins désignés par le maître doeuvre.</v>
          </cell>
        </row>
        <row r="1480">
          <cell r="A1480" t="str">
            <v>ME06-72</v>
          </cell>
          <cell r="B1480" t="str">
            <v>Fourniture et transport dInterrupteur Sectionneur</v>
          </cell>
          <cell r="C1480" t="str">
            <v>U</v>
          </cell>
          <cell r="D1480" t="str">
            <v>Ce prix concerne la fourniture et transport dinterrupteur sectionneur, y compris emballage, déchargement et entreposage dans les magasins désignés par le maître doeuvre.</v>
          </cell>
        </row>
        <row r="1481">
          <cell r="A1481" t="str">
            <v>ME06-73</v>
          </cell>
          <cell r="B1481" t="str">
            <v>Fourniture et transport dInterrupteur aérien</v>
          </cell>
          <cell r="C1481" t="str">
            <v>U</v>
          </cell>
          <cell r="D1481" t="str">
            <v>Ce prix concerne la fourniture et transport dinterrupteur aérien (IACM), y compris emballage, déchargement et entreposage dans les magasins désignés par le maître doeuvre.</v>
          </cell>
        </row>
        <row r="1482">
          <cell r="A1482" t="str">
            <v>ME06-74</v>
          </cell>
          <cell r="B1482" t="str">
            <v>Fourniture et transport de fusibles MT</v>
          </cell>
          <cell r="C1482" t="str">
            <v>U</v>
          </cell>
          <cell r="D1482" t="str">
            <v>Ce prix concerne la fourniture et transport de fusibles MT, y compris emballage, déchargement et entreposage dans les magasins désignés par le maître doeuvre.</v>
          </cell>
        </row>
        <row r="1483">
          <cell r="A1483" t="str">
            <v>ME06-75</v>
          </cell>
          <cell r="B1483" t="str">
            <v>Fourniture et transport de Groupe électrogène</v>
          </cell>
          <cell r="C1483" t="str">
            <v>U</v>
          </cell>
          <cell r="D1483" t="str">
            <v>Ce prix concerne la fourniture et transport de groupe électrogène à gasoil, de tension triphasée, avec équipement de démarrage électrique par clé de contact et automatique sur coupure secteur, tension de sortie 220V avec 2 prises de courant, batterie de d</v>
          </cell>
        </row>
        <row r="1484">
          <cell r="A1484" t="str">
            <v>ME06-76</v>
          </cell>
          <cell r="B1484" t="str">
            <v>Fourniture et transport de Résistance de démarrage</v>
          </cell>
          <cell r="C1484" t="str">
            <v>U</v>
          </cell>
          <cell r="D1484" t="str">
            <v>Ce prix concerne la fourniture et transport de résistance de démarrage, y compris emballage, déchargement et entreposage dans les magasins désignés par le maître doeuvre.</v>
          </cell>
        </row>
        <row r="1485">
          <cell r="A1485" t="str">
            <v>ME06-77</v>
          </cell>
          <cell r="B1485" t="str">
            <v>Fourniture et transport de Démarreur progressif électronique</v>
          </cell>
          <cell r="C1485" t="str">
            <v>U</v>
          </cell>
          <cell r="D1485" t="str">
            <v>Ce prix concerne la fourniture et transport de Démarreur progressif électronique, y compris emballage, déchargement et entreposage dans les magasins désignés par le maître doeuvre.</v>
          </cell>
        </row>
        <row r="1486">
          <cell r="A1486" t="str">
            <v>ME06-78</v>
          </cell>
          <cell r="B1486" t="str">
            <v>Fourniture et transport de Goulotte de câblage</v>
          </cell>
          <cell r="C1486" t="str">
            <v>ml</v>
          </cell>
          <cell r="D1486" t="str">
            <v>Ce prix concerne la fourniture et transport de goulotte de câblage, y compris emballage, déchargement et entreposage dans les magasins désignés par le maître doeuvre.</v>
          </cell>
        </row>
        <row r="1487">
          <cell r="A1487" t="str">
            <v>ME06-79</v>
          </cell>
          <cell r="B1487" t="str">
            <v>Fourniture et transport de Rail</v>
          </cell>
          <cell r="C1487" t="str">
            <v>ml</v>
          </cell>
          <cell r="D1487" t="str">
            <v>Ce prix concerne la fourniture et transport de rail, y compris emballage, déchargement et entreposage dans les magasins désignés par le maître doeuvre.</v>
          </cell>
        </row>
        <row r="1488">
          <cell r="A1488" t="str">
            <v>ME06-80</v>
          </cell>
          <cell r="B1488" t="str">
            <v>Fourniture et transport de Support pour rail</v>
          </cell>
          <cell r="C1488" t="str">
            <v>U</v>
          </cell>
          <cell r="D1488" t="str">
            <v>Ce prix concerne la fourniture et transport de support pour rail, y compris emballage, déchargement et entreposage dans les magasins désignés par le maître doeuvre.</v>
          </cell>
        </row>
        <row r="1489">
          <cell r="A1489" t="str">
            <v>ME06-81</v>
          </cell>
          <cell r="B1489" t="str">
            <v>Fourniture et transport dEcrous coulissants</v>
          </cell>
          <cell r="C1489" t="str">
            <v>U</v>
          </cell>
          <cell r="D1489" t="str">
            <v>Ce prix concerne la fourniture et transport décrous coulissants, y compris emballage, déchargement et entreposage dans les magasins désignés par le maître doeuvre.</v>
          </cell>
        </row>
        <row r="1490">
          <cell r="A1490" t="str">
            <v>ME06-82</v>
          </cell>
          <cell r="B1490" t="str">
            <v>Fourniture et transport de cosses de serrage et de raccordement</v>
          </cell>
          <cell r="C1490" t="str">
            <v>U</v>
          </cell>
          <cell r="D1490" t="str">
            <v>Ce prix concerne la fourniture et transport de cosses de serrage et de raccordement, y compris emballage, déchargement et entreposage dans les magasins désignés par le maître doeuvre.</v>
          </cell>
        </row>
        <row r="1491">
          <cell r="A1491" t="str">
            <v>ME06-83</v>
          </cell>
          <cell r="B1491" t="str">
            <v>Fourniture et transport de mâchoires de fusible aérien MT</v>
          </cell>
          <cell r="C1491" t="str">
            <v>U</v>
          </cell>
          <cell r="D1491" t="str">
            <v>Ce prix concerne la fourniture et transport de Fourniture et transport de mâchoires de fusibles aérien MT, y compris emballage, déchargement et entreposage dans les magasins désignés par le maître doeuvre.</v>
          </cell>
        </row>
        <row r="1492">
          <cell r="A1492" t="str">
            <v>ME06-84</v>
          </cell>
          <cell r="B1492" t="str">
            <v>Fourniture et transport de Bretelle en cuivre nu de section 28 mm2</v>
          </cell>
          <cell r="C1492" t="str">
            <v>U</v>
          </cell>
          <cell r="D1492" t="str">
            <v>Ce prix concerne la fourniture et transport de Fourniture et transport de Bretelle en cuivre nu de section 28 mm2, y compris emballage, déchargement et entreposage dans les magasins désignés par le maître doeuvre.</v>
          </cell>
        </row>
        <row r="1493">
          <cell r="A1493" t="str">
            <v>ME06-85</v>
          </cell>
          <cell r="B1493" t="str">
            <v>Fourniture et transport dentrée de câble MT à isolateur synthétique</v>
          </cell>
          <cell r="C1493" t="str">
            <v>U</v>
          </cell>
          <cell r="D1493" t="str">
            <v>Ce prix concerne la fourniture et transport de Fourniture et transport de câble MT à isolateur synthétique, y compris emballage, déchargement et entreposage dans les magasins désignés par le maître doeuvre.</v>
          </cell>
        </row>
        <row r="1494">
          <cell r="A1494" t="str">
            <v>ME06-86</v>
          </cell>
          <cell r="B1494" t="str">
            <v>Fourniture et transport de Compteur horaire</v>
          </cell>
          <cell r="C1494" t="str">
            <v>U</v>
          </cell>
          <cell r="D1494" t="str">
            <v>Ce prix concerne la fourniture et transport de compteur horaire, y compris emballage, déchargement et entreposage dans les magasins désignés par le maître doeuvre.</v>
          </cell>
        </row>
        <row r="1495">
          <cell r="A1495" t="str">
            <v>ME06-87</v>
          </cell>
          <cell r="B1495" t="str">
            <v>Fourniture et transport de Voltmètre</v>
          </cell>
          <cell r="C1495" t="str">
            <v>U</v>
          </cell>
          <cell r="D1495" t="str">
            <v>Ce prix concerne la fourniture et transport de voltmètre, y compris emballage, déchargement et entreposage dans les magasins désignés par le maître doeuvre.</v>
          </cell>
        </row>
        <row r="1496">
          <cell r="A1496" t="str">
            <v>ME06-88</v>
          </cell>
          <cell r="B1496" t="str">
            <v>Fourniture et transport dAmpèremètre</v>
          </cell>
          <cell r="C1496" t="str">
            <v>U</v>
          </cell>
          <cell r="D1496" t="str">
            <v>Ce prix concerne la fourniture et transport dampèremètre, y compris emballage, déchargement et entreposage dans les magasins désignés par le maître doeuvre.</v>
          </cell>
        </row>
        <row r="1497">
          <cell r="A1497" t="str">
            <v>ME06-89</v>
          </cell>
          <cell r="B1497" t="str">
            <v>Fourniture, transport et pose darmoire</v>
          </cell>
          <cell r="C1497" t="str">
            <v>U</v>
          </cell>
          <cell r="D1497" t="str">
            <v>Ce prix concerne la fourniture, transport, pose et raccordement darmoire de commande et de protection, y compris léquipement électrique complet de commande, de signalisation et de sécurité de lensemble de linstallation.</v>
          </cell>
        </row>
        <row r="1498">
          <cell r="A1498" t="str">
            <v>ME06-90</v>
          </cell>
          <cell r="B1498" t="str">
            <v>Fourniture, transport et pose darmoire darrivée</v>
          </cell>
          <cell r="C1498" t="str">
            <v>U</v>
          </cell>
          <cell r="D1498" t="str">
            <v>Ce prix concerne la fourniture, transport, pose et raccordement darmoire darrivée, y compris léquipement électrique complet de linstallation.</v>
          </cell>
        </row>
        <row r="1499">
          <cell r="A1499" t="str">
            <v>ME06-91</v>
          </cell>
          <cell r="B1499" t="str">
            <v>Fourniture, transport et pose de Poteau</v>
          </cell>
          <cell r="C1499" t="str">
            <v>U</v>
          </cell>
        </row>
        <row r="1500">
          <cell r="A1500" t="str">
            <v>ME06-92</v>
          </cell>
          <cell r="B1500" t="str">
            <v>Fourniture, transport et pose de coffret</v>
          </cell>
          <cell r="C1500" t="str">
            <v>U</v>
          </cell>
          <cell r="D1500" t="str">
            <v>Ce prix rémunère la fourniture, le transport et la pose de Coffret</v>
          </cell>
        </row>
        <row r="1501">
          <cell r="A1501" t="str">
            <v>ME06-93</v>
          </cell>
          <cell r="B1501" t="str">
            <v>Fourniture, transport et pose de câble d'instrumentation</v>
          </cell>
          <cell r="C1501" t="str">
            <v>ml</v>
          </cell>
          <cell r="D1501" t="str">
            <v>Ce prix rémunère la fourniture, le transport et la pose de Câbles d'instrumentation.</v>
          </cell>
        </row>
        <row r="1502">
          <cell r="A1502" t="str">
            <v>ME06-94</v>
          </cell>
          <cell r="B1502" t="str">
            <v>Fourniture et transport de Poteau</v>
          </cell>
          <cell r="C1502" t="str">
            <v>U</v>
          </cell>
        </row>
        <row r="1503">
          <cell r="A1503" t="str">
            <v>ME06-95</v>
          </cell>
          <cell r="B1503" t="str">
            <v>Pose de Poteau</v>
          </cell>
          <cell r="C1503" t="str">
            <v>U</v>
          </cell>
        </row>
        <row r="1504">
          <cell r="A1504" t="str">
            <v>ME06-96</v>
          </cell>
          <cell r="B1504" t="str">
            <v>Installation électrique</v>
          </cell>
          <cell r="C1504" t="str">
            <v>Ft</v>
          </cell>
          <cell r="D1504" t="str">
            <v>Ce prix est rémunèré au forfait pour l'installation d'une ligne électrique à partir dun transformateur de sécurité prévu dans le tableau de puissance en ordre de marche y compris appareils de protection et de commande, câbles dalimentation et toutes suj</v>
          </cell>
        </row>
        <row r="1505">
          <cell r="A1505" t="str">
            <v>ME06-97</v>
          </cell>
          <cell r="B1505" t="str">
            <v>Fourniture, transport, pose et dépose de Disjoncteur</v>
          </cell>
          <cell r="C1505" t="str">
            <v>U</v>
          </cell>
        </row>
        <row r="1506">
          <cell r="A1506" t="str">
            <v>ME06-98</v>
          </cell>
          <cell r="B1506" t="str">
            <v>Fourniture, transport, pose et dépose d'Interrupteur général</v>
          </cell>
          <cell r="C1506" t="str">
            <v>U</v>
          </cell>
        </row>
        <row r="1507">
          <cell r="A1507" t="str">
            <v>ME06-99</v>
          </cell>
          <cell r="B1507" t="str">
            <v>Fourniture, transport, pose et dépose de Sectionneur</v>
          </cell>
          <cell r="C1507" t="str">
            <v>U</v>
          </cell>
        </row>
        <row r="1508">
          <cell r="A1508" t="str">
            <v>ME07-01</v>
          </cell>
          <cell r="B1508" t="str">
            <v>Fourniture et transport de Four à moufle</v>
          </cell>
          <cell r="C1508" t="str">
            <v>U</v>
          </cell>
          <cell r="D1508" t="str">
            <v>Ce prix est forfaitaire et concerne la fourniture et transport de Four à moufle avec tous les accessoires de fonctionnement de lappareil et manuel dutilisation et de maintenance en français, y compris emballage, déchargement et entreposage dans les maga</v>
          </cell>
        </row>
        <row r="1509">
          <cell r="A1509" t="str">
            <v>ME07-02</v>
          </cell>
          <cell r="B1509" t="str">
            <v>Fourniture et transport dincubateur pour DBO5</v>
          </cell>
          <cell r="C1509" t="str">
            <v>U</v>
          </cell>
          <cell r="D1509" t="str">
            <v>Ce prix est forfaitaire et concerne la fourniture et transport dincubateur pour DBO5 avec tous les accessoires de fonctionnement de lappareil et manuel dutilisation et de maintenance en français, y compris emballage, déchargement et entreposage dans le</v>
          </cell>
        </row>
        <row r="1510">
          <cell r="A1510" t="str">
            <v>ME07-03</v>
          </cell>
          <cell r="B1510" t="str">
            <v>Fourniture et transport dincubateur</v>
          </cell>
          <cell r="C1510" t="str">
            <v>U</v>
          </cell>
          <cell r="D1510" t="str">
            <v>Ce prix est forfaitaire et concerne la fourniture et transport dincubateur avec tous les accessoires de fonctionnement de lappareil et manuel dutilisation et de maintenance en français, y compris emballage, déchargement et entreposage dans les magasins</v>
          </cell>
        </row>
        <row r="1511">
          <cell r="A1511" t="str">
            <v>ME07-04</v>
          </cell>
          <cell r="B1511" t="str">
            <v>Fourniture et transport dIonomètre</v>
          </cell>
          <cell r="C1511" t="str">
            <v>U</v>
          </cell>
          <cell r="D1511" t="str">
            <v xml:space="preserve">Ce prix est forfaitaire et concerne la fourniture et transport dIonomètre avec tous les accessoires de fonctionnement de lappareil et manuel dutilisation et de maintenance en français, y compris emballage, déchargement et entreposage dans les magasins </v>
          </cell>
        </row>
        <row r="1512">
          <cell r="A1512" t="str">
            <v>ME07-05</v>
          </cell>
          <cell r="B1512" t="str">
            <v>Fourniture et transport de laveur à ultrasons</v>
          </cell>
          <cell r="C1512" t="str">
            <v>U</v>
          </cell>
          <cell r="D1512" t="str">
            <v>Ce prix est forfaitaire et concerne la fourniture et transport de laveur à ultrasons avec tous les accessoires de fonctionnement de lappareil et manuel dutilisation et de maintenance en français, y compris emballage, déchargement et entreposage dans les</v>
          </cell>
        </row>
        <row r="1513">
          <cell r="A1513" t="str">
            <v>ME07-06</v>
          </cell>
          <cell r="B1513" t="str">
            <v>Fourniture et transport de lecteur de microplaque</v>
          </cell>
          <cell r="C1513" t="str">
            <v>U</v>
          </cell>
          <cell r="D1513" t="str">
            <v>Ce prix est forfaitaire et concerne la fourniture et transport de lecteur de microplaque avec tous les accessoires de fonctionnement de lappareil et manuel dutilisation et de maintenance en français, y compris emballage, déchargement et entreposage dans</v>
          </cell>
        </row>
        <row r="1514">
          <cell r="A1514" t="str">
            <v>ME07-07</v>
          </cell>
          <cell r="B1514" t="str">
            <v>Fourniture et transport de loupe binoculaire</v>
          </cell>
          <cell r="C1514" t="str">
            <v>U</v>
          </cell>
          <cell r="D1514" t="str">
            <v xml:space="preserve">Ce prix est forfaitaire et concerne la fourniture et transport de loupe binoculaire avec tous les accessoires de fonctionnement de lappareil et manuel dutilisation et de maintenance en français, y compris emballage, déchargement et entreposage dans les </v>
          </cell>
        </row>
        <row r="1515">
          <cell r="A1515" t="str">
            <v>ME07-08</v>
          </cell>
          <cell r="B1515" t="str">
            <v>Fourniture et transport de Luxmètre</v>
          </cell>
          <cell r="C1515" t="str">
            <v>U</v>
          </cell>
          <cell r="D1515" t="str">
            <v xml:space="preserve">Ce prix est forfaitaire et concerne la fourniture et transport de luxmètre avec tous les accessoires de fonctionnement de lappareil et manuel dutilisation et de maintenance en français, y compris emballage, déchargement et entreposage dans les magasins </v>
          </cell>
        </row>
        <row r="1516">
          <cell r="A1516" t="str">
            <v>ME07-09</v>
          </cell>
          <cell r="B1516" t="str">
            <v>Fourniture et transport de Machine à glaçon</v>
          </cell>
          <cell r="C1516" t="str">
            <v>U</v>
          </cell>
          <cell r="D1516" t="str">
            <v>Ce prix est forfaitaire et concerne la fourniture et transport de Machine à glaçon avec tous les accessoires de fonctionnement de lappareil et manuel dutilisation et de maintenance en français, y compris emballage, déchargement et entreposage dans les m</v>
          </cell>
        </row>
        <row r="1517">
          <cell r="A1517" t="str">
            <v>ME07-10</v>
          </cell>
          <cell r="B1517" t="str">
            <v>Fourniture et transport de Machine à laver</v>
          </cell>
          <cell r="C1517" t="str">
            <v>U</v>
          </cell>
          <cell r="D1517" t="str">
            <v>Ce prix est forfaitaire et concerne la fourniture et transport de Machine à laver avec tous les accessoires de fonctionnement de lappareil et manuel dutilisation et de maintenance en français, y compris emballage, déchargement et entreposage dans les ma</v>
          </cell>
        </row>
        <row r="1518">
          <cell r="A1518" t="str">
            <v>ME07-100</v>
          </cell>
          <cell r="B1518" t="str">
            <v>Fourniture et transport de Portoir</v>
          </cell>
          <cell r="C1518" t="str">
            <v>U</v>
          </cell>
          <cell r="D1518" t="str">
            <v>Ce prix concerne la fourniture et transport de portoir, y compris emballage, déchargement et entreposage dans les magasins désignés par le maître doeuvre.</v>
          </cell>
        </row>
        <row r="1519">
          <cell r="A1519" t="str">
            <v>ME07-101</v>
          </cell>
          <cell r="B1519" t="str">
            <v>Fourniture et transport de Ruban indicateur</v>
          </cell>
          <cell r="C1519" t="str">
            <v>Rl</v>
          </cell>
          <cell r="D1519" t="str">
            <v>Ce prix concerne la fourniture et transport de Ruban indicateur en rouleau de 50 m, y compris emballage, déchargement et entreposage dans les magasins désignés par le maître doeuvre.</v>
          </cell>
        </row>
        <row r="1520">
          <cell r="A1520" t="str">
            <v>ME07-102</v>
          </cell>
          <cell r="B1520" t="str">
            <v>Fourniture et transport de Cristallisoir</v>
          </cell>
          <cell r="C1520" t="str">
            <v>U</v>
          </cell>
          <cell r="D1520" t="str">
            <v>Ce prix concerne la fourniture et transport de cristallisoirs, y compris emballage, déchargement et entreposage dans les magasins désignés par le maître doeuvre.</v>
          </cell>
        </row>
        <row r="1521">
          <cell r="A1521" t="str">
            <v>ME07-103</v>
          </cell>
          <cell r="B1521" t="str">
            <v>Fourniture et transport de Panier</v>
          </cell>
          <cell r="C1521" t="str">
            <v>U</v>
          </cell>
          <cell r="D1521" t="str">
            <v>Ce prix concerne la fourniture et transport de panier, y compris emballage, déchargement et entreposage dans les magasins désignés par le maître doeuvre.</v>
          </cell>
        </row>
        <row r="1522">
          <cell r="A1522" t="str">
            <v>ME07-104</v>
          </cell>
          <cell r="B1522" t="str">
            <v>Fourniture et transport de Lame porte objets</v>
          </cell>
          <cell r="C1522" t="str">
            <v>Pack</v>
          </cell>
          <cell r="D1522" t="str">
            <v>Ce prix concerne la fourniture et transport de lame porte objets, en verre prénétoyé, dégraissé, blanc, dépolie, épaisseur régulière de 1 à 1,2mm de dimension standard, 76x26mm et bords rodés, en Pack de 100 unités, y compris emballage, déchargement et en</v>
          </cell>
        </row>
        <row r="1523">
          <cell r="A1523" t="str">
            <v>ME07-105</v>
          </cell>
          <cell r="B1523" t="str">
            <v>Fourniture et transport de Manche Pasteur</v>
          </cell>
          <cell r="C1523" t="str">
            <v>U</v>
          </cell>
          <cell r="D1523" t="str">
            <v>Ce prix concerne la fourniture et transport de manche Pasteur métallique pour ensemenceur, de longueur 290mm, y compris emballage, déchargement et entreposage dans les magasins désignés par le maître doeuvre.</v>
          </cell>
        </row>
        <row r="1524">
          <cell r="A1524" t="str">
            <v>ME07-106</v>
          </cell>
          <cell r="B1524" t="str">
            <v>Fourniture et transport de Seringue</v>
          </cell>
          <cell r="C1524" t="str">
            <v>U</v>
          </cell>
          <cell r="D1524" t="str">
            <v>Ce prix concerne la fourniture et transport de seringue, y compris emballage, déchargement et entreposage dans les magasins désignés par le maître doeuvre.</v>
          </cell>
        </row>
        <row r="1525">
          <cell r="A1525" t="str">
            <v>ME07-107</v>
          </cell>
          <cell r="B1525" t="str">
            <v>Fourniture et transport de Seringue stérile à usage unique</v>
          </cell>
          <cell r="C1525" t="str">
            <v>Bt</v>
          </cell>
          <cell r="D1525" t="str">
            <v>Ce prix concerne la fourniture et transport de seringue, Boite de 100 unités, y compris emballage, déchargement et entreposage dans les magasins désignés par le maître doeuvre.</v>
          </cell>
        </row>
        <row r="1526">
          <cell r="A1526" t="str">
            <v>ME07-108</v>
          </cell>
          <cell r="B1526" t="str">
            <v>Fourniture et transport de Thermomètre</v>
          </cell>
          <cell r="C1526" t="str">
            <v>U</v>
          </cell>
          <cell r="D1526" t="str">
            <v>Ce prix concerne la fourniture et transport de Thermomètre, y compris emballage, déchargement et entreposage dans les magasins désignés par le maître doeuvre.</v>
          </cell>
        </row>
        <row r="1527">
          <cell r="A1527" t="str">
            <v>ME07-109</v>
          </cell>
          <cell r="B1527" t="str">
            <v>Fourniture et transport de Sonde de température</v>
          </cell>
          <cell r="C1527" t="str">
            <v>U</v>
          </cell>
          <cell r="D1527" t="str">
            <v>Ce prix concerne la fourniture et transport de sonde de température des PH mètres et des conductivimètres, y compris emballage, déchargement et entreposage dans les magasins désignés par le maître doeuvre.</v>
          </cell>
        </row>
        <row r="1528">
          <cell r="A1528" t="str">
            <v>ME07-11</v>
          </cell>
          <cell r="B1528" t="str">
            <v>Fourniture et transport de MBS counter</v>
          </cell>
          <cell r="C1528" t="str">
            <v>U</v>
          </cell>
          <cell r="D1528" t="str">
            <v>Ce prix est forfaitaire et concerne la fourniture et transport de MBS counter  avec tous les accessoires de fonctionnement de lappareil et manuel dutilisation et de maintenance en français, y compris emballage, déchargement et entreposage dans les magas</v>
          </cell>
        </row>
        <row r="1529">
          <cell r="A1529" t="str">
            <v>ME07-110</v>
          </cell>
          <cell r="B1529" t="str">
            <v>Fourniture et transport de Chronomètre</v>
          </cell>
          <cell r="C1529" t="str">
            <v>U</v>
          </cell>
          <cell r="D1529" t="str">
            <v>Ce prix concerne la fourniture et transport de chronomètre, y compris emballage, déchargement et entreposage dans les magasins désignés par le maître doeuvre.</v>
          </cell>
        </row>
        <row r="1530">
          <cell r="A1530" t="str">
            <v>ME07-111</v>
          </cell>
          <cell r="B1530" t="str">
            <v>Fourniture et transport de Minuterie</v>
          </cell>
          <cell r="C1530" t="str">
            <v>U</v>
          </cell>
          <cell r="D1530" t="str">
            <v>Ce prix concerne la fourniture et transport de minuterie à mouvement mécanique de 0 à 60 minutes, y compris emballage, déchargement et entreposage dans les magasins désignés par le maître doeuvre.</v>
          </cell>
        </row>
        <row r="1531">
          <cell r="A1531" t="str">
            <v>ME07-112</v>
          </cell>
          <cell r="B1531" t="str">
            <v>Fourniture et transport de Densimètre de précision</v>
          </cell>
          <cell r="C1531" t="str">
            <v>U</v>
          </cell>
          <cell r="D1531" t="str">
            <v>Ce prix concerne la fourniture et transport de densimètre de précision et graduations par 1 g/dm3, avec un trait de repère sur la tige permettant de vérifier le calage de léchelle papier et amplitude de léchelle de 100g/dm3, y compris emballage, décharg</v>
          </cell>
        </row>
        <row r="1532">
          <cell r="A1532" t="str">
            <v>ME07-113</v>
          </cell>
          <cell r="B1532" t="str">
            <v>Fourniture et transport de Dessiccateur</v>
          </cell>
          <cell r="C1532" t="str">
            <v>U</v>
          </cell>
          <cell r="D1532" t="str">
            <v>Ce prix concerne la fourniture et transport de dessiccateur en verre borosilicaté DURAN avec couvercle à robinet, de diamètre intérieur de 300 mm, livré avec disque en porcelaine émaillée à petits trous de 300 mm de diamètre intérieur, y compris emballage</v>
          </cell>
        </row>
        <row r="1533">
          <cell r="A1533" t="str">
            <v>ME07-114</v>
          </cell>
          <cell r="B1533" t="str">
            <v>Fourniture et transport de Distributeur à affichage analogique</v>
          </cell>
          <cell r="C1533" t="str">
            <v>U</v>
          </cell>
          <cell r="D1533" t="str">
            <v>Ce prix concerne la fourniture et transport de distributeur à affichage analogique, de capacité de 1 à 10 ml, subdivision de 0,2 à 0,25 ml, réglage manuel, autoclavable, purge dair rapide, avec capuchon au niveau de la canule,matériau résistant aux acide</v>
          </cell>
        </row>
        <row r="1534">
          <cell r="A1534" t="str">
            <v>ME07-115</v>
          </cell>
          <cell r="B1534" t="str">
            <v>Fourniture et transport de Distributeur</v>
          </cell>
          <cell r="C1534" t="str">
            <v>U</v>
          </cell>
          <cell r="D1534" t="str">
            <v>Ce prix concerne la fourniture et transport de distributeur, y compris emballage, déchargement et entreposage dans les magasins désignés par le maître doeuvre.</v>
          </cell>
        </row>
        <row r="1535">
          <cell r="A1535" t="str">
            <v>ME07-116</v>
          </cell>
          <cell r="B1535" t="str">
            <v>Fourniture et transport dElectrode</v>
          </cell>
          <cell r="C1535" t="str">
            <v>U</v>
          </cell>
          <cell r="D1535" t="str">
            <v>Ce prix concerne la fourniture et transport délectrode, y compris emballage, déchargement et entreposage dans les magasins désignés par le maître doeuvre.</v>
          </cell>
        </row>
        <row r="1536">
          <cell r="A1536" t="str">
            <v>ME07-117</v>
          </cell>
          <cell r="B1536" t="str">
            <v>Fourniture et transport de Flacon</v>
          </cell>
          <cell r="C1536" t="str">
            <v>U</v>
          </cell>
          <cell r="D1536" t="str">
            <v>Ce prix concerne la fourniture et transport de flacons, y compris emballage, déchargement et entreposage dans les magasins désignés par le maître doeuvre.</v>
          </cell>
        </row>
        <row r="1537">
          <cell r="A1537" t="str">
            <v>ME07-118</v>
          </cell>
          <cell r="B1537" t="str">
            <v>Fourniture et transport de Trompe à eau</v>
          </cell>
          <cell r="C1537" t="str">
            <v>U</v>
          </cell>
          <cell r="D1537" t="str">
            <v>Ce prix concerne la fourniture et transport de trompe à eau, vide limite jusquà 15 mbar, clapet anti-retour côté prise de vide, raccord pour vide pour tube souple diamètre intérieur 6 à 9mm et raccord au réseau deau vissant ¾, y compris emballage, décha</v>
          </cell>
        </row>
        <row r="1538">
          <cell r="A1538" t="str">
            <v>ME07-119</v>
          </cell>
          <cell r="B1538" t="str">
            <v>Fourniture et transport de Baril</v>
          </cell>
          <cell r="C1538" t="str">
            <v>U</v>
          </cell>
          <cell r="D1538" t="str">
            <v>Ce prix concerne la fourniture et transport de baril, en verre borosilicaté de 20 litres, livré complet avec couvercle et robinet verre à RIN, y compris emballage, déchargement et entreposage dans les magasins désignés par le maître doeuvre.</v>
          </cell>
        </row>
        <row r="1539">
          <cell r="A1539" t="str">
            <v>ME07-12</v>
          </cell>
          <cell r="B1539" t="str">
            <v>Fourniture et transport de Microscope</v>
          </cell>
          <cell r="C1539" t="str">
            <v>U</v>
          </cell>
          <cell r="D1539" t="str">
            <v>Ce prix est forfaitaire et concerne la fourniture et transport de Microscope  avec tous les accessoires de fonctionnement de lappareil et manuel dutilisation et de maintenance en français, y compris emballage, déchargement et entreposage dans les magasi</v>
          </cell>
        </row>
        <row r="1540">
          <cell r="A1540" t="str">
            <v>ME07-120</v>
          </cell>
          <cell r="B1540" t="str">
            <v>Fourniture et transport de Bonbonne</v>
          </cell>
          <cell r="C1540" t="str">
            <v>U</v>
          </cell>
          <cell r="D1540" t="str">
            <v>Ce prix concerne la fourniture et transport de bonbonne, y compris emballage, déchargement et entreposage dans les magasins désignés par le maître doeuvre.</v>
          </cell>
        </row>
        <row r="1541">
          <cell r="A1541" t="str">
            <v>ME07-121</v>
          </cell>
          <cell r="B1541" t="str">
            <v>Fourniture et transport de Pince</v>
          </cell>
          <cell r="C1541" t="str">
            <v>U</v>
          </cell>
          <cell r="D1541" t="str">
            <v>Ce prix concerne la fourniture et transport de pince, y compris emballage, déchargement et entreposage dans les magasins désignés par le maître duvre.</v>
          </cell>
        </row>
        <row r="1542">
          <cell r="A1542" t="str">
            <v>ME07-122</v>
          </cell>
          <cell r="B1542" t="str">
            <v>Fourniture et transport de Spatule</v>
          </cell>
          <cell r="C1542" t="str">
            <v>U</v>
          </cell>
          <cell r="D1542" t="str">
            <v>Ce prix concerne la fourniture et transport de spatule, y compris emballage, déchargement et entreposage dans les magasins désignés par le maître duvre.</v>
          </cell>
        </row>
        <row r="1543">
          <cell r="A1543" t="str">
            <v>ME07-123</v>
          </cell>
          <cell r="B1543" t="str">
            <v>Fourniture et transport de Statif complet</v>
          </cell>
          <cell r="C1543" t="str">
            <v>U</v>
          </cell>
          <cell r="D1543" t="str">
            <v>Ce prix concerne la fourniture et transport de statif complet (socle et tige), y compris emballage, déchargement et entreposage dans les magasins désignés par le maître duvre.</v>
          </cell>
        </row>
        <row r="1544">
          <cell r="A1544" t="str">
            <v>ME07-124</v>
          </cell>
          <cell r="B1544" t="str">
            <v>Fourniture et transport de Support élévateur</v>
          </cell>
          <cell r="C1544" t="str">
            <v>U</v>
          </cell>
          <cell r="D1544" t="str">
            <v>Ce prix concerne la fourniture et transport de support élévateur ou Lot-lift en acier inoxydable, de dimensions de plateforme 13x16 cm, y compris emballage, déchargement et entreposage dans les magasins désignés par le maître doeuvre.</v>
          </cell>
        </row>
        <row r="1545">
          <cell r="A1545" t="str">
            <v>ME07-125</v>
          </cell>
          <cell r="B1545" t="str">
            <v>Fourniture et transport de Barreaux aimantés</v>
          </cell>
          <cell r="C1545" t="str">
            <v>U</v>
          </cell>
          <cell r="D1545" t="str">
            <v>Ce prix concerne la fourniture et transport de barreaux aimantés, y compris emballage, déchargement et entreposage dans les magasins désignés par le maître doeuvre.</v>
          </cell>
        </row>
        <row r="1546">
          <cell r="A1546" t="str">
            <v>ME07-126</v>
          </cell>
          <cell r="B1546" t="str">
            <v>Fourniture et transport de Baguettes dextraction</v>
          </cell>
          <cell r="C1546" t="str">
            <v>U</v>
          </cell>
          <cell r="D1546" t="str">
            <v>Ce prix concerne la fourniture et transport de baguettes dextraction, y compris emballage, déchargement et entreposage dans les magasins désignés par le maître doeuvre.</v>
          </cell>
        </row>
        <row r="1547">
          <cell r="A1547" t="str">
            <v>ME07-127</v>
          </cell>
          <cell r="B1547" t="str">
            <v>Fourniture et transport de Burette</v>
          </cell>
          <cell r="C1547" t="str">
            <v>U</v>
          </cell>
          <cell r="D1547" t="str">
            <v>Ce prix concerne la fourniture et transport de burettes, en verre blanc DURAN certifié conforme classe AS avec graduations bleues et référence verticale indélébiles, y compris emballage, déchargement et entreposage dans les magasins désignés par le maître</v>
          </cell>
        </row>
        <row r="1548">
          <cell r="A1548" t="str">
            <v>ME07-128</v>
          </cell>
          <cell r="B1548" t="str">
            <v>Fourniture et transport de Poire</v>
          </cell>
          <cell r="C1548" t="str">
            <v>U</v>
          </cell>
          <cell r="D1548" t="str">
            <v>Ce prix concerne la fourniture et transport de Poire, y compris emballage, déchargement et entreposage dans les magasins désignés par le maître doeuvre.</v>
          </cell>
        </row>
        <row r="1549">
          <cell r="A1549" t="str">
            <v>ME07-129</v>
          </cell>
          <cell r="B1549" t="str">
            <v>Fourniture et transport de Port pipette avec support</v>
          </cell>
          <cell r="C1549" t="str">
            <v>U</v>
          </cell>
          <cell r="D1549" t="str">
            <v>Ce prix concerne la fourniture et transport de Port pipette avec support, y compris emballage, déchargement et entreposage dans les magasins désignés par le maître doeuvre.</v>
          </cell>
        </row>
        <row r="1550">
          <cell r="A1550" t="str">
            <v>ME07-13</v>
          </cell>
          <cell r="B1550" t="str">
            <v>Fourniture et transport de Microscope à fond noir</v>
          </cell>
          <cell r="C1550" t="str">
            <v>U</v>
          </cell>
          <cell r="D1550" t="str">
            <v>Ce prix est forfaitaire et concerne la fourniture et transport de Microscope  à fond noir avec tous les accessoires de fonctionnement de lappareil et manuel dutilisation et de maintenance en français, y compris emballage, déchargement et entreposage dan</v>
          </cell>
        </row>
        <row r="1551">
          <cell r="A1551" t="str">
            <v>ME07-130</v>
          </cell>
          <cell r="B1551" t="str">
            <v>Fourniture et transport de Tube graphite pyrolytique</v>
          </cell>
          <cell r="C1551" t="str">
            <v>Pack</v>
          </cell>
          <cell r="D1551" t="str">
            <v>Ce prix concerne la fourniture et transport de tubes graphites pyrolytique, y compris emballage, déchargement et entreposage dans les magasins désignés par le maître doeuvre.</v>
          </cell>
        </row>
        <row r="1552">
          <cell r="A1552" t="str">
            <v>ME07-131</v>
          </cell>
          <cell r="B1552" t="str">
            <v>Fourniture et transport de Membrane filtrante stérile</v>
          </cell>
          <cell r="C1552" t="str">
            <v>Bt</v>
          </cell>
          <cell r="D1552" t="str">
            <v>Ce prix concerne la fourniture et transport de membranes filtrantes stériles en boite de 100 unités, y compris emballage, déchargement et entreposage dans les magasins désignés par le maître doeuvre.</v>
          </cell>
        </row>
        <row r="1553">
          <cell r="A1553" t="str">
            <v>ME07-132</v>
          </cell>
          <cell r="B1553" t="str">
            <v>Fourniture et transport de Papier filtre</v>
          </cell>
          <cell r="C1553" t="str">
            <v>BA</v>
          </cell>
          <cell r="D1553" t="str">
            <v>Ce prix concerne la fourniture et transport de papiers filtres, y compris emballage, déchargement et entreposage dans les magasins désignés par le maître doeuvre.</v>
          </cell>
        </row>
        <row r="1554">
          <cell r="A1554" t="str">
            <v>ME07-133</v>
          </cell>
          <cell r="B1554" t="str">
            <v>Fourniture et transport de Papier Joseph</v>
          </cell>
          <cell r="C1554" t="str">
            <v>U</v>
          </cell>
          <cell r="D1554" t="str">
            <v>Ce prix concerne la fourniture et transport de papier Joseph, de 35x50 cm en rames de 800 feuilles, y compris emballage, déchargement et entreposage dans les magasins désignés par le maître doeuvre.</v>
          </cell>
        </row>
        <row r="1555">
          <cell r="A1555" t="str">
            <v>ME07-134</v>
          </cell>
          <cell r="B1555" t="str">
            <v>Fourniture et transport de Laine de verre</v>
          </cell>
          <cell r="C1555" t="str">
            <v>g</v>
          </cell>
          <cell r="D1555" t="str">
            <v>Ce prix concerne la fourniture et transport de laine de verre lavée, y compris emballage, déchargement et entreposage dans les magasins désignés par le maître doeuvre.</v>
          </cell>
        </row>
        <row r="1556">
          <cell r="A1556" t="str">
            <v>ME07-135</v>
          </cell>
          <cell r="B1556" t="str">
            <v>Fourniture et transport de Tube</v>
          </cell>
          <cell r="C1556" t="str">
            <v>U</v>
          </cell>
          <cell r="D1556" t="str">
            <v>Ce prix concerne la fourniture et transport de tubes, y compris emballage, déchargement et entreposage dans les magasins désignés par le maître doeuvre.</v>
          </cell>
        </row>
        <row r="1557">
          <cell r="A1557" t="str">
            <v>ME07-136</v>
          </cell>
          <cell r="B1557" t="str">
            <v>Fourniture et transport de Cryotube</v>
          </cell>
          <cell r="C1557" t="str">
            <v>Pack</v>
          </cell>
          <cell r="D1557" t="str">
            <v>Ce prix concerne la fourniture et transport de Cryotube, stérile de 2ml avec bouchon à vise (à pas de vis externe), en pack de 10x100, y compris emballage, déchargement et entreposage dans les magasins désignés par le maître doeuvre.</v>
          </cell>
        </row>
        <row r="1558">
          <cell r="A1558" t="str">
            <v>ME07-137</v>
          </cell>
          <cell r="B1558" t="str">
            <v>Fourniture et transport de Ecouvillon</v>
          </cell>
          <cell r="C1558" t="str">
            <v>Pack</v>
          </cell>
          <cell r="D1558" t="str">
            <v>Ce prix concerne la fourniture et transport dEcouvillon, stérile à emballage unitaire 70610 (500 pièces/Pack), y compris emballage, déchargement et entreposage dans les magasins désignés par le maître doeuvre.</v>
          </cell>
        </row>
        <row r="1559">
          <cell r="A1559" t="str">
            <v>ME07-138</v>
          </cell>
          <cell r="B1559" t="str">
            <v>Fourniture et transport dInoculateur</v>
          </cell>
          <cell r="C1559" t="str">
            <v>U</v>
          </cell>
          <cell r="D1559" t="str">
            <v>Ce prix concerne la fourniture et transport dInoculateur, stérile avec embout rond, boucle à 10 µl, emballage individuel (1000 pièces/Pack), y compris emballage, déchargement et entreposage dans les magasins désignés par le maître doeuvre.</v>
          </cell>
        </row>
        <row r="1560">
          <cell r="A1560" t="str">
            <v>ME07-139</v>
          </cell>
          <cell r="B1560" t="str">
            <v>Fourniture et transport de Microtube</v>
          </cell>
          <cell r="C1560" t="str">
            <v>Pack</v>
          </cell>
          <cell r="D1560" t="str">
            <v>Ce prix concerne la fourniture et transport de microtube, type eppendorf de 1,5ml, en polypropylène ultra clair, avec bouchons unis aux tubes, emballage individuel (1000 pièces/Pack), y compris emballage, déchargement et entreposage dans les magasins dési</v>
          </cell>
        </row>
        <row r="1561">
          <cell r="A1561" t="str">
            <v>ME07-14</v>
          </cell>
          <cell r="B1561" t="str">
            <v>Fourniture et transport de Microscope inversé</v>
          </cell>
          <cell r="C1561" t="str">
            <v>U</v>
          </cell>
          <cell r="D1561" t="str">
            <v>Ce prix est forfaitaire et concerne la fourniture et transport de Microscope  inversé avec tous les accessoires de fonctionnement de lappareil et manuel dutilisation et de maintenance en français, y compris emballage, déchargement et entreposage dans le</v>
          </cell>
        </row>
        <row r="1562">
          <cell r="A1562" t="str">
            <v>ME07-140</v>
          </cell>
          <cell r="B1562" t="str">
            <v>Fourniture et transport de Stérifil</v>
          </cell>
          <cell r="C1562" t="str">
            <v>U</v>
          </cell>
          <cell r="D1562" t="str">
            <v>Ce prix concerne la fourniture et transport de stérifil, cap 250ml, sans réservoir Sartorious, y compris emballage, déchargement et entreposage dans les magasins désignés par le maître doeuvre.</v>
          </cell>
        </row>
        <row r="1563">
          <cell r="A1563" t="str">
            <v>ME07-141</v>
          </cell>
          <cell r="B1563" t="str">
            <v>Fourniture et transport de Torche</v>
          </cell>
          <cell r="C1563" t="str">
            <v>U</v>
          </cell>
          <cell r="D1563" t="str">
            <v>Ce prix concerne la fourniture et transport de torche, y compris emballage, déchargement et entreposage dans les magasins désignés par le maître doeuvre.</v>
          </cell>
        </row>
        <row r="1564">
          <cell r="A1564" t="str">
            <v>ME07-142</v>
          </cell>
          <cell r="B1564" t="str">
            <v>Fourniture et transport de Chambre de nébulisation</v>
          </cell>
          <cell r="C1564" t="str">
            <v>U</v>
          </cell>
          <cell r="D1564" t="str">
            <v>Ce prix concerne la fourniture et transport de chambre de nébulisation, y compris emballage, déchargement et entreposage dans les magasins désignés par le maître doeuvre.</v>
          </cell>
        </row>
        <row r="1565">
          <cell r="A1565" t="str">
            <v>ME07-143</v>
          </cell>
          <cell r="B1565" t="str">
            <v>Fourniture et transport de Capillaire pour la pompe péristaltique</v>
          </cell>
          <cell r="C1565" t="str">
            <v>Pack</v>
          </cell>
          <cell r="D1565" t="str">
            <v>Ce prix concerne la fourniture et transport de capillaire pour la pompe péristaltique (tygon orange) en Pack de 6 pièces, y compris emballage, déchargement et entreposage dans les magasins désignés par le maître doeuvre.</v>
          </cell>
        </row>
        <row r="1566">
          <cell r="A1566" t="str">
            <v>ME07-144</v>
          </cell>
          <cell r="B1566" t="str">
            <v>Fourniture et transport de Manifold</v>
          </cell>
          <cell r="C1566" t="str">
            <v>U</v>
          </cell>
          <cell r="D1566" t="str">
            <v>Ce prix concerne la fourniture et transport de manifolds, y compris emballage, déchargement et entreposage dans les magasins désignés par le maître doeuvre.</v>
          </cell>
        </row>
        <row r="1567">
          <cell r="A1567" t="str">
            <v>ME07-145</v>
          </cell>
          <cell r="B1567" t="str">
            <v>Fourniture et transport de Connecteur</v>
          </cell>
          <cell r="C1567" t="str">
            <v>U</v>
          </cell>
          <cell r="D1567" t="str">
            <v>Ce prix concerne la fourniture et transport de connecteurs, y compris emballage, déchargement et entreposage dans les magasins désignés par le maître doeuvre.</v>
          </cell>
        </row>
        <row r="1568">
          <cell r="A1568" t="str">
            <v>ME07-146</v>
          </cell>
          <cell r="B1568" t="str">
            <v>Fourniture et transport de Sampler splitter</v>
          </cell>
          <cell r="C1568" t="str">
            <v>U</v>
          </cell>
          <cell r="D1568" t="str">
            <v>Ce prix concerne la fourniture et transport de sampler splitter, y compris emballage, déchargement et entreposage dans les magasins désignés par le maître doeuvre.</v>
          </cell>
        </row>
        <row r="1569">
          <cell r="A1569" t="str">
            <v>ME07-147</v>
          </cell>
          <cell r="B1569" t="str">
            <v>Fourniture et transport de Cellule</v>
          </cell>
          <cell r="C1569" t="str">
            <v>U</v>
          </cell>
          <cell r="D1569" t="str">
            <v>Ce prix concerne la fourniture et transport de cellules, y compris emballage, déchargement et entreposage dans les magasins désignés par le maître doeuvre.</v>
          </cell>
        </row>
        <row r="1570">
          <cell r="A1570" t="str">
            <v>ME07-148</v>
          </cell>
          <cell r="B1570" t="str">
            <v>Fourniture et transport de Cellule à numération de Mc Master</v>
          </cell>
          <cell r="C1570" t="str">
            <v>U</v>
          </cell>
          <cell r="D1570" t="str">
            <v>Ce prix concerne la fourniture et transport de cellule à numération de Mc Master, y compris emballage, déchargement et entreposage dans les magasins désignés par le maître doeuvre.</v>
          </cell>
        </row>
        <row r="1571">
          <cell r="A1571" t="str">
            <v>ME07-149</v>
          </cell>
          <cell r="B1571" t="str">
            <v>Fourniture et transport de Cloche de durham</v>
          </cell>
          <cell r="C1571" t="str">
            <v>U</v>
          </cell>
          <cell r="D1571" t="str">
            <v>Ce prix concerne la fourniture et transport de cloche de durham en verre, de diamètre extérieur 6,5 à 7 mm et de longueur 35 mm, y compris emballage, déchargement et entreposage dans les magasins désignés par le maître doeuvre.</v>
          </cell>
        </row>
        <row r="1572">
          <cell r="A1572" t="str">
            <v>ME07-15</v>
          </cell>
          <cell r="B1572" t="str">
            <v>Fourniture et transport de Moniteur</v>
          </cell>
          <cell r="C1572" t="str">
            <v>U</v>
          </cell>
          <cell r="D1572" t="str">
            <v xml:space="preserve">Ce prix est forfaitaire et concerne la fourniture et transport de Moniteur avec tous les accessoires de fonctionnement de lappareil et manuel dutilisation et de maintenance en français, y compris emballage, déchargement et entreposage dans les magasins </v>
          </cell>
        </row>
        <row r="1573">
          <cell r="A1573" t="str">
            <v>ME07-150</v>
          </cell>
          <cell r="B1573" t="str">
            <v>Fourniture et transport de Fil en bout ose pour ensemenceur</v>
          </cell>
          <cell r="C1573" t="str">
            <v>Pack</v>
          </cell>
          <cell r="D1573" t="str">
            <v>Ce prix concerne la fourniture et transport de Fil en bout ose pour ensemenceur, en inox, de longueur 100mm, de 10µl (boucle de 4 mm), en Pack de 10 unités,  y compris emballage, déchargement et entreposage dans les magasins désignés par le maître doeuvr</v>
          </cell>
        </row>
        <row r="1574">
          <cell r="A1574" t="str">
            <v>ME07-151</v>
          </cell>
          <cell r="B1574" t="str">
            <v>Fourniture et transport de Boîte de Pétri</v>
          </cell>
          <cell r="C1574" t="str">
            <v>U</v>
          </cell>
          <cell r="D1574" t="str">
            <v>Ce prix concerne la fourniture et transport de Boîte de Pétri, y compris emballage, déchargement et entreposage dans les magasins désignés par le maître doeuvre.</v>
          </cell>
        </row>
        <row r="1575">
          <cell r="A1575" t="str">
            <v>ME07-152</v>
          </cell>
          <cell r="B1575" t="str">
            <v>Fourniture et transport de Film plastique</v>
          </cell>
          <cell r="C1575" t="str">
            <v>Rl</v>
          </cell>
          <cell r="D1575" t="str">
            <v>Ce prix concerne la fourniture et transport de Film plastique PARAFILM « M »,de largeur 10 cm et de longueur 38 m, y compris emballage, déchargement et entreposage dans les magasins désignés par le maître doeuvre.</v>
          </cell>
        </row>
        <row r="1576">
          <cell r="A1576" t="str">
            <v>ME07-153</v>
          </cell>
          <cell r="B1576" t="str">
            <v>Fourniture et transport de Filtre type SKALAR</v>
          </cell>
          <cell r="C1576" t="str">
            <v>U</v>
          </cell>
          <cell r="D1576" t="str">
            <v>Ce prix concerne la fourniture et transport de filtres type SKALAR, y compris emballage, déchargement et entreposage dans les magasins désignés par le maître doeuvre.</v>
          </cell>
        </row>
        <row r="1577">
          <cell r="A1577" t="str">
            <v>ME07-154</v>
          </cell>
          <cell r="B1577" t="str">
            <v>Fourniture et transport de Filtre</v>
          </cell>
          <cell r="C1577" t="str">
            <v>Pack</v>
          </cell>
          <cell r="D1577" t="str">
            <v>Ce prix concerne la fourniture et transport de filtres, en Pack de 100 unités, y compris emballage, déchargement et entreposage dans les magasins désignés par le maître doeuvre.</v>
          </cell>
        </row>
        <row r="1578">
          <cell r="A1578" t="str">
            <v>ME07-155</v>
          </cell>
          <cell r="B1578" t="str">
            <v>Fourniture et transport de Tuyau</v>
          </cell>
          <cell r="C1578" t="str">
            <v>U</v>
          </cell>
          <cell r="D1578" t="str">
            <v>Ce prix concerne la fourniture et transport de tuyaux, y compris emballage, déchargement et entreposage dans les magasins désignés par le maître doeuvre.</v>
          </cell>
        </row>
        <row r="1579">
          <cell r="A1579" t="str">
            <v>ME07-156</v>
          </cell>
          <cell r="B1579" t="str">
            <v>Fourniture et transport de Tuyau en silicone</v>
          </cell>
          <cell r="C1579" t="str">
            <v>ml</v>
          </cell>
          <cell r="D1579" t="str">
            <v>Ce prix concerne la fourniture et transport de tuyau en silicone, y compris emballage, déchargement et entreposage dans les magasins désignés par le maître doeuvre.</v>
          </cell>
        </row>
        <row r="1580">
          <cell r="A1580" t="str">
            <v>ME07-157</v>
          </cell>
          <cell r="B1580" t="str">
            <v>Fourniture et transport de Noix de serrage</v>
          </cell>
          <cell r="C1580" t="str">
            <v>U</v>
          </cell>
          <cell r="D1580" t="str">
            <v>Ce prix concerne la fourniture et transport de noix de serrage double fixe, en aluminium époxy blanc, pour tige de diamètre minimum 6mm et maximum 15mm, y compris emballage, déchargement et entreposage dans les magasins désignés par le maître doeuvre.</v>
          </cell>
        </row>
        <row r="1581">
          <cell r="A1581" t="str">
            <v>ME07-158</v>
          </cell>
          <cell r="B1581" t="str">
            <v>Fourniture et transport de Verre de montre</v>
          </cell>
          <cell r="C1581" t="str">
            <v>Pack</v>
          </cell>
          <cell r="D1581" t="str">
            <v>Ce prix concerne la fourniture et transport de noix de verre de montre, en Pack de 10 unités, y compris emballage, déchargement et entreposage dans les magasins désignés par le maître doeuvre.</v>
          </cell>
        </row>
        <row r="1582">
          <cell r="A1582" t="str">
            <v>ME07-159</v>
          </cell>
          <cell r="B1582" t="str">
            <v>Fourniture et transport dallonge pour distillation</v>
          </cell>
          <cell r="C1582" t="str">
            <v>U</v>
          </cell>
          <cell r="D1582" t="str">
            <v>Ce prix concerne la fourniture et transport de noix de verre dallonge pour distillation sans olive, en verre borosilicaté, coudée à 105 degré, à 2 rodages (femelle 29/32 et mâle 29/32), y compris emballage, déchargement et entreposage dans les magasins d</v>
          </cell>
        </row>
        <row r="1583">
          <cell r="A1583" t="str">
            <v>ME07-16</v>
          </cell>
          <cell r="B1583" t="str">
            <v>Fourniture et transport dOxitop 24 postes</v>
          </cell>
          <cell r="C1583" t="str">
            <v>U</v>
          </cell>
          <cell r="D1583" t="str">
            <v>Ce prix est forfaitaire et concerne la fourniture et transport dOxitop 24 postes avec tous les accessoires de fonctionnement de lappareil et manuel dutilisation et de maintenance en français, y compris emballage, déchargement et entreposage dans les ma</v>
          </cell>
        </row>
        <row r="1584">
          <cell r="A1584" t="str">
            <v>ME07-160</v>
          </cell>
          <cell r="B1584" t="str">
            <v>Fourniture et transport de colonne</v>
          </cell>
          <cell r="C1584" t="str">
            <v>U</v>
          </cell>
          <cell r="D1584" t="str">
            <v>Ce prix concerne la fourniture et transport de colonne, y compris emballage, déchargement et entreposage dans les magasins désignés par le maître doeuvre.</v>
          </cell>
        </row>
        <row r="1585">
          <cell r="A1585" t="str">
            <v>ME07-161</v>
          </cell>
          <cell r="B1585" t="str">
            <v>Fourniture et transport de connecteur pour thermomètre</v>
          </cell>
          <cell r="C1585" t="str">
            <v>U</v>
          </cell>
          <cell r="D1585" t="str">
            <v>Ce prix concerne la fourniture et transport de connecteur pour thermomètre en verre borosilicaté à rodage 14/23, y compris emballage, déchargement et entreposage dans les magasins désignés par le maître doeuvre.</v>
          </cell>
        </row>
        <row r="1586">
          <cell r="A1586" t="str">
            <v>ME07-162</v>
          </cell>
          <cell r="B1586" t="str">
            <v>Fourniture et transport de Capsule</v>
          </cell>
          <cell r="C1586" t="str">
            <v>U</v>
          </cell>
          <cell r="D1586" t="str">
            <v>Ce prix concerne la fourniture et transport de capsule, y compris emballage, déchargement et entreposage dans les magasins désignés par le maître doeuvre.</v>
          </cell>
        </row>
        <row r="1587">
          <cell r="A1587" t="str">
            <v>ME07-163</v>
          </cell>
          <cell r="B1587" t="str">
            <v>Fourniture et transport de Membrane SKALAR</v>
          </cell>
          <cell r="C1587" t="str">
            <v>U</v>
          </cell>
          <cell r="D1587" t="str">
            <v>Ce prix concerne la fourniture et transport de membrane type SKALAR, y compris emballage, déchargement et entreposage dans les magasins désignés par le maître doeuvre.</v>
          </cell>
        </row>
        <row r="1588">
          <cell r="A1588" t="str">
            <v>ME07-164</v>
          </cell>
          <cell r="B1588" t="str">
            <v>Fourniture et transport de Membrane</v>
          </cell>
          <cell r="C1588" t="str">
            <v>Pack</v>
          </cell>
          <cell r="D1588" t="str">
            <v>Ce prix concerne la fourniture et transport de membrane , quadrillée en nitrate de cellulose, sous emballage individuel en Pack de 100 unités, stérile, porosité 0,45 microns, de diamètre 47mm, sartorius, y compris emballage, déchargement et entreposage da</v>
          </cell>
        </row>
        <row r="1589">
          <cell r="A1589" t="str">
            <v>ME07-165</v>
          </cell>
          <cell r="B1589" t="str">
            <v>Fourniture et transport de Joint clip</v>
          </cell>
          <cell r="C1589" t="str">
            <v>U</v>
          </cell>
          <cell r="D1589" t="str">
            <v>Ce prix concerne la fourniture et transport de joint clip, y compris emballage, déchargement et entreposage dans les magasins désignés par le maître doeuvre.</v>
          </cell>
        </row>
        <row r="1590">
          <cell r="A1590" t="str">
            <v>ME07-166</v>
          </cell>
          <cell r="B1590" t="str">
            <v>Fourniture et transport dAiguille pour échantillonneur</v>
          </cell>
          <cell r="C1590" t="str">
            <v>U</v>
          </cell>
          <cell r="D1590" t="str">
            <v>Ce prix concerne la fourniture et transport daiguille pour échantillonneur, y compris emballage, déchargement et entreposage dans les magasins désignés par le maître doeuvre.</v>
          </cell>
        </row>
        <row r="1591">
          <cell r="A1591" t="str">
            <v>ME07-167</v>
          </cell>
          <cell r="B1591" t="str">
            <v>Fourniture et transport de Dialyseur</v>
          </cell>
          <cell r="C1591" t="str">
            <v>U</v>
          </cell>
          <cell r="D1591" t="str">
            <v>Ce prix concerne la fourniture et transport de dialyseur, y compris emballage, déchargement et entreposage dans les magasins désignés par le maître doeuvre.</v>
          </cell>
        </row>
        <row r="1592">
          <cell r="A1592" t="str">
            <v>ME07-168</v>
          </cell>
          <cell r="B1592" t="str">
            <v>Fourniture et transport de Lampe UV digestion</v>
          </cell>
          <cell r="C1592" t="str">
            <v>U</v>
          </cell>
          <cell r="D1592" t="str">
            <v>Ce prix concerne la fourniture et transport de lampe UV digestion, y compris emballage, déchargement et entreposage dans les magasins désignés par le maître doeuvre.</v>
          </cell>
        </row>
        <row r="1593">
          <cell r="A1593" t="str">
            <v>ME07-169</v>
          </cell>
          <cell r="B1593" t="str">
            <v>Fourniture et transport de Spirale</v>
          </cell>
          <cell r="C1593" t="str">
            <v>U</v>
          </cell>
          <cell r="D1593" t="str">
            <v>Ce prix concerne la fourniture et transport de spirale, y compris emballage, déchargement et entreposage dans les magasins désignés par le maître doeuvre.</v>
          </cell>
        </row>
        <row r="1594">
          <cell r="A1594" t="str">
            <v>ME07-17</v>
          </cell>
          <cell r="B1594" t="str">
            <v>Fourniture et transport dOxitop 48 postes</v>
          </cell>
          <cell r="C1594" t="str">
            <v>U</v>
          </cell>
          <cell r="D1594" t="str">
            <v>Ce prix est forfaitaire et concerne la fourniture et transport dOxitop 48 postes avec tous les accessoires de fonctionnement de lappareil et manuel dutilisation et de maintenance en français, y compris emballage, déchargement et entreposage dans les ma</v>
          </cell>
        </row>
        <row r="1595">
          <cell r="A1595" t="str">
            <v>ME07-170</v>
          </cell>
          <cell r="B1595" t="str">
            <v>Fourniture et transport de Distillateur</v>
          </cell>
          <cell r="C1595" t="str">
            <v>U</v>
          </cell>
          <cell r="D1595" t="str">
            <v>Ce prix concerne la fourniture et transport de distillateur, y compris emballage, déchargement et entreposage dans les magasins désignés par le maître doeuvre.</v>
          </cell>
        </row>
        <row r="1596">
          <cell r="A1596" t="str">
            <v>ME07-171</v>
          </cell>
          <cell r="B1596" t="str">
            <v>Fourniture et transport de Réfrigérant</v>
          </cell>
          <cell r="C1596" t="str">
            <v>U</v>
          </cell>
          <cell r="D1596" t="str">
            <v>Ce prix concerne la fourniture et transport de réfrigérant, y compris emballage, déchargement et entreposage dans les magasins désignés par le maître doeuvre.</v>
          </cell>
        </row>
        <row r="1597">
          <cell r="A1597" t="str">
            <v>ME07-172</v>
          </cell>
          <cell r="B1597" t="str">
            <v>Fourniture et transport dHuile pour réacteur</v>
          </cell>
          <cell r="C1597" t="str">
            <v>U</v>
          </cell>
          <cell r="D1597" t="str">
            <v>Ce prix concerne la fourniture et transport dhuile pour réacteur, y compris emballage, déchargement et entreposage dans les magasins désignés par le maître doeuvre.</v>
          </cell>
        </row>
        <row r="1598">
          <cell r="A1598" t="str">
            <v>ME07-173</v>
          </cell>
          <cell r="B1598" t="str">
            <v>Fourniture et transport de Manomètre</v>
          </cell>
          <cell r="C1598" t="str">
            <v>U</v>
          </cell>
          <cell r="D1598" t="str">
            <v>Ce prix concerne la fourniture et transport de manomètre, y compris emballage, déchargement et entreposage dans les magasins désignés par le maître doeuvre.</v>
          </cell>
        </row>
        <row r="1599">
          <cell r="A1599" t="str">
            <v>ME07-174</v>
          </cell>
          <cell r="B1599" t="str">
            <v>Fourniture et transport de Balance</v>
          </cell>
          <cell r="C1599" t="str">
            <v>U</v>
          </cell>
          <cell r="D1599" t="str">
            <v>Ce prix concerne la fourniture et transport de Balance, avec manuel dutilisation en français et housse de protection, y compris emballage, déchargement et entreposage dans les magasins désignés par le maître doeuvre. 
Il doit présenter les caractéristiq</v>
          </cell>
        </row>
        <row r="1600">
          <cell r="A1600" t="str">
            <v>ME07-175</v>
          </cell>
          <cell r="B1600" t="str">
            <v>Fourniture et transport dArmoire métallique</v>
          </cell>
          <cell r="C1600" t="str">
            <v>U</v>
          </cell>
          <cell r="D1600" t="str">
            <v>Ce prix concerne la fourniture et transport de darmoire métallique pour le stockage des produits toxiques de laboratoire, résistant aux produits chimiques, de capacité 200 litres et de dimensions 100x48x140 cm, y compris emballage, déchargement et entrep</v>
          </cell>
        </row>
        <row r="1601">
          <cell r="A1601" t="str">
            <v>ME07-176</v>
          </cell>
          <cell r="B1601" t="str">
            <v>Fourniture et transport d'Analyseur d'énergie électrique</v>
          </cell>
          <cell r="C1601" t="str">
            <v>U</v>
          </cell>
        </row>
        <row r="1602">
          <cell r="A1602" t="str">
            <v>ME07-177</v>
          </cell>
          <cell r="B1602" t="str">
            <v>Pose de conductivimètre de laboratoire</v>
          </cell>
          <cell r="C1602" t="str">
            <v>U</v>
          </cell>
        </row>
        <row r="1603">
          <cell r="A1603" t="str">
            <v>ME07-178</v>
          </cell>
          <cell r="B1603" t="str">
            <v>Fourniture et transport d'analyseur de matières en suspension</v>
          </cell>
          <cell r="C1603" t="str">
            <v>U</v>
          </cell>
        </row>
        <row r="1604">
          <cell r="A1604" t="str">
            <v>ME07-179</v>
          </cell>
          <cell r="B1604" t="str">
            <v>Pose d'analyseur de matières en suspension</v>
          </cell>
          <cell r="C1604" t="str">
            <v>U</v>
          </cell>
        </row>
        <row r="1605">
          <cell r="A1605" t="str">
            <v>ME07-18</v>
          </cell>
          <cell r="B1605" t="str">
            <v>Fourniture et transport dOxymètre de laboratoire</v>
          </cell>
          <cell r="C1605" t="str">
            <v>U</v>
          </cell>
          <cell r="D1605" t="str">
            <v>Ce prix est forfaitaire et concerne la fourniture et transport dOxymètre de laboratoire avec tous les accessoires de fonctionnement de lappareil et manuel dutilisation et de maintenance en français, y compris emballage, déchargement et entreposage dans</v>
          </cell>
        </row>
        <row r="1606">
          <cell r="A1606" t="str">
            <v>ME07-180</v>
          </cell>
          <cell r="B1606" t="str">
            <v>Pose de Turbidimètre de laboratoire</v>
          </cell>
          <cell r="C1606" t="str">
            <v>U</v>
          </cell>
        </row>
        <row r="1607">
          <cell r="A1607" t="str">
            <v>ME07-181</v>
          </cell>
          <cell r="B1607" t="str">
            <v>Fourniture et transport d'analyseur de chlore résiduel</v>
          </cell>
          <cell r="C1607" t="str">
            <v>U</v>
          </cell>
        </row>
        <row r="1608">
          <cell r="A1608" t="str">
            <v>ME07-182</v>
          </cell>
          <cell r="B1608" t="str">
            <v>Pose d'analyseur de chlore résiduel</v>
          </cell>
          <cell r="C1608" t="str">
            <v>U</v>
          </cell>
        </row>
        <row r="1609">
          <cell r="A1609" t="str">
            <v>ME07-183</v>
          </cell>
          <cell r="B1609" t="str">
            <v>Fourniture et transport d'analyseur d’oxygène dissous</v>
          </cell>
          <cell r="C1609" t="str">
            <v>U</v>
          </cell>
        </row>
        <row r="1610">
          <cell r="A1610" t="str">
            <v>ME07-184</v>
          </cell>
          <cell r="B1610" t="str">
            <v>Pose d'analyseur d’oxygène dissous</v>
          </cell>
          <cell r="C1610" t="str">
            <v>U</v>
          </cell>
        </row>
        <row r="1611">
          <cell r="A1611" t="str">
            <v>ME07-185</v>
          </cell>
          <cell r="B1611" t="str">
            <v>Fourniture et transport de détecteur d’hydrocarbures</v>
          </cell>
          <cell r="C1611" t="str">
            <v>U</v>
          </cell>
        </row>
        <row r="1612">
          <cell r="A1612" t="str">
            <v>ME07-186</v>
          </cell>
          <cell r="B1612" t="str">
            <v>Pose de détecteur d’hydrocarbures</v>
          </cell>
          <cell r="C1612" t="str">
            <v>U</v>
          </cell>
        </row>
        <row r="1613">
          <cell r="A1613" t="str">
            <v>ME07-187</v>
          </cell>
          <cell r="B1613" t="str">
            <v>Fourniture et transport de Turbidimètre</v>
          </cell>
          <cell r="C1613" t="str">
            <v>U</v>
          </cell>
        </row>
        <row r="1614">
          <cell r="A1614" t="str">
            <v>ME07-188</v>
          </cell>
          <cell r="B1614" t="str">
            <v>Pose de Turbidimètre</v>
          </cell>
          <cell r="C1614" t="str">
            <v>U</v>
          </cell>
        </row>
        <row r="1615">
          <cell r="A1615" t="str">
            <v>ME07-189</v>
          </cell>
          <cell r="B1615" t="str">
            <v>Fourniture transport et pose de minuterie</v>
          </cell>
          <cell r="C1615" t="str">
            <v>U</v>
          </cell>
        </row>
        <row r="1616">
          <cell r="A1616" t="str">
            <v>ME07-19</v>
          </cell>
          <cell r="B1616" t="str">
            <v>Fourniture et transport dOxymètre portatif</v>
          </cell>
          <cell r="C1616" t="str">
            <v>U</v>
          </cell>
          <cell r="D1616" t="str">
            <v>Ce prix est forfaitaire et concerne la fourniture et transport dOxymètre portatif avec tous les accessoires de fonctionnement de lappareil et manuel dutilisation et de maintenance en français, y compris emballage, déchargement et entreposage dans les m</v>
          </cell>
        </row>
        <row r="1617">
          <cell r="A1617" t="str">
            <v>ME07-190</v>
          </cell>
          <cell r="B1617" t="str">
            <v>Fourniture et transport de conductivimètre</v>
          </cell>
          <cell r="C1617" t="str">
            <v>U</v>
          </cell>
        </row>
        <row r="1618">
          <cell r="A1618" t="str">
            <v>ME07-191</v>
          </cell>
          <cell r="B1618" t="str">
            <v>Pose de conductivimètre</v>
          </cell>
          <cell r="C1618" t="str">
            <v>U</v>
          </cell>
        </row>
        <row r="1619">
          <cell r="A1619" t="str">
            <v>ME07-192</v>
          </cell>
          <cell r="B1619" t="str">
            <v>Fourniture et transport de conductivimètre</v>
          </cell>
          <cell r="C1619" t="str">
            <v>U</v>
          </cell>
        </row>
        <row r="1620">
          <cell r="A1620" t="str">
            <v>ME07-193</v>
          </cell>
          <cell r="B1620" t="str">
            <v>Pose de conductivimètre</v>
          </cell>
          <cell r="C1620" t="str">
            <v>U</v>
          </cell>
        </row>
        <row r="1621">
          <cell r="A1621" t="str">
            <v>ME07-194</v>
          </cell>
          <cell r="B1621" t="str">
            <v>Fourniture et transport de pressostat</v>
          </cell>
          <cell r="C1621" t="str">
            <v>U</v>
          </cell>
        </row>
        <row r="1622">
          <cell r="A1622" t="str">
            <v>ME07-195</v>
          </cell>
          <cell r="B1622" t="str">
            <v>Fourniture et transport d'hotte à flux laminaire pour poste de sécurité microbiologique</v>
          </cell>
          <cell r="C1622" t="str">
            <v>U</v>
          </cell>
        </row>
        <row r="1623">
          <cell r="A1623" t="str">
            <v>ME07-196</v>
          </cell>
          <cell r="B1623" t="str">
            <v>Fourniture et transport de poste d’étuve</v>
          </cell>
          <cell r="C1623" t="str">
            <v>U</v>
          </cell>
        </row>
        <row r="1624">
          <cell r="A1624" t="str">
            <v>ME07-197</v>
          </cell>
          <cell r="B1624" t="str">
            <v>Fourniture et transport de film</v>
          </cell>
          <cell r="C1624" t="str">
            <v>U</v>
          </cell>
        </row>
        <row r="1625">
          <cell r="A1625" t="str">
            <v>ME07-198</v>
          </cell>
          <cell r="B1625" t="str">
            <v>Fourniture et transport de coton cardé</v>
          </cell>
          <cell r="C1625" t="str">
            <v>Pack</v>
          </cell>
        </row>
        <row r="1626">
          <cell r="A1626" t="str">
            <v>ME07-199</v>
          </cell>
          <cell r="B1626" t="str">
            <v>Fourniture et transport de papier Kraft</v>
          </cell>
          <cell r="C1626" t="str">
            <v>U</v>
          </cell>
        </row>
        <row r="1627">
          <cell r="A1627" t="str">
            <v>ME07-20</v>
          </cell>
          <cell r="B1627" t="str">
            <v>Fourniture et transport de PH-METRE de laboratoire</v>
          </cell>
          <cell r="C1627" t="str">
            <v>U</v>
          </cell>
          <cell r="D1627" t="str">
            <v>Ce prix est forfaitaire et concerne la fourniture et transport de PH-METRE de laboratoire avec tous les accessoires de fonctionnement de lappareil et manuel dutilisation et de maintenance en français, y compris emballage, déchargement et entreposage dan</v>
          </cell>
        </row>
        <row r="1628">
          <cell r="A1628" t="str">
            <v>ME07-200</v>
          </cell>
          <cell r="B1628" t="str">
            <v>Fourniture et transport de papier aluminium</v>
          </cell>
          <cell r="C1628" t="str">
            <v>U</v>
          </cell>
        </row>
        <row r="1629">
          <cell r="A1629" t="str">
            <v>ME07-201</v>
          </cell>
          <cell r="B1629" t="str">
            <v>Fourniture, transport et pose de Manomètre</v>
          </cell>
          <cell r="C1629" t="str">
            <v>U</v>
          </cell>
        </row>
        <row r="1630">
          <cell r="A1630" t="str">
            <v>ME07-202</v>
          </cell>
          <cell r="B1630" t="str">
            <v>Fourniture, transport et pose de Manomètre</v>
          </cell>
          <cell r="C1630" t="str">
            <v>U</v>
          </cell>
        </row>
        <row r="1631">
          <cell r="A1631" t="str">
            <v>ME07-203</v>
          </cell>
          <cell r="B1631" t="str">
            <v>Fourniture, transport et essai de bon fonctionnement de simulateur de débit</v>
          </cell>
          <cell r="C1631" t="str">
            <v>U</v>
          </cell>
        </row>
        <row r="1632">
          <cell r="A1632" t="str">
            <v>ME07-204</v>
          </cell>
          <cell r="B1632" t="str">
            <v>Fourniture et transport, installation et mise en service de Spectromètre</v>
          </cell>
          <cell r="C1632" t="str">
            <v>U</v>
          </cell>
        </row>
        <row r="1633">
          <cell r="A1633" t="str">
            <v>ME07-205</v>
          </cell>
          <cell r="B1633" t="str">
            <v>Fourniture, transport, installation et mise en service de refroidisseur d’eau</v>
          </cell>
          <cell r="C1633" t="str">
            <v>U</v>
          </cell>
        </row>
        <row r="1634">
          <cell r="A1634" t="str">
            <v>ME07-206</v>
          </cell>
          <cell r="B1634" t="str">
            <v>Fourniture, transport, installation et mise en service de concentrateur d’échantillons</v>
          </cell>
          <cell r="C1634" t="str">
            <v>U</v>
          </cell>
        </row>
        <row r="1635">
          <cell r="A1635" t="str">
            <v>ME07-207</v>
          </cell>
          <cell r="B1635" t="str">
            <v>Fourniture et transport d’odomètre</v>
          </cell>
          <cell r="C1635" t="str">
            <v>U</v>
          </cell>
        </row>
        <row r="1636">
          <cell r="A1636" t="str">
            <v>ME07-21</v>
          </cell>
          <cell r="B1636" t="str">
            <v>Fourniture et transport de PH-METRE portatif</v>
          </cell>
          <cell r="C1636" t="str">
            <v>U</v>
          </cell>
          <cell r="D1636" t="str">
            <v xml:space="preserve">Ce prix est forfaitaire et concerne la fourniture et transport de PH-METRE portatif avec tous les accessoires de fonctionnement de lappareil et manuel dutilisation et de maintenance en français, y compris emballage, déchargement et entreposage dans les </v>
          </cell>
        </row>
        <row r="1637">
          <cell r="A1637" t="str">
            <v>ME07-22</v>
          </cell>
          <cell r="B1637" t="str">
            <v>Fourniture et transport de Plaque chauffante</v>
          </cell>
          <cell r="C1637" t="str">
            <v>U</v>
          </cell>
          <cell r="D1637" t="str">
            <v xml:space="preserve">Ce prix est forfaitaire et concerne la fourniture et transport de Plaque chauffante avec tous les accessoires de fonctionnement de lappareil et manuel dutilisation et de maintenance en français, y compris emballage, déchargement et entreposage dans les </v>
          </cell>
        </row>
        <row r="1638">
          <cell r="A1638" t="str">
            <v>ME07-23</v>
          </cell>
          <cell r="B1638" t="str">
            <v>Fourniture et transport de Pompe à vide</v>
          </cell>
          <cell r="C1638" t="str">
            <v>U</v>
          </cell>
          <cell r="D1638" t="str">
            <v>Ce prix est forfaitaire et concerne la fourniture et transport de Pompe à vide avec tous les accessoires de fonctionnement de lappareil et manuel dutilisation et de maintenance en français, y compris emballage, déchargement et entreposage dans les magas</v>
          </cell>
        </row>
        <row r="1639">
          <cell r="A1639" t="str">
            <v>ME07-24</v>
          </cell>
          <cell r="B1639" t="str">
            <v>Fourniture et transport de Pompe à jet deau sans raccordement</v>
          </cell>
          <cell r="C1639" t="str">
            <v>U</v>
          </cell>
          <cell r="D1639" t="str">
            <v>Ce prix est forfaitaire et concerne la fourniture et transport de Pompe à jet deau sans raccordement avec tous les accessoires de fonctionnement de lappareil et manuel dutilisation et de maintenance en français, y compris emballage, déchargement et ent</v>
          </cell>
        </row>
        <row r="1640">
          <cell r="A1640" t="str">
            <v>ME07-25</v>
          </cell>
          <cell r="B1640" t="str">
            <v>Fourniture et transport de Pompe Péristaltique</v>
          </cell>
          <cell r="C1640" t="str">
            <v>U</v>
          </cell>
          <cell r="D1640" t="str">
            <v>Ce prix est forfaitaire et concerne la fourniture et transport de Pompe Péristaltique  avec tous les accessoires de fonctionnement de lappareil et manuel dutilisation et de maintenance en français, y compris emballage, déchargement et entreposage dans l</v>
          </cell>
        </row>
        <row r="1641">
          <cell r="A1641" t="str">
            <v>ME07-26</v>
          </cell>
          <cell r="B1641" t="str">
            <v>Fourniture et transport de Rampe de filtration</v>
          </cell>
          <cell r="C1641" t="str">
            <v>U</v>
          </cell>
          <cell r="D1641" t="str">
            <v>Ce prix est forfaitaire et concerne la fourniture et transport de rampe de fitration  avec tous les accessoires de fonctionnement de lappareil et manuel dutilisation et de maintenance en français, y compris emballage, déchargement et entreposage dans le</v>
          </cell>
        </row>
        <row r="1642">
          <cell r="A1642" t="str">
            <v>ME07-27</v>
          </cell>
          <cell r="B1642" t="str">
            <v>Fourniture et transport de Réacteur DCO 12 postes</v>
          </cell>
          <cell r="C1642" t="str">
            <v>U</v>
          </cell>
          <cell r="D1642" t="str">
            <v>Ce prix est forfaitaire et concerne la fourniture et transport de Réacteur DCO 12 postes avec tous les accessoires de fonctionnement de lappareil et manuel dutilisation et de maintenance en français, y compris emballage, déchargement et entreposage dans</v>
          </cell>
        </row>
        <row r="1643">
          <cell r="A1643" t="str">
            <v>ME07-28</v>
          </cell>
          <cell r="B1643" t="str">
            <v>Fourniture et transport de Réacteur DCO 24 postes</v>
          </cell>
          <cell r="C1643" t="str">
            <v>U</v>
          </cell>
          <cell r="D1643" t="str">
            <v>Ce prix est forfaitaire et concerne la fourniture et transport de Réacteur DCO 24 postes avec tous les accessoires de fonctionnement de lappareil et manuel dutilisation et de maintenance en français, y compris emballage, déchargement et entreposage dans</v>
          </cell>
        </row>
        <row r="1644">
          <cell r="A1644" t="str">
            <v>ME07-29</v>
          </cell>
          <cell r="B1644" t="str">
            <v>Fourniture et transport dEchantillonneur automatique réfrigéré</v>
          </cell>
          <cell r="C1644" t="str">
            <v>U</v>
          </cell>
          <cell r="D1644" t="str">
            <v>Ce prix est forfaitaire et concerne la fourniture et transport de déchantillonneur automatique réfrigéré avec tous les accessoires de fonctionnement de lappareil et manuel dutilisation et de maintenance en français, y compris emballage, déchargement et</v>
          </cell>
        </row>
        <row r="1645">
          <cell r="A1645" t="str">
            <v>ME07-30</v>
          </cell>
          <cell r="B1645" t="str">
            <v>Fourniture et transport dEchantillonneur automatique non  réfrigéré</v>
          </cell>
          <cell r="C1645" t="str">
            <v>U</v>
          </cell>
          <cell r="D1645" t="str">
            <v>Ce prix est forfaitaire et concerne la fourniture et transport de déchantillonneur automatique non réfrigéré avec tous les accessoires de fonctionnement de lappareil et manuel dutilisation et de maintenance en français, y compris emballage, déchargemen</v>
          </cell>
        </row>
        <row r="1646">
          <cell r="A1646" t="str">
            <v>ME07-31</v>
          </cell>
          <cell r="B1646" t="str">
            <v>Fourniture et transport de Broyeur</v>
          </cell>
          <cell r="C1646" t="str">
            <v>U</v>
          </cell>
          <cell r="D1646" t="str">
            <v>Ce prix est forfaitaire et concerne la fourniture et transport de broyeur avec tous les accessoires de fonctionnement de lappareil et manuel dutilisation et de maintenance en français, y compris emballage, déchargement et entreposage dans les magasins d</v>
          </cell>
        </row>
        <row r="1647">
          <cell r="A1647" t="str">
            <v>ME07-32</v>
          </cell>
          <cell r="B1647" t="str">
            <v>Fourniture et transport de Bloc de digestion des échantillons</v>
          </cell>
          <cell r="C1647" t="str">
            <v>U</v>
          </cell>
          <cell r="D1647" t="str">
            <v>Ce prix est forfaitaire et concerne la fourniture et transport de Bloc de digestion des échantillons avec tous les accessoires de fonctionnement de lappareil et manuel dutilisation et de maintenance en français, y compris emballage, déchargement et entr</v>
          </cell>
        </row>
        <row r="1648">
          <cell r="A1648" t="str">
            <v>ME07-33</v>
          </cell>
          <cell r="B1648" t="str">
            <v>Fourniture et transport dAgitateur magnétique</v>
          </cell>
          <cell r="C1648" t="str">
            <v>U</v>
          </cell>
          <cell r="D1648" t="str">
            <v>Ce prix est forfaitaire et concerne la fourniture et transport dagitateur magnétique en acier inoxydable, avec tous les accessoires de fonctionnement de lappareil et manuel dutilisation et de maintenance en français, y compris emballage, déchargement e</v>
          </cell>
        </row>
        <row r="1649">
          <cell r="A1649" t="str">
            <v>ME07-34</v>
          </cell>
          <cell r="B1649" t="str">
            <v>Fourniture et transport dAgitateur Vortex</v>
          </cell>
          <cell r="C1649" t="str">
            <v>U</v>
          </cell>
          <cell r="D1649" t="str">
            <v>Ce prix est forfaitaire et concerne la fourniture et transport dagitateur vortex, avec tous les accessoires de fonctionnement de lappareil et manuel dutilisation et de maintenance en français, y compris emballage, déchargement et entreposage dans les m</v>
          </cell>
        </row>
        <row r="1650">
          <cell r="A1650" t="str">
            <v>ME07-35</v>
          </cell>
          <cell r="B1650" t="str">
            <v>Fourniture et transport de centrifugeuse</v>
          </cell>
          <cell r="C1650" t="str">
            <v>U</v>
          </cell>
          <cell r="D1650" t="str">
            <v>Ce prix est forfaitaire et concerne la fourniture et transport de centrifugeuse, avec tous les accessoires de fonctionnement de lappareil et manuel dutilisation et de maintenance en français, y compris emballage, déchargement et entreposage dans les mag</v>
          </cell>
        </row>
        <row r="1651">
          <cell r="A1651" t="str">
            <v>ME07-36</v>
          </cell>
          <cell r="B1651" t="str">
            <v>Fourniture et transport de chauffe ballon à puissance variable</v>
          </cell>
          <cell r="C1651" t="str">
            <v>U</v>
          </cell>
          <cell r="D1651" t="str">
            <v>Ce prix est forfaitaire et concerne la fourniture et transport de chauffe ballon à puissance variable, avec tous les accessoires de fonctionnement de lappareil et manuel dutilisation et de maintenance en français, y compris emballage, déchargement et en</v>
          </cell>
        </row>
        <row r="1652">
          <cell r="A1652" t="str">
            <v>ME07-37</v>
          </cell>
          <cell r="B1652" t="str">
            <v>Fourniture et transport de chromatographe en phase gazeuse</v>
          </cell>
          <cell r="C1652" t="str">
            <v>U</v>
          </cell>
          <cell r="D1652" t="str">
            <v>Ce prix est forfaitaire et concerne la fourniture et transport de chromatographe en phase gazeuse, avec tous les accessoires de fonctionnement de lappareil et manuel dutilisation et de maintenance en français, y compris emballage, déchargement et entrep</v>
          </cell>
        </row>
        <row r="1653">
          <cell r="A1653" t="str">
            <v>ME07-38</v>
          </cell>
          <cell r="B1653" t="str">
            <v>Fourniture et transport de Head Space</v>
          </cell>
          <cell r="C1653" t="str">
            <v>U</v>
          </cell>
          <cell r="D1653" t="str">
            <v>Ce prix est forfaitaire et concerne la fourniture et transport de Head Space, avec tous les accessoires de fonctionnement de lappareil et manuel dutilisation et de maintenance en français, y compris emballage, déchargement et entreposage dans les magasi</v>
          </cell>
        </row>
        <row r="1654">
          <cell r="A1654" t="str">
            <v>ME07-39</v>
          </cell>
          <cell r="B1654" t="str">
            <v>Fourniture et transport de chromatographe en phase liquide</v>
          </cell>
          <cell r="C1654" t="str">
            <v>U</v>
          </cell>
          <cell r="D1654" t="str">
            <v>Ce prix est forfaitaire et concerne la fourniture et transport de chromatographe en phase liquide, avec tous les accessoires de fonctionnement de lappareil et manuel dutilisation et de maintenance en français, y compris emballage, déchargement et entrep</v>
          </cell>
        </row>
        <row r="1655">
          <cell r="A1655" t="str">
            <v>ME07-40</v>
          </cell>
          <cell r="B1655" t="str">
            <v>Fourniture et transport dAuto échantillonneur pour HPLC</v>
          </cell>
          <cell r="C1655" t="str">
            <v>U</v>
          </cell>
          <cell r="D1655" t="str">
            <v>Ce prix est forfaitaire et concerne la fourniture et transport dAuto échantillonneur pour HPLC, avec tous les accessoires de fonctionnement de lappareil et manuel dutilisation et de maintenance en français, y compris emballage, déchargement et entrepos</v>
          </cell>
        </row>
        <row r="1656">
          <cell r="A1656" t="str">
            <v>ME07-41</v>
          </cell>
          <cell r="B1656" t="str">
            <v>Fourniture et transport de compteur de colonies</v>
          </cell>
          <cell r="C1656" t="str">
            <v>U</v>
          </cell>
          <cell r="D1656" t="str">
            <v xml:space="preserve">Ce prix est forfaitaire et concerne la fourniture et transport de compteur de colonies, avec tous les accessoires de fonctionnement de lappareil et manuel dutilisation et de maintenance en français, y compris emballage, déchargement et entreposage dans </v>
          </cell>
        </row>
        <row r="1657">
          <cell r="A1657" t="str">
            <v>ME07-42</v>
          </cell>
          <cell r="B1657" t="str">
            <v>Fourniture et transport de conductivimètre de laboratoire</v>
          </cell>
          <cell r="C1657" t="str">
            <v>U</v>
          </cell>
          <cell r="D1657" t="str">
            <v>Ce prix est forfaitaire et concerne la fourniture et transport de conductivimètre de laboratoire, avec tous les accessoires de fonctionnement de lappareil et manuel dutilisation et de maintenance en français, y compris emballage, déchargement et entrepo</v>
          </cell>
        </row>
        <row r="1658">
          <cell r="A1658" t="str">
            <v>ME07-43</v>
          </cell>
          <cell r="B1658" t="str">
            <v>Fourniture et transport de conductivimètre portatif</v>
          </cell>
          <cell r="C1658" t="str">
            <v>U</v>
          </cell>
          <cell r="D1658" t="str">
            <v>Ce prix est forfaitaire et concerne la fourniture et transport de conductivimètre portatif, avec tous les accessoires de fonctionnement de lappareil et manuel dutilisation et de maintenance en français, y compris emballage, déchargement et entreposage d</v>
          </cell>
        </row>
        <row r="1659">
          <cell r="A1659" t="str">
            <v>ME07-44</v>
          </cell>
          <cell r="B1659" t="str">
            <v>Fourniture et transport de congélateur</v>
          </cell>
          <cell r="C1659" t="str">
            <v>U</v>
          </cell>
          <cell r="D1659" t="str">
            <v>Ce prix est forfaitaire et concerne la fourniture et transport de congélateur, avec tous les accessoires de fonctionnement de lappareil et manuel dutilisation et de maintenance en français, y compris emballage, déchargement et entreposage dans les magas</v>
          </cell>
        </row>
        <row r="1660">
          <cell r="A1660" t="str">
            <v>ME07-45</v>
          </cell>
          <cell r="B1660" t="str">
            <v>Fourniture et transport de Débitmètre multi usages</v>
          </cell>
          <cell r="C1660" t="str">
            <v>U</v>
          </cell>
          <cell r="D1660" t="str">
            <v>Ce prix est forfaitaire et concerne la fourniture et transport de Débitmètre multi usages, avec tous les accessoires de fonctionnement de lappareil et manuel dutilisation et de maintenance en français, y compris emballage, déchargement et entreposage da</v>
          </cell>
        </row>
        <row r="1661">
          <cell r="A1661" t="str">
            <v>ME07-46</v>
          </cell>
          <cell r="B1661" t="str">
            <v>Fourniture et transport de Débitmètre Bulle à Bulle</v>
          </cell>
          <cell r="C1661" t="str">
            <v>U</v>
          </cell>
          <cell r="D1661" t="str">
            <v>Ce prix est forfaitaire et concerne la fourniture et transport de Débitmètre Bulle à Bulle, avec tous les accessoires de fonctionnement de lappareil et manuel dutilisation et de maintenance en français, y compris emballage, déchargement et entreposage d</v>
          </cell>
        </row>
        <row r="1662">
          <cell r="A1662" t="str">
            <v>ME07-47</v>
          </cell>
          <cell r="B1662" t="str">
            <v>Fourniture et transport de Débitmètre Ultrason</v>
          </cell>
          <cell r="C1662" t="str">
            <v>U</v>
          </cell>
          <cell r="D1662" t="str">
            <v>Ce prix est forfaitaire et concerne la fourniture et transport de Débitmètre ultrason, avec tous les accessoires de fonctionnement de lappareil et manuel dutilisation et de maintenance en français, y compris emballage, déchargement et entreposage dans l</v>
          </cell>
        </row>
        <row r="1663">
          <cell r="A1663" t="str">
            <v>ME07-48</v>
          </cell>
          <cell r="B1663" t="str">
            <v>Fourniture et transport de Détecteur multi gaz  terrain</v>
          </cell>
          <cell r="C1663" t="str">
            <v>U</v>
          </cell>
          <cell r="D1663" t="str">
            <v>Ce prix est forfaitaire et concerne la fourniture et transport de Détecteur multi gaz  terrain, avec tous les accessoires de fonctionnement de lappareil et manuel dutilisation et de maintenance en français, y compris emballage, déchargement et entreposa</v>
          </cell>
        </row>
        <row r="1664">
          <cell r="A1664" t="str">
            <v>ME07-49</v>
          </cell>
          <cell r="B1664" t="str">
            <v>Fourniture et transport de Distillateur deau</v>
          </cell>
          <cell r="C1664" t="str">
            <v>U</v>
          </cell>
          <cell r="D1664" t="str">
            <v>Ce prix est forfaitaire et concerne la fourniture et transport de Distillateur deau, avec tous les accessoires de fonctionnement de lappareil et manuel dutilisation et de maintenance en français, y compris emballage, déchargement et entreposage dans le</v>
          </cell>
        </row>
        <row r="1665">
          <cell r="A1665" t="str">
            <v>ME07-50</v>
          </cell>
          <cell r="B1665" t="str">
            <v>Fourniture et transport de Distillateur dEUP Chimie organique</v>
          </cell>
          <cell r="C1665" t="str">
            <v>U</v>
          </cell>
          <cell r="D1665" t="str">
            <v>Ce prix est forfaitaire et concerne la fourniture et transport de Distillateur dEUP Chimie organique, avec tous les accessoires de fonctionnement de lappareil et manuel dutilisation et de maintenance en français, y compris emballage, déchargement et en</v>
          </cell>
        </row>
        <row r="1666">
          <cell r="A1666" t="str">
            <v>ME07-51</v>
          </cell>
          <cell r="B1666" t="str">
            <v>Fourniture et transport de Tête de Distillation</v>
          </cell>
          <cell r="C1666" t="str">
            <v>U</v>
          </cell>
          <cell r="D1666" t="str">
            <v>Ce prix est forfaitaire et concerne la fourniture et transport de tête de Distillation, en verre borosilicaté à 3 rodages, rodage bas 24/29, rodage latéral 24/29, rodage haut femelle 14/23, y compris emballage, déchargement et entreposage dans les magasin</v>
          </cell>
        </row>
        <row r="1667">
          <cell r="A1667" t="str">
            <v>ME07-52</v>
          </cell>
          <cell r="B1667" t="str">
            <v>Fourniture et transport de Distillateur dEUP Bactériologie</v>
          </cell>
          <cell r="C1667" t="str">
            <v>U</v>
          </cell>
          <cell r="D1667" t="str">
            <v>Ce prix est forfaitaire et concerne la fourniture et transport de Distillateur dEUP Bactériologie, avec tous les accessoires de fonctionnement de lappareil et manuel dutilisation et de maintenance en français, y compris emballage, déchargement et entre</v>
          </cell>
        </row>
        <row r="1668">
          <cell r="A1668" t="str">
            <v>ME07-53</v>
          </cell>
          <cell r="B1668" t="str">
            <v>Fourniture et transport dEchosondeur</v>
          </cell>
          <cell r="C1668" t="str">
            <v>U</v>
          </cell>
          <cell r="D1668" t="str">
            <v>Ce prix est forfaitaire et concerne la fourniture et transport dEchosondeur, pour faire les prospections bathymétriques, avec tous les accessoires de fonctionnement de lappareil et manuel dutilisation et de maintenance en français, y compris emballage,</v>
          </cell>
        </row>
        <row r="1669">
          <cell r="A1669" t="str">
            <v>ME07-54</v>
          </cell>
          <cell r="B1669" t="str">
            <v>Fourniture et transport dEtuve bactériologique</v>
          </cell>
          <cell r="C1669" t="str">
            <v>U</v>
          </cell>
          <cell r="D1669" t="str">
            <v xml:space="preserve">Ce prix est forfaitaire et concerne la fourniture et transport dEtuve bactériologique, avec tous les accessoires de fonctionnement de lappareil et manuel dutilisation et de maintenance en français, y compris emballage, déchargement et entreposage dans </v>
          </cell>
        </row>
        <row r="1670">
          <cell r="A1670" t="str">
            <v>ME07-55</v>
          </cell>
          <cell r="B1670" t="str">
            <v>Fourniture et transport dEtuve pour paramètres chimiques</v>
          </cell>
          <cell r="C1670" t="str">
            <v>U</v>
          </cell>
          <cell r="D1670" t="str">
            <v>Ce prix est forfaitaire et concerne la fourniture et transport dEtuve pour paramètres chimiques, avec tous les accessoires de fonctionnement de lappareil et manuel dutilisation et de maintenance en français, y compris emballage, déchargement et entrepo</v>
          </cell>
        </row>
        <row r="1671">
          <cell r="A1671" t="str">
            <v>ME07-56</v>
          </cell>
          <cell r="B1671" t="str">
            <v>Fourniture et transport dEvaporateur concentrateur des solvants</v>
          </cell>
          <cell r="C1671" t="str">
            <v>U</v>
          </cell>
          <cell r="D1671" t="str">
            <v xml:space="preserve">Ce prix est forfaitaire et concerne la fourniture et transport dEvaporateur concentrateur des solvants, avec tous les accessoires de fonctionnement de lappareil et manuel dutilisation et de maintenance en français, y compris emballage, déchargement et </v>
          </cell>
        </row>
        <row r="1672">
          <cell r="A1672" t="str">
            <v>ME07-57</v>
          </cell>
          <cell r="B1672" t="str">
            <v>Fourniture et transport de Floculateur</v>
          </cell>
          <cell r="C1672" t="str">
            <v>U</v>
          </cell>
          <cell r="D1672" t="str">
            <v>Ce prix est forfaitaire et concerne la fourniture et transport de floculateur, avec tous les accessoires de fonctionnement de lappareil et manuel dutilisation et de maintenance en français, y compris emballage, déchargement et entreposage dans les magas</v>
          </cell>
        </row>
        <row r="1673">
          <cell r="A1673" t="str">
            <v>ME07-58</v>
          </cell>
          <cell r="B1673" t="str">
            <v>Fourniture et transport de Bain-marie avec thermostat</v>
          </cell>
          <cell r="C1673" t="str">
            <v>U</v>
          </cell>
          <cell r="D1673" t="str">
            <v>Ce prix est forfaitaire et concerne la fourniture et transport de bain-marie avec thermostat, tous les accessoires de fonctionnement de lappareil et manuel dutilisation et de maintenance en français, y compris emballage, déchargement et entreposage dans</v>
          </cell>
        </row>
        <row r="1674">
          <cell r="A1674" t="str">
            <v>ME07-59</v>
          </cell>
          <cell r="B1674" t="str">
            <v>Fourniture et transport et installation de Réfrigérateurs</v>
          </cell>
          <cell r="C1674" t="str">
            <v>U</v>
          </cell>
          <cell r="D1674" t="str">
            <v>Ce prix est forfaitaire et concerne la fourniture, transport et installation de réfrigérateurs, avec tous les accessoires de fonctionnement de lappareil et manuel dutilisation et de maintenance en français, y compris emballage, déchargement et installat</v>
          </cell>
        </row>
        <row r="1675">
          <cell r="A1675" t="str">
            <v>ME07-60</v>
          </cell>
          <cell r="B1675" t="str">
            <v>Fourniture et transport et installation de Réfrigérateurs de paillasse</v>
          </cell>
          <cell r="C1675" t="str">
            <v>U</v>
          </cell>
          <cell r="D1675" t="str">
            <v>Ce prix est forfaitaire et concerne la fourniture et transport et installation de réfrigérateurs de paillasse, avec tous les accessoires de fonctionnement de lappareil et manuel dutilisation et de maintenance en français, y compris emballage, déchargeme</v>
          </cell>
        </row>
        <row r="1676">
          <cell r="A1676" t="str">
            <v>ME07-61</v>
          </cell>
          <cell r="B1676" t="str">
            <v>Fourniture et transport et installation de Spectrophotomètre</v>
          </cell>
          <cell r="C1676" t="str">
            <v>U</v>
          </cell>
          <cell r="D1676" t="str">
            <v>Ce prix est forfaitaire et concerne la fourniture, transport et installation de spectrophotomètre, avec tous les accessoires de fonctionnement de lappareil et manuel dutilisation et de maintenance en français, y compris emballage, déchargement et instal</v>
          </cell>
        </row>
        <row r="1677">
          <cell r="A1677" t="str">
            <v>ME07-62</v>
          </cell>
          <cell r="B1677" t="str">
            <v>Fourniture et transport et installation de Spectrophotomètre dabsorption atomique</v>
          </cell>
          <cell r="C1677" t="str">
            <v>U</v>
          </cell>
          <cell r="D1677" t="str">
            <v xml:space="preserve">Ce prix est forfaitaire et concerne la fourniture, transport et installation de spectrophotomètre dabsorption atomique, avec tous les accessoires de fonctionnement de lappareil et manuel dutilisation et de maintenance en français, y compris emballage, </v>
          </cell>
        </row>
        <row r="1678">
          <cell r="A1678" t="str">
            <v>ME07-63</v>
          </cell>
          <cell r="B1678" t="str">
            <v>Fourniture et transport et installation de Spectromètre infrarouge</v>
          </cell>
          <cell r="C1678" t="str">
            <v>U</v>
          </cell>
          <cell r="D1678" t="str">
            <v>Ce prix est forfaitaire et concerne la fourniture, transport et installation de spectromètre infrarouge à transformer de Fourier, avec tous les accessoires de fonctionnement de lappareil et manuel dutilisation et de maintenance en français, y compris em</v>
          </cell>
        </row>
        <row r="1679">
          <cell r="A1679" t="str">
            <v>ME07-64</v>
          </cell>
          <cell r="B1679" t="str">
            <v>Fourniture et transport de Stéreomicroscope</v>
          </cell>
          <cell r="C1679" t="str">
            <v>U</v>
          </cell>
          <cell r="D1679" t="str">
            <v>Ce prix est forfaitaire et concerne la fourniture, transport de Stéreomicroscope, avec tous les accessoires de fonctionnement de lappareil et manuel dutilisation et de maintenance en français, y compris emballage, déchargement et installation au lieu dé</v>
          </cell>
        </row>
        <row r="1680">
          <cell r="A1680" t="str">
            <v>ME07-65</v>
          </cell>
          <cell r="B1680" t="str">
            <v>Fourniture et transport de Turbidimètre de laboratoire</v>
          </cell>
          <cell r="C1680" t="str">
            <v>U</v>
          </cell>
          <cell r="D1680" t="str">
            <v>Ce prix est forfaitaire et concerne la fourniture, transport de Turbidimètre de laboratoire, avec tous les accessoires de fonctionnement de lappareil et manuel dutilisation et de maintenance en français, y compris emballage, déchargement et installation</v>
          </cell>
        </row>
        <row r="1681">
          <cell r="A1681" t="str">
            <v>ME07-66</v>
          </cell>
          <cell r="B1681" t="str">
            <v>Fourniture et transport de Turbidimètre portatif</v>
          </cell>
          <cell r="C1681" t="str">
            <v>U</v>
          </cell>
          <cell r="D1681" t="str">
            <v>Ce prix est forfaitaire et concerne la fourniture, transport de Turbidimètre portatif, avec tous les accessoires de fonctionnement de lappareil et manuel dutilisation et de maintenance en français, y compris emballage, déchargement et installation au li</v>
          </cell>
        </row>
        <row r="1682">
          <cell r="A1682" t="str">
            <v>ME07-67</v>
          </cell>
          <cell r="B1682" t="str">
            <v>Fourniture et transport de Caméra pour microscope</v>
          </cell>
          <cell r="C1682" t="str">
            <v>U</v>
          </cell>
          <cell r="D1682" t="str">
            <v>Ce prix est forfaitaire et concerne la fourniture, transport de Caméra pour microscope, avec tous les accessoires de fonctionnement de lappareil et manuel dutilisation et de maintenance en français, y compris emballage, déchargement et installation au l</v>
          </cell>
        </row>
        <row r="1683">
          <cell r="A1683" t="str">
            <v>ME07-68</v>
          </cell>
          <cell r="B1683" t="str">
            <v>Fourniture et transport de Micro Bec bunsen</v>
          </cell>
          <cell r="C1683" t="str">
            <v>U</v>
          </cell>
          <cell r="D1683" t="str">
            <v>Ce prix est forfaitaire et concerne la fourniture, transport de Micro Bec bunsen, avec tous les accessoires de fonctionnement de lappareil et manuel dutilisation et de maintenance en français, y compris emballage, déchargement et installation au lieu dé</v>
          </cell>
        </row>
        <row r="1684">
          <cell r="A1684" t="str">
            <v>ME07-69</v>
          </cell>
          <cell r="B1684" t="str">
            <v>Fourniture et transport de Pompe électrique</v>
          </cell>
          <cell r="C1684" t="str">
            <v>U</v>
          </cell>
          <cell r="D1684" t="str">
            <v xml:space="preserve">Ce prix est forfaitaire et concerne la fourniture, transport de Convertisseur de fréquence, avec tous les accessoires de fonctionnement de lappareil et manuel dutilisation et de maintenance en français, y compris emballage, déchargement et installation </v>
          </cell>
        </row>
        <row r="1685">
          <cell r="A1685" t="str">
            <v>ME07-70</v>
          </cell>
          <cell r="B1685" t="str">
            <v>Fourniture et transport de Groupe électrogène pollution</v>
          </cell>
          <cell r="C1685" t="str">
            <v>U</v>
          </cell>
          <cell r="D1685" t="str">
            <v>Ce prix est forfaitaire et concerne la fourniture, transport de Groupe électrogène pollution, avec tous les accessoires de fonctionnement de lappareil et manuel dutilisation et de maintenance en français, y compris emballage, déchargement et installatio</v>
          </cell>
        </row>
        <row r="1686">
          <cell r="A1686" t="str">
            <v>ME07-71</v>
          </cell>
          <cell r="B1686" t="str">
            <v>Fourniture et transport de Sonde électrique</v>
          </cell>
          <cell r="C1686" t="str">
            <v>U</v>
          </cell>
          <cell r="D1686" t="str">
            <v>Ce prix est forfaitaire et concerne la fourniture, transport de Sonde électrique, avec tous les accessoires de fonctionnement de lappareil et manuel dutilisation et de maintenance en français, y compris emballage, déchargement et installation au lieu dé</v>
          </cell>
        </row>
        <row r="1687">
          <cell r="A1687" t="str">
            <v>ME07-72</v>
          </cell>
          <cell r="B1687" t="str">
            <v>Fourniture et transport de Système de positionnement global-GPS</v>
          </cell>
          <cell r="C1687" t="str">
            <v>U</v>
          </cell>
          <cell r="D1687" t="str">
            <v>Ce prix est forfaitaire et concerne la fourniture, transport de Système de positionnement global-GPS, avec tous les accessoires de fonctionnement de lappareil et manuel dutilisation et de maintenance en français, y compris emballage, déchargement et ins</v>
          </cell>
        </row>
        <row r="1688">
          <cell r="A1688" t="str">
            <v>ME07-73</v>
          </cell>
          <cell r="B1688" t="str">
            <v>Fourniture et transport et installation dAppareil manométrique pour la mesure de DBO5</v>
          </cell>
          <cell r="C1688" t="str">
            <v>U</v>
          </cell>
          <cell r="D1688" t="str">
            <v>Ce prix est forfaitaire et concerne la fourniture, transport et installation de système manométrique pour la mesure de la DBO5, avec tous les accessoires de fonctionnement de lappareil et manuel dutilisation et de maintenance en français, y compris emba</v>
          </cell>
        </row>
        <row r="1689">
          <cell r="A1689" t="str">
            <v>ME07-74</v>
          </cell>
          <cell r="B1689" t="str">
            <v>Fourniture et transport et installation dAnalyseur à 11 canaux</v>
          </cell>
          <cell r="C1689" t="str">
            <v>U</v>
          </cell>
          <cell r="D1689" t="str">
            <v>Ce prix est forfaitaire et concerne la fourniture, transport et installation danalyseur à débit segmenté et 11 canaux, avec tous les accessoires de fonctionnement de lappareil et manuel dutilisation et de maintenance en français, y compris emballage, d</v>
          </cell>
        </row>
        <row r="1690">
          <cell r="A1690" t="str">
            <v>ME07-75</v>
          </cell>
          <cell r="B1690" t="str">
            <v>Fourniture et transport et installation dAnalyseur de carbone</v>
          </cell>
          <cell r="C1690" t="str">
            <v>U</v>
          </cell>
          <cell r="D1690" t="str">
            <v>Ce prix est forfaitaire et concerne la fourniture, transport et installation danalyseur de carbone, avec tous les accessoires de fonctionnement de lappareil et manuel dutilisation et de maintenance en français, y compris emballage, déchargement et inst</v>
          </cell>
        </row>
        <row r="1691">
          <cell r="A1691" t="str">
            <v>ME07-76</v>
          </cell>
          <cell r="B1691" t="str">
            <v>Fourniture et transport et installation dAnalyseur de mercure</v>
          </cell>
          <cell r="C1691" t="str">
            <v>U</v>
          </cell>
          <cell r="D1691" t="str">
            <v>Ce prix est forfaitaire et concerne la fourniture, transport et installation danalyseur de mercure, destiné au dosage du mercure dans les vapeurs froides par fluorescence ou absorption atomique à la longueur donde de 254 nm, avec tous les accessoires de</v>
          </cell>
        </row>
        <row r="1692">
          <cell r="A1692" t="str">
            <v>ME07-77</v>
          </cell>
          <cell r="B1692" t="str">
            <v>Fourniture et transport et installation dAnalyseur de lAzote kjeldhal</v>
          </cell>
          <cell r="C1692" t="str">
            <v>U</v>
          </cell>
          <cell r="D1692" t="str">
            <v>Ce prix est forfaitaire et concerne la fourniture, transport et installation danalyseur de lAzote kjeldhal, avec tous les accessoires de fonctionnement de lappareil et manuel dutilisation et de maintenance en français, y compris emballage, déchargemen</v>
          </cell>
        </row>
        <row r="1693">
          <cell r="A1693" t="str">
            <v>ME07-78</v>
          </cell>
          <cell r="B1693" t="str">
            <v>Fourniture et transport et installation de Générateur dazote</v>
          </cell>
          <cell r="C1693" t="str">
            <v>U</v>
          </cell>
          <cell r="D1693" t="str">
            <v>Ce prix est forfaitaire et concerne la fourniture, transport et installation de générateur dazote pour spectromètre démission plasma, avec tous les accessoires de fonctionnement de lappareil et manuel dutilisation et de maintenance en français, y comp</v>
          </cell>
        </row>
        <row r="1694">
          <cell r="A1694" t="str">
            <v>ME07-79</v>
          </cell>
          <cell r="B1694" t="str">
            <v>Fourniture et transport de Comparateur de chlore</v>
          </cell>
          <cell r="C1694" t="str">
            <v>U</v>
          </cell>
          <cell r="D1694" t="str">
            <v>Ce prix est forfaitaire et concerne la fourniture et transport de comparateur de chlore, y compris emballage, déchargement et entreposage dans les magasins désignés par le maître doeuvre.</v>
          </cell>
        </row>
        <row r="1695">
          <cell r="A1695" t="str">
            <v>ME07-80</v>
          </cell>
          <cell r="B1695" t="str">
            <v>Fourniture et transport de Disque de chlore</v>
          </cell>
          <cell r="C1695" t="str">
            <v>U</v>
          </cell>
          <cell r="D1695" t="str">
            <v>Ce prix concerne la fourniture et transport de disque de chlore, y compris emballage, déchargement et entreposage dans les magasins désignés par le maître doeuvre.</v>
          </cell>
        </row>
        <row r="1696">
          <cell r="A1696" t="str">
            <v>ME07-81</v>
          </cell>
          <cell r="B1696" t="str">
            <v>Fourniture et transport de Cuve</v>
          </cell>
          <cell r="C1696" t="str">
            <v>U</v>
          </cell>
          <cell r="D1696" t="str">
            <v>Ce prix concerne la fourniture et transport de cuves, y compris emballage, déchargement et entreposage dans les magasins désignés par le maître doeuvre.</v>
          </cell>
        </row>
        <row r="1697">
          <cell r="A1697" t="str">
            <v>ME07-82</v>
          </cell>
          <cell r="B1697" t="str">
            <v>Fourniture et transport dAutomate de  distribution automatique</v>
          </cell>
          <cell r="C1697" t="str">
            <v>U</v>
          </cell>
          <cell r="D1697" t="str">
            <v>Ce prix concerne la fourniture et transport dautomate de distribution automatique, y compris accessoires de fonctionnement, manuel dutilisation et de maintenance en français, emballage, déchargement et entreposage dans les magasins désignés par le maîtr</v>
          </cell>
        </row>
        <row r="1698">
          <cell r="A1698" t="str">
            <v>ME07-83</v>
          </cell>
          <cell r="B1698" t="str">
            <v>Fourniture et transport dautoclave de capacité 130 litres</v>
          </cell>
          <cell r="C1698" t="str">
            <v>U</v>
          </cell>
          <cell r="D1698" t="str">
            <v>Ce prix concerne la fourniture et transport dautoclave en acier inoxydable, de capacité 130 litres, en alimentation électrique triphasée 380 v, neutre + terre, avec 3 paniers de taille 58x30 cm, y compris emballage, déchargement et entreposage dans les m</v>
          </cell>
        </row>
        <row r="1699">
          <cell r="A1699" t="str">
            <v>ME07-84</v>
          </cell>
          <cell r="B1699" t="str">
            <v>Fourniture et transport dautoclave de capacité 225 litres</v>
          </cell>
          <cell r="C1699" t="str">
            <v>U</v>
          </cell>
          <cell r="D1699" t="str">
            <v>Ce prix concerne la fourniture et transport dautoclave de corps et couvercle en acier inoxydable, de capacité 225 litres, avec manuel dutilisation et de maintenance en français, y compris emballage, déchargement et entreposage dans les magasins désignés</v>
          </cell>
        </row>
        <row r="1700">
          <cell r="A1700" t="str">
            <v>ME07-85</v>
          </cell>
          <cell r="B1700" t="str">
            <v>Fourniture et transport dautopréparateur</v>
          </cell>
          <cell r="C1700" t="str">
            <v>U</v>
          </cell>
          <cell r="D1700" t="str">
            <v>Ce prix concerne la fourniture et transport dautopréparateur, avec tous les accessoires de fonctionnement, manuel dutilisation et de maintenance en français, y compris emballage, déchargement et entreposage dans les magasins désignés par le maître doeu</v>
          </cell>
        </row>
        <row r="1701">
          <cell r="A1701" t="str">
            <v>ME07-86</v>
          </cell>
          <cell r="B1701" t="str">
            <v>Fourniture et transport dOnduleur électrique</v>
          </cell>
          <cell r="C1701" t="str">
            <v>U</v>
          </cell>
          <cell r="D1701" t="str">
            <v>Ce prix concerne la fourniture et transport donduleur électrique, y compris emballage, déchargement et entreposage dans les magasins désignés par le maître doeuvre.</v>
          </cell>
        </row>
        <row r="1702">
          <cell r="A1702" t="str">
            <v>ME07-87</v>
          </cell>
          <cell r="B1702" t="str">
            <v>Fourniture et transport dAmpoule en verre</v>
          </cell>
          <cell r="C1702" t="str">
            <v>U</v>
          </cell>
          <cell r="D1702" t="str">
            <v>Ce prix concerne la fourniture et transport dAmpoule en verre, y compris emballage, déchargement et entreposage dans les magasins désignés par le maître doeuvre.</v>
          </cell>
        </row>
        <row r="1703">
          <cell r="A1703" t="str">
            <v>ME07-88</v>
          </cell>
          <cell r="B1703" t="str">
            <v>Fourniture et transport de Ballon en verre borosilicaté DURAN</v>
          </cell>
          <cell r="C1703" t="str">
            <v>U</v>
          </cell>
          <cell r="D1703" t="str">
            <v>Ce prix concerne la fourniture et transport Ballon en verre borosilicaté DURAN, y compris emballage, déchargement et entreposage dans les magasins désignés par le maître doeuvre.</v>
          </cell>
        </row>
        <row r="1704">
          <cell r="A1704" t="str">
            <v>ME07-89</v>
          </cell>
          <cell r="B1704" t="str">
            <v>Fourniture et transport de Bécher</v>
          </cell>
          <cell r="C1704" t="str">
            <v>U</v>
          </cell>
          <cell r="D1704" t="str">
            <v>Ce prix concerne la fourniture et transport de bécher, y compris emballage, déchargement et entreposage dans les magasins désignés par le maître doeuvre.</v>
          </cell>
        </row>
        <row r="1705">
          <cell r="A1705" t="str">
            <v>ME07-90</v>
          </cell>
          <cell r="B1705" t="str">
            <v>Fourniture et transport de Cône dimhoff</v>
          </cell>
          <cell r="C1705" t="str">
            <v>U</v>
          </cell>
          <cell r="D1705" t="str">
            <v>Ce prix concerne la fourniture et transport de Cône dimhoff, gradué en plastique avec robinet et support de 1litre, y compris emballage, déchargement et entreposage dans les magasins désignés par le maître doeuvre.</v>
          </cell>
        </row>
        <row r="1706">
          <cell r="A1706" t="str">
            <v>ME07-91</v>
          </cell>
          <cell r="B1706" t="str">
            <v>Fourniture et transport dEntonnoir</v>
          </cell>
          <cell r="C1706" t="str">
            <v>U</v>
          </cell>
          <cell r="D1706" t="str">
            <v>Ce prix concerne la fourniture et transport dentonnoir, y compris emballage, déchargement et entreposage dans les magasins désignés par le maître doeuvre.</v>
          </cell>
        </row>
        <row r="1707">
          <cell r="A1707" t="str">
            <v>ME07-92</v>
          </cell>
          <cell r="B1707" t="str">
            <v>Fourniture et transport dEprouvette</v>
          </cell>
          <cell r="C1707" t="str">
            <v>U</v>
          </cell>
          <cell r="D1707" t="str">
            <v>Ce prix concerne la fourniture et transport déprouvette, y compris emballage, déchargement et entreposage dans les magasins désignés par le maître doeuvre.</v>
          </cell>
        </row>
        <row r="1708">
          <cell r="A1708" t="str">
            <v>ME07-93</v>
          </cell>
          <cell r="B1708" t="str">
            <v>Fourniture et transport de Fiole</v>
          </cell>
          <cell r="C1708" t="str">
            <v>U</v>
          </cell>
          <cell r="D1708" t="str">
            <v>Ce prix concerne la fourniture et transport de fiole, y compris emballage, déchargement et entreposage dans les magasins désignés par le maître doeuvre.</v>
          </cell>
        </row>
        <row r="1709">
          <cell r="A1709" t="str">
            <v>ME07-94</v>
          </cell>
          <cell r="B1709" t="str">
            <v>Fourniture et transport de Micropipette</v>
          </cell>
          <cell r="C1709" t="str">
            <v>U</v>
          </cell>
          <cell r="D1709" t="str">
            <v>Ce prix concerne la fourniture et transport de Micropipettes, y compris emballage, déchargement et entreposage dans les magasins désignés par le maître doeuvre.</v>
          </cell>
        </row>
        <row r="1710">
          <cell r="A1710" t="str">
            <v>ME07-95</v>
          </cell>
          <cell r="B1710" t="str">
            <v>Fourniture et transport de Pipette</v>
          </cell>
          <cell r="C1710" t="str">
            <v>U</v>
          </cell>
          <cell r="D1710" t="str">
            <v>Ce prix concerne la fourniture et transport de pipettes, y compris emballage, déchargement et entreposage dans les magasins désignés par le maître doeuvre.</v>
          </cell>
        </row>
        <row r="1711">
          <cell r="A1711" t="str">
            <v>ME07-96</v>
          </cell>
          <cell r="B1711" t="str">
            <v>Fourniture et transport de Zippette</v>
          </cell>
          <cell r="C1711" t="str">
            <v>U</v>
          </cell>
          <cell r="D1711" t="str">
            <v>Ce prix concerne la fourniture et transport de Zippettes automatiques graduées , y compris emballage, déchargement et entreposage dans les magasins désignés par le maître doeuvre.</v>
          </cell>
        </row>
        <row r="1712">
          <cell r="A1712" t="str">
            <v>ME07-97</v>
          </cell>
          <cell r="B1712" t="str">
            <v>Fourniture et transport de Distributeur Zippette</v>
          </cell>
          <cell r="C1712" t="str">
            <v>U</v>
          </cell>
          <cell r="D1712" t="str">
            <v>Ce prix concerne la fourniture et transport de distributeur Zippette de volume 0,5 à 5ml, avec adaptateurs PVDF de DN38, DN40 et DN45, y compris emballage, déchargement et entreposage dans les magasins désignés par le maître doeuvre.</v>
          </cell>
        </row>
        <row r="1713">
          <cell r="A1713" t="str">
            <v>ME07-98</v>
          </cell>
          <cell r="B1713" t="str">
            <v>Fourniture et transport de Pissettes</v>
          </cell>
          <cell r="C1713" t="str">
            <v>U</v>
          </cell>
          <cell r="D1713" t="str">
            <v>Ce prix concerne la fourniture et transport de pissettes, y compris emballage, déchargement et entreposage dans les magasins désignés par le maître doeuvre.</v>
          </cell>
        </row>
        <row r="1714">
          <cell r="A1714" t="str">
            <v>ME07-99</v>
          </cell>
          <cell r="B1714" t="str">
            <v>Fourniture et transport de PIPETUS-AKKU</v>
          </cell>
          <cell r="C1714" t="str">
            <v>U</v>
          </cell>
          <cell r="D1714" t="str">
            <v xml:space="preserve">Ce prix concerne la fourniture et transport de PIPETUS-AKKU, de 0,1 à 100 ml avec filtre 0,2 µm en PTFE, grande autonomie 50 heures environ, batterie et chargeur 230v, support de charge et de repos, support de pipette avec soupape de sécurité anti-retour </v>
          </cell>
        </row>
        <row r="1715">
          <cell r="A1715" t="str">
            <v>ME08-01</v>
          </cell>
          <cell r="B1715" t="str">
            <v>Fourniture et transport dHydrosols</v>
          </cell>
          <cell r="C1715" t="str">
            <v>U</v>
          </cell>
          <cell r="D1715" t="str">
            <v>Ce prix est forfaitaire et concerne la fourniture et transport dhydrosol localisateur de fuites, avec tous les accessoires de fonctionnement de lappareil, essais et manuel dutilisation, y compris emballage, déchargement et entreposage dans les magasins</v>
          </cell>
        </row>
        <row r="1716">
          <cell r="A1716" t="str">
            <v>ME08-02</v>
          </cell>
          <cell r="B1716" t="str">
            <v>Fourniture et transport de corrélateur acoustique</v>
          </cell>
          <cell r="C1716" t="str">
            <v>U</v>
          </cell>
          <cell r="D1716" t="str">
            <v>Ce prix est forfaitaire et concerne la fourniture et transport de corrélateur acoustique pour la recherche et le calcul par microprocesseur de la position des fuites sur canalisation deau, avec tous les accessoires de fonctionnement de lappareil, essais</v>
          </cell>
        </row>
        <row r="1717">
          <cell r="A1717" t="str">
            <v>ME08-03</v>
          </cell>
          <cell r="B1717" t="str">
            <v>Fourniture, transport et essai d'appareil électroacoustique de recherche de fuites</v>
          </cell>
          <cell r="C1717" t="str">
            <v>U</v>
          </cell>
        </row>
        <row r="1718">
          <cell r="A1718" t="str">
            <v>ME08-04</v>
          </cell>
          <cell r="B1718" t="str">
            <v>Fourniture et transport de Détecteur de masses métalliques</v>
          </cell>
          <cell r="C1718" t="str">
            <v>U</v>
          </cell>
        </row>
        <row r="1719">
          <cell r="A1719" t="str">
            <v>ME08-05</v>
          </cell>
          <cell r="B1719" t="str">
            <v>Fourniture et transport de curette</v>
          </cell>
          <cell r="C1719" t="str">
            <v>U</v>
          </cell>
        </row>
        <row r="1720">
          <cell r="A1720" t="str">
            <v>ME08-06</v>
          </cell>
          <cell r="B1720" t="str">
            <v>Fourniture et transport de soulève bouche à clé</v>
          </cell>
          <cell r="C1720" t="str">
            <v>U</v>
          </cell>
        </row>
        <row r="1721">
          <cell r="A1721" t="str">
            <v>ME08-07</v>
          </cell>
          <cell r="B1721" t="str">
            <v>Fourniture et transport de soulève tampon</v>
          </cell>
          <cell r="C1721" t="str">
            <v>U</v>
          </cell>
        </row>
        <row r="1722">
          <cell r="A1722" t="str">
            <v>ME08-08</v>
          </cell>
          <cell r="B1722" t="str">
            <v>Fourniture et transport de pince d’extraction</v>
          </cell>
          <cell r="C1722" t="str">
            <v>U</v>
          </cell>
        </row>
        <row r="1723">
          <cell r="A1723" t="str">
            <v>ME09-01</v>
          </cell>
          <cell r="B1723" t="str">
            <v>Fourniture et transport de collerette</v>
          </cell>
          <cell r="C1723" t="str">
            <v>U</v>
          </cell>
          <cell r="D1723" t="str">
            <v>Ce prix est forfaitaire et concerne la fourniture et transport de collerette</v>
          </cell>
        </row>
        <row r="1724">
          <cell r="A1724" t="str">
            <v>ME09-02</v>
          </cell>
          <cell r="B1724" t="str">
            <v>Fourniture et transport de manille</v>
          </cell>
          <cell r="C1724" t="str">
            <v>U</v>
          </cell>
          <cell r="D1724" t="str">
            <v>Ce prix est forfaitaire et concerne la fourniture et transport de manille</v>
          </cell>
        </row>
        <row r="1725">
          <cell r="A1725" t="str">
            <v>ME09-03</v>
          </cell>
          <cell r="B1725" t="str">
            <v>Fourniture et transport de chaîne</v>
          </cell>
          <cell r="C1725" t="str">
            <v>ml</v>
          </cell>
          <cell r="D1725" t="str">
            <v>Ce prix est forfaitaire et concerne la fourniture et transport de chaîne</v>
          </cell>
        </row>
        <row r="1726">
          <cell r="A1726" t="str">
            <v>ME09-04</v>
          </cell>
          <cell r="B1726" t="str">
            <v>Fourniture et transport de flexible</v>
          </cell>
          <cell r="C1726" t="str">
            <v>ml</v>
          </cell>
          <cell r="D1726" t="str">
            <v>Ce prix est forfaitaire et concerne la fourniture et transport de flexible</v>
          </cell>
        </row>
        <row r="1727">
          <cell r="A1727" t="str">
            <v>ME09-05</v>
          </cell>
          <cell r="B1727" t="str">
            <v>Fourniture et transport de ballon</v>
          </cell>
          <cell r="C1727" t="str">
            <v>U</v>
          </cell>
          <cell r="D1727" t="str">
            <v>Ce prix est forfaitaire et concerne la fourniture et transport de ballon</v>
          </cell>
        </row>
        <row r="1728">
          <cell r="A1728" t="str">
            <v>ME09-06</v>
          </cell>
          <cell r="B1728" t="str">
            <v>Fourniture et transport de bac pour solution stérilisante</v>
          </cell>
          <cell r="C1728" t="str">
            <v>U</v>
          </cell>
          <cell r="D1728" t="str">
            <v>Ce prix est forfaitaire et concerne la fourniture et transport de bac en polyester pour solution stérilisante au niveau des pompes doseuses, y compris tuyauterie et accessoires de raccordement.</v>
          </cell>
        </row>
        <row r="1729">
          <cell r="A1729" t="str">
            <v>ME09-07</v>
          </cell>
          <cell r="B1729" t="str">
            <v>Fourniture et transport de bouteille de Chlore gazeux</v>
          </cell>
          <cell r="C1729" t="str">
            <v>U</v>
          </cell>
          <cell r="D1729" t="str">
            <v>Ce prix est forfaitaire et concerne la fourniture et transport de bouteille de Chlore gazeux.</v>
          </cell>
        </row>
        <row r="1730">
          <cell r="A1730" t="str">
            <v>ME09-08</v>
          </cell>
          <cell r="B1730" t="str">
            <v>Fourniture, transport et pose de Pompe doseuse</v>
          </cell>
          <cell r="C1730" t="str">
            <v>U</v>
          </cell>
          <cell r="D1730" t="str">
            <v>Ce prix est forfaitaire et concerne la fourniture, transport montage et essai de pompe doseuse, y compris tuyauterie, canne d'injection, coffret de commande électrique, protection et régulation.</v>
          </cell>
        </row>
        <row r="1731">
          <cell r="A1731" t="str">
            <v>ME09-09</v>
          </cell>
          <cell r="B1731" t="str">
            <v>Fourniture, transport et pose de Disperseur automatique</v>
          </cell>
          <cell r="C1731" t="str">
            <v>U</v>
          </cell>
          <cell r="D1731" t="str">
            <v>Ce prix est forfaitaire et concerne la fourniture, transport montage et essai de Disperseur automatique de produit stérilisant, y compris raccordement avec le chloromètre.</v>
          </cell>
        </row>
        <row r="1732">
          <cell r="A1732" t="str">
            <v>ME09-10</v>
          </cell>
          <cell r="B1732" t="str">
            <v>Fourniture, transport et pose dindicateur de la direction du vent</v>
          </cell>
          <cell r="C1732" t="str">
            <v>U</v>
          </cell>
          <cell r="D1732" t="str">
            <v>Ce prix est forfaitaire et concerne la fourniture, transport montage et essai dindicateur de la direction du vent.</v>
          </cell>
        </row>
        <row r="1733">
          <cell r="A1733" t="str">
            <v>ME09-11</v>
          </cell>
          <cell r="B1733" t="str">
            <v>Fourniture, transport et pose de chloromètre</v>
          </cell>
          <cell r="C1733" t="str">
            <v>U</v>
          </cell>
          <cell r="D1733" t="str">
            <v>Ce prix est forfaitaire et concerne la fourniture, transport, montage et essai de chloromètre complet, de mesure de débit du chlore, y compris lhydro éjecteur, le débitmètre et tous les accessoires de raccordement.</v>
          </cell>
        </row>
        <row r="1734">
          <cell r="A1734" t="str">
            <v>ME09-12</v>
          </cell>
          <cell r="B1734" t="str">
            <v>Fourniture, transport et pose de Robinet de sectionnement de chloromètre</v>
          </cell>
          <cell r="C1734" t="str">
            <v>U</v>
          </cell>
          <cell r="D1734" t="str">
            <v>Ce prix concerne la fourniture, transport et pose de robinet de sectionnement de chloromètre.</v>
          </cell>
        </row>
        <row r="1735">
          <cell r="A1735" t="str">
            <v>ME09-13</v>
          </cell>
          <cell r="B1735" t="str">
            <v>Fourniture, transport et pose de système de réglage de débit</v>
          </cell>
          <cell r="C1735" t="str">
            <v>U</v>
          </cell>
          <cell r="D1735" t="str">
            <v>Ce prix est forfaitaire et concerne la fourniture, transport montage et essai de système complet de réglage de débit avec tous les accessoires de fonctionnement, et documents techniques.</v>
          </cell>
        </row>
        <row r="1736">
          <cell r="A1736" t="str">
            <v>ME09-14</v>
          </cell>
          <cell r="B1736" t="str">
            <v>Fourniture, transport et pose délectrovanne</v>
          </cell>
          <cell r="C1736" t="str">
            <v>U</v>
          </cell>
          <cell r="D1736" t="str">
            <v>Ce prix est forfaitaire et concerne la fourniture, transport et pose délectrovanne.</v>
          </cell>
        </row>
        <row r="1737">
          <cell r="A1737" t="str">
            <v>ME09-15</v>
          </cell>
          <cell r="B1737" t="str">
            <v>Fourniture, transport et pose dappareil de mesure de débit du chlore</v>
          </cell>
          <cell r="C1737" t="str">
            <v>U</v>
          </cell>
          <cell r="D1737" t="str">
            <v>Ce prix est forfaitaire et concerne la fourniture, transport et pose dappareil de mesure de débit du chlore, avec tous les accessoires de fonctionnement, documents techniques, essais et mise en marche.</v>
          </cell>
        </row>
        <row r="1738">
          <cell r="A1738" t="str">
            <v>ME09-16</v>
          </cell>
          <cell r="B1738" t="str">
            <v>Fourniture, transport et pose de micro éjecteur</v>
          </cell>
          <cell r="C1738" t="str">
            <v>U</v>
          </cell>
          <cell r="D1738" t="str">
            <v>Ce prix est forfaitaire et concerne la fourniture, transport et pose de micro éjecteur, avec tous les accessoires de fonctionnement, documents techniques, essais et mise en marche.</v>
          </cell>
        </row>
        <row r="1739">
          <cell r="A1739" t="str">
            <v>ME09-17</v>
          </cell>
          <cell r="B1739" t="str">
            <v>Fourniture, transport et pose de détecteur de fuite de chlore</v>
          </cell>
          <cell r="C1739" t="str">
            <v>U</v>
          </cell>
          <cell r="D1739" t="str">
            <v>Ce prix est forfaitaire et concerne la fourniture, transport et pose de détecteur de fuite de chlore avec sonde et tous les accessoires de fonctionnement, documents techniques, essais et mise en marche.</v>
          </cell>
        </row>
        <row r="1740">
          <cell r="A1740" t="str">
            <v>ME09-18</v>
          </cell>
          <cell r="B1740" t="str">
            <v>Fourniture, transport et pose de Filtre épurateur</v>
          </cell>
          <cell r="C1740" t="str">
            <v>U</v>
          </cell>
          <cell r="D1740" t="str">
            <v>Ce prix est forfaitaire et concerne la fourniture, transport et pose de Filtre épurateur et tous les accessoires de fonctionnement, documents techniques, essais et mise en marche.</v>
          </cell>
        </row>
        <row r="1741">
          <cell r="A1741" t="str">
            <v>ME09-19</v>
          </cell>
          <cell r="B1741" t="str">
            <v>Fourniture, transport et pose de Filtre à sable</v>
          </cell>
          <cell r="C1741" t="str">
            <v>U</v>
          </cell>
          <cell r="D1741" t="str">
            <v>Ce prix est forfaitaire et concerne la fourniture, transport et pose de Filtre à sable de forme cylindrique et fonds bombés, avec plancher de buselures, charge filtrante, trous d'homme, piquages, protection à l'intérieur par peinture alimentaire et à l'ex</v>
          </cell>
        </row>
        <row r="1742">
          <cell r="A1742" t="str">
            <v>ME09-20</v>
          </cell>
          <cell r="B1742" t="str">
            <v>Fourniture, transport et pose de Tour doxydation</v>
          </cell>
          <cell r="C1742" t="str">
            <v>U</v>
          </cell>
          <cell r="D1742" t="str">
            <v>Ce prix est forfaitaire et concerne la fourniture, transport et pose de Tour d'oxydation, de forme cylindrique et fonds bombés, avec plancher et pouzzolane, trous d'homme, piquages bridés, mélangeur à chicane, protection à l'intérieur par peinture aliment</v>
          </cell>
        </row>
        <row r="1743">
          <cell r="A1743" t="str">
            <v>ME09-21</v>
          </cell>
          <cell r="B1743" t="str">
            <v>Fourniture, transport et pose de groupe compresseur dair</v>
          </cell>
          <cell r="C1743" t="str">
            <v>U</v>
          </cell>
          <cell r="D1743" t="str">
            <v>Ce prix est forfaitaire et concerne la fourniture, transport et pose de Groupes compresseurs d'air, y compris câble d'alimentation et tous les accessoires de fonctionnement, documents techniques, essais et mise en marche.</v>
          </cell>
        </row>
        <row r="1744">
          <cell r="A1744" t="str">
            <v>ME09-22</v>
          </cell>
          <cell r="B1744" t="str">
            <v>Fourniture, transport et pose de Poste de préparation et de dosage de réactifs</v>
          </cell>
          <cell r="C1744" t="str">
            <v>U</v>
          </cell>
          <cell r="D1744" t="str">
            <v>Ce prix est forfaitaire et concerne la fourniture, transport et pose de poste de préparation et de dosage des réactifs complet, comprenant bac de dosage de réactifs avec électroagitateur, 2 pompes doseuses, tuyauteries et robinetteries d'aspiration, refou</v>
          </cell>
        </row>
        <row r="1745">
          <cell r="A1745" t="str">
            <v>ME09-23</v>
          </cell>
          <cell r="B1745" t="str">
            <v>Dépose et pose de pompe doseuse</v>
          </cell>
          <cell r="C1745" t="str">
            <v>U</v>
          </cell>
        </row>
        <row r="1746">
          <cell r="A1746" t="str">
            <v>ME09-24</v>
          </cell>
          <cell r="B1746" t="str">
            <v>Fourniture et transport de chloromètre</v>
          </cell>
          <cell r="C1746" t="str">
            <v>U</v>
          </cell>
        </row>
        <row r="1747">
          <cell r="A1747" t="str">
            <v>ME09-25</v>
          </cell>
          <cell r="B1747" t="str">
            <v>Fourniture et transport d'équipements de chloration</v>
          </cell>
          <cell r="C1747" t="str">
            <v>Ft</v>
          </cell>
        </row>
        <row r="1748">
          <cell r="A1748" t="str">
            <v>ME09-26</v>
          </cell>
          <cell r="B1748" t="str">
            <v>Fourniture et transport de Tuyauterie et robinettrie</v>
          </cell>
          <cell r="C1748" t="str">
            <v>Ft</v>
          </cell>
        </row>
        <row r="1749">
          <cell r="A1749" t="str">
            <v>ME09-27</v>
          </cell>
          <cell r="B1749" t="str">
            <v>Fourniture et transport de Groupe de solution neutralisante</v>
          </cell>
          <cell r="C1749" t="str">
            <v>Ft</v>
          </cell>
        </row>
        <row r="1750">
          <cell r="A1750" t="str">
            <v>ME09-28</v>
          </cell>
          <cell r="B1750" t="str">
            <v>Fourniture et transport de tanks à Chlore gazeux</v>
          </cell>
          <cell r="C1750" t="str">
            <v>U</v>
          </cell>
        </row>
        <row r="1751">
          <cell r="A1751" t="str">
            <v>ME09-29</v>
          </cell>
          <cell r="B1751" t="str">
            <v>Fourniture, transport et pose de Robinet à bride triangulaire pour tank à Chlore</v>
          </cell>
          <cell r="C1751" t="str">
            <v>U</v>
          </cell>
        </row>
        <row r="1752">
          <cell r="A1752" t="str">
            <v>ME09-30</v>
          </cell>
          <cell r="B1752" t="str">
            <v>Fourniture, transport et pose de Plongeurs en acier pour robinet à bride triangulaire</v>
          </cell>
          <cell r="C1752" t="str">
            <v>U</v>
          </cell>
        </row>
        <row r="1753">
          <cell r="A1753" t="str">
            <v>ME09-31</v>
          </cell>
          <cell r="B1753" t="str">
            <v>Fourniture, transport et pose de Robinet pour bouteille à chlore avec bouchon et cape de protection</v>
          </cell>
          <cell r="C1753" t="str">
            <v>U</v>
          </cell>
        </row>
        <row r="1754">
          <cell r="A1754" t="str">
            <v>ME09-32</v>
          </cell>
          <cell r="B1754" t="str">
            <v>Fourniture d’unité de traitement modulaire monobloc</v>
          </cell>
          <cell r="C1754" t="str">
            <v>U</v>
          </cell>
        </row>
        <row r="1755">
          <cell r="A1755" t="str">
            <v>ME09-33</v>
          </cell>
          <cell r="B1755" t="str">
            <v>Dépose et pose de chloromètre</v>
          </cell>
          <cell r="C1755" t="str">
            <v>U</v>
          </cell>
        </row>
        <row r="1756">
          <cell r="A1756" t="str">
            <v>ME09-34</v>
          </cell>
          <cell r="B1756" t="str">
            <v>Dépose et pose d'Hydro-éjecteur</v>
          </cell>
          <cell r="C1756" t="str">
            <v>U</v>
          </cell>
        </row>
        <row r="1757">
          <cell r="A1757" t="str">
            <v>ME09-35</v>
          </cell>
          <cell r="B1757" t="str">
            <v>Remise en état du chloromètre avec la fourniture, dépose et pose des éléments défectueux</v>
          </cell>
          <cell r="C1757" t="str">
            <v>U</v>
          </cell>
        </row>
        <row r="1758">
          <cell r="A1758" t="str">
            <v>ME09-36</v>
          </cell>
          <cell r="B1758" t="str">
            <v>Dépose, fourniture et pose de vanne à chlore et tuyauterie</v>
          </cell>
          <cell r="C1758" t="str">
            <v>U</v>
          </cell>
        </row>
        <row r="1759">
          <cell r="A1759" t="str">
            <v>ME09-37</v>
          </cell>
          <cell r="B1759" t="str">
            <v>Changement de bouteille de chlore</v>
          </cell>
          <cell r="C1759" t="str">
            <v>U</v>
          </cell>
        </row>
        <row r="1760">
          <cell r="A1760" t="str">
            <v>ME09-38</v>
          </cell>
          <cell r="B1760" t="str">
            <v>Fourniture et transport de chlore</v>
          </cell>
          <cell r="C1760" t="str">
            <v>Kg</v>
          </cell>
        </row>
        <row r="1761">
          <cell r="A1761" t="str">
            <v>ME09-39</v>
          </cell>
          <cell r="B1761" t="str">
            <v>Fourniture et transport de Pompe doseuse</v>
          </cell>
          <cell r="C1761" t="str">
            <v>U</v>
          </cell>
        </row>
        <row r="1762">
          <cell r="A1762" t="str">
            <v>ME09-40</v>
          </cell>
          <cell r="B1762" t="str">
            <v>Pose de Pompe doseuse</v>
          </cell>
          <cell r="C1762" t="str">
            <v>U</v>
          </cell>
        </row>
        <row r="1763">
          <cell r="A1763" t="str">
            <v>ME09-41</v>
          </cell>
          <cell r="B1763" t="str">
            <v>Fourniture et transport de détecteur de fuite de chlore</v>
          </cell>
          <cell r="C1763" t="str">
            <v>U</v>
          </cell>
        </row>
        <row r="1764">
          <cell r="A1764" t="str">
            <v>ME09-42</v>
          </cell>
          <cell r="B1764" t="str">
            <v>Pose de détecteur de fuite de chlore</v>
          </cell>
          <cell r="C1764" t="str">
            <v>U</v>
          </cell>
        </row>
        <row r="1765">
          <cell r="A1765" t="str">
            <v>ME09-43</v>
          </cell>
          <cell r="B1765" t="str">
            <v>Pose d'équipements de chloration</v>
          </cell>
          <cell r="C1765" t="str">
            <v>Ft</v>
          </cell>
        </row>
        <row r="1766">
          <cell r="A1766" t="str">
            <v>ME09-44</v>
          </cell>
          <cell r="B1766" t="str">
            <v>Fourniture et transport d'équipements de sécurité de chloration</v>
          </cell>
          <cell r="C1766" t="str">
            <v>Ft</v>
          </cell>
        </row>
        <row r="1767">
          <cell r="A1767" t="str">
            <v>ME09-45</v>
          </cell>
          <cell r="B1767" t="str">
            <v>Fourniture et transport de surpresseur d'air</v>
          </cell>
          <cell r="C1767" t="str">
            <v>U</v>
          </cell>
        </row>
        <row r="1768">
          <cell r="A1768" t="str">
            <v>ME10-01</v>
          </cell>
          <cell r="B1768" t="str">
            <v>Fourniture et Transport de contener</v>
          </cell>
          <cell r="C1768" t="str">
            <v>U</v>
          </cell>
        </row>
        <row r="1769">
          <cell r="A1769" t="str">
            <v>ME10-02</v>
          </cell>
          <cell r="B1769" t="str">
            <v>Fourniture et Transport de contener sur roues</v>
          </cell>
          <cell r="C1769" t="str">
            <v>U</v>
          </cell>
        </row>
        <row r="1770">
          <cell r="A1770" t="str">
            <v>ME10-03</v>
          </cell>
          <cell r="B1770" t="str">
            <v>Fourniture transport et pose de pompe d'extraction des boues</v>
          </cell>
          <cell r="C1770" t="str">
            <v>U</v>
          </cell>
        </row>
        <row r="1771">
          <cell r="A1771" t="str">
            <v>ME10-04</v>
          </cell>
          <cell r="B1771" t="str">
            <v>Fourniture, transport et pose de Classificateur à sable</v>
          </cell>
          <cell r="C1771" t="str">
            <v>Ft</v>
          </cell>
        </row>
        <row r="1772">
          <cell r="A1772" t="str">
            <v>ME10-05</v>
          </cell>
          <cell r="B1772" t="str">
            <v>Fourniture, transport et pose d' Aérateur brasseur</v>
          </cell>
          <cell r="C1772" t="str">
            <v>U</v>
          </cell>
        </row>
        <row r="1773">
          <cell r="A1773" t="str">
            <v>ME10-06</v>
          </cell>
          <cell r="B1773" t="str">
            <v>Fourniture, transport et pose de système de traitement des odeurs</v>
          </cell>
          <cell r="C1773" t="str">
            <v>U</v>
          </cell>
        </row>
        <row r="1774">
          <cell r="A1774" t="str">
            <v>ME11-01</v>
          </cell>
          <cell r="B1774" t="str">
            <v>Armoire dincendie</v>
          </cell>
          <cell r="C1774" t="str">
            <v>U</v>
          </cell>
          <cell r="D1774" t="str">
            <v>Ce prix concerne la Fourniture transport et pose darmoire incendie, ainsi que tous les équipements et accessoires pour un ensemble en parfait état de marche. Il comprend notamment :
*	Une armoire dincendie en tôle dacier 20/10ème protégée contre la cor</v>
          </cell>
        </row>
        <row r="1775">
          <cell r="A1775" t="str">
            <v>ME11-02</v>
          </cell>
          <cell r="B1775" t="str">
            <v>Extincteur dincendie à poudre</v>
          </cell>
          <cell r="C1775" t="str">
            <v>U</v>
          </cell>
          <cell r="D1775" t="str">
            <v>Ce prix concerne la Fourniture, transport et pose dextincteur dincendie à poudre, ainsi que tous les équipements et accessoires pour un ensemble en parfait état de marche. Il comprend notamment :
*	Lextincteur à poudre,
*	Chevilles et vis en inox de fi</v>
          </cell>
        </row>
        <row r="1776">
          <cell r="A1776" t="str">
            <v>ME12-01</v>
          </cell>
          <cell r="B1776" t="str">
            <v>Fourniture et transport de Palan</v>
          </cell>
          <cell r="C1776" t="str">
            <v>U</v>
          </cell>
          <cell r="D1776" t="str">
            <v>Ce prix concerne la Fourniture et transport de palan de manutention de divers équipements.</v>
          </cell>
        </row>
        <row r="1777">
          <cell r="A1777" t="str">
            <v>ME12-02</v>
          </cell>
          <cell r="B1777" t="str">
            <v>Fourniture, transport et installation dun Ensemble de système de manutention électrique</v>
          </cell>
          <cell r="C1777" t="str">
            <v>Ft</v>
          </cell>
          <cell r="D1777" t="str">
            <v>Ce prix est forfaitaire et concerne la Fourniture, transport et installation dun ensemble de système complet de manutention électrique comprenant notamment :
*	La fourniture, mise en place et scellement de monorail avec butées,
*	La fourniture et install</v>
          </cell>
        </row>
        <row r="1778">
          <cell r="A1778" t="str">
            <v>ME12-03</v>
          </cell>
          <cell r="B1778" t="str">
            <v>Fourniture et transport dun Ensemble de système de manutention électrique</v>
          </cell>
          <cell r="C1778" t="str">
            <v>Ft</v>
          </cell>
        </row>
        <row r="1779">
          <cell r="A1779" t="str">
            <v>ME12-04</v>
          </cell>
          <cell r="B1779" t="str">
            <v>Fourniture, transport de chariot élévateur électrique</v>
          </cell>
          <cell r="C1779" t="str">
            <v>U</v>
          </cell>
        </row>
        <row r="1780">
          <cell r="A1780" t="str">
            <v>ME12-06</v>
          </cell>
          <cell r="B1780" t="str">
            <v>Fourniture et transport sur site de conteneur à ordure, Type : sur roues en PEHD, Capacité : 360  l</v>
          </cell>
          <cell r="C1780" t="str">
            <v>U</v>
          </cell>
        </row>
        <row r="1781">
          <cell r="A1781" t="str">
            <v>ME13-01</v>
          </cell>
          <cell r="B1781" t="str">
            <v>Fourniture et transport de Citernes métalliques</v>
          </cell>
          <cell r="C1781" t="str">
            <v>U</v>
          </cell>
          <cell r="D1781" t="str">
            <v>Ce prix concerne la Fourniture et transport de citernes métalliques en tôle dacier galvanisé dépaisseur 3 mm, de forme cylindrique, pour le stockage de différents produits</v>
          </cell>
        </row>
        <row r="1782">
          <cell r="A1782" t="str">
            <v>ME13-02</v>
          </cell>
          <cell r="B1782" t="str">
            <v>Fourniture et transport de réservoir surélevé</v>
          </cell>
          <cell r="C1782" t="str">
            <v>U</v>
          </cell>
        </row>
        <row r="1783">
          <cell r="A1783" t="str">
            <v>ME13-03</v>
          </cell>
          <cell r="B1783" t="str">
            <v>Fourniture et transport de bac de stockage d'eau de javel</v>
          </cell>
          <cell r="C1783" t="str">
            <v>U</v>
          </cell>
        </row>
        <row r="1784">
          <cell r="A1784" t="str">
            <v>ME13-04</v>
          </cell>
          <cell r="B1784" t="str">
            <v>Pose de bac de stockage d'eau de javel</v>
          </cell>
          <cell r="C1784" t="str">
            <v>U</v>
          </cell>
        </row>
        <row r="1785">
          <cell r="A1785" t="str">
            <v>ME13-05</v>
          </cell>
          <cell r="B1785" t="str">
            <v>fourniture, transport et pose de Citerne métallique</v>
          </cell>
          <cell r="C1785" t="str">
            <v>U</v>
          </cell>
        </row>
        <row r="1786">
          <cell r="A1786" t="str">
            <v>ME14-01</v>
          </cell>
          <cell r="B1786" t="str">
            <v>Fourniture et transport de Mobilier de bureau</v>
          </cell>
          <cell r="C1786" t="str">
            <v>Ft</v>
          </cell>
        </row>
        <row r="1787">
          <cell r="A1787" t="str">
            <v>ME14-02</v>
          </cell>
          <cell r="B1787" t="str">
            <v>Fourniture, transport et pose de Rayonnage</v>
          </cell>
          <cell r="C1787" t="str">
            <v>U</v>
          </cell>
        </row>
        <row r="1788">
          <cell r="A1788" t="str">
            <v>ME14-03</v>
          </cell>
          <cell r="B1788" t="str">
            <v>Dépose et repose des chaises et mise en conformité</v>
          </cell>
          <cell r="C1788" t="str">
            <v>U</v>
          </cell>
        </row>
        <row r="1789">
          <cell r="A1789" t="str">
            <v>ME14-04</v>
          </cell>
          <cell r="B1789" t="str">
            <v>Bureau directeur</v>
          </cell>
          <cell r="C1789" t="str">
            <v>U</v>
          </cell>
        </row>
        <row r="1790">
          <cell r="A1790" t="str">
            <v>ME14-05</v>
          </cell>
          <cell r="B1790" t="str">
            <v>Table basse</v>
          </cell>
          <cell r="C1790" t="str">
            <v>U</v>
          </cell>
        </row>
        <row r="1791">
          <cell r="A1791" t="str">
            <v>ME14-06</v>
          </cell>
          <cell r="B1791" t="str">
            <v>Bibliothèque</v>
          </cell>
          <cell r="C1791" t="str">
            <v>U</v>
          </cell>
        </row>
        <row r="1792">
          <cell r="A1792" t="str">
            <v>ME14-07</v>
          </cell>
          <cell r="B1792" t="str">
            <v>Table de réunion intégralement</v>
          </cell>
          <cell r="C1792" t="str">
            <v>U</v>
          </cell>
        </row>
        <row r="1793">
          <cell r="A1793" t="str">
            <v>ME14-08</v>
          </cell>
          <cell r="B1793" t="str">
            <v>Fauteuil</v>
          </cell>
          <cell r="C1793" t="str">
            <v>U</v>
          </cell>
        </row>
        <row r="1794">
          <cell r="A1794" t="str">
            <v>ME14-09</v>
          </cell>
          <cell r="B1794" t="str">
            <v>Meuble de rangement bas</v>
          </cell>
          <cell r="C1794" t="str">
            <v>U</v>
          </cell>
        </row>
        <row r="1795">
          <cell r="A1795" t="str">
            <v>ME14-10</v>
          </cell>
          <cell r="B1795" t="str">
            <v>Bureau pour responsable</v>
          </cell>
          <cell r="C1795" t="str">
            <v>U</v>
          </cell>
        </row>
        <row r="1796">
          <cell r="A1796" t="str">
            <v>ME14-11</v>
          </cell>
          <cell r="B1796" t="str">
            <v>Bureau vague pour agent</v>
          </cell>
          <cell r="C1796" t="str">
            <v>U</v>
          </cell>
        </row>
        <row r="1797">
          <cell r="A1797" t="str">
            <v>ME14-12</v>
          </cell>
          <cell r="B1797" t="str">
            <v>Bureau vague de forme compact</v>
          </cell>
          <cell r="C1797" t="str">
            <v>U</v>
          </cell>
        </row>
        <row r="1798">
          <cell r="A1798" t="str">
            <v>ME14-13</v>
          </cell>
          <cell r="B1798" t="str">
            <v>Bureau vague gauche/droit pour agent</v>
          </cell>
          <cell r="C1798" t="str">
            <v>U</v>
          </cell>
        </row>
        <row r="1799">
          <cell r="A1799" t="str">
            <v>ME14-14</v>
          </cell>
          <cell r="B1799" t="str">
            <v>Table de réunion</v>
          </cell>
          <cell r="C1799" t="str">
            <v>U</v>
          </cell>
        </row>
        <row r="1800">
          <cell r="A1800" t="str">
            <v>ME14-15</v>
          </cell>
          <cell r="B1800" t="str">
            <v>Bureau pour secrétaire</v>
          </cell>
          <cell r="C1800" t="str">
            <v>U</v>
          </cell>
        </row>
        <row r="1801">
          <cell r="A1801" t="str">
            <v>ME14-16</v>
          </cell>
          <cell r="B1801" t="str">
            <v>Chaise Visiteur</v>
          </cell>
          <cell r="C1801" t="str">
            <v>U</v>
          </cell>
        </row>
        <row r="1802">
          <cell r="A1802" t="str">
            <v>ME14-17</v>
          </cell>
          <cell r="B1802" t="str">
            <v>Armoire métallique</v>
          </cell>
          <cell r="C1802" t="str">
            <v>U</v>
          </cell>
        </row>
        <row r="1803">
          <cell r="A1803" t="str">
            <v>ME14-18</v>
          </cell>
          <cell r="B1803" t="str">
            <v>Table de réunion mélaminé à 4 plans</v>
          </cell>
          <cell r="C1803" t="str">
            <v>U</v>
          </cell>
        </row>
        <row r="1804">
          <cell r="A1804" t="str">
            <v>ME14-19</v>
          </cell>
          <cell r="B1804" t="str">
            <v>Panneau écran de séparation</v>
          </cell>
          <cell r="C1804" t="str">
            <v>U</v>
          </cell>
        </row>
        <row r="1805">
          <cell r="A1805" t="str">
            <v>ME14-20</v>
          </cell>
          <cell r="B1805" t="str">
            <v>Clapet métallique</v>
          </cell>
          <cell r="C1805" t="str">
            <v>U</v>
          </cell>
        </row>
        <row r="1806">
          <cell r="A1806" t="str">
            <v>ME14-21</v>
          </cell>
          <cell r="B1806" t="str">
            <v>Sièges sur poutre</v>
          </cell>
          <cell r="C1806" t="str">
            <v>U</v>
          </cell>
        </row>
        <row r="1807">
          <cell r="A1807" t="str">
            <v>ME14-22</v>
          </cell>
          <cell r="B1807" t="str">
            <v>Fourniture et transport sur site d'un bureau</v>
          </cell>
          <cell r="C1807" t="str">
            <v>U</v>
          </cell>
        </row>
        <row r="1808">
          <cell r="A1808" t="str">
            <v>ME14-23</v>
          </cell>
          <cell r="B1808" t="str">
            <v>Pose et montage de bureau</v>
          </cell>
          <cell r="C1808" t="str">
            <v>U</v>
          </cell>
        </row>
        <row r="1809">
          <cell r="A1809" t="str">
            <v>ME14-24</v>
          </cell>
          <cell r="B1809" t="str">
            <v>fourniture et transport sur site d'un caisson</v>
          </cell>
          <cell r="C1809" t="str">
            <v>U</v>
          </cell>
        </row>
        <row r="1810">
          <cell r="A1810" t="str">
            <v>ME14-25</v>
          </cell>
          <cell r="B1810" t="str">
            <v>Pose et montage d'un caisson</v>
          </cell>
          <cell r="C1810" t="str">
            <v>U</v>
          </cell>
        </row>
        <row r="1811">
          <cell r="A1811" t="str">
            <v>ME14-26</v>
          </cell>
          <cell r="B1811" t="str">
            <v>Fourniture et transport sur site d'une armoire</v>
          </cell>
          <cell r="C1811" t="str">
            <v>U</v>
          </cell>
        </row>
        <row r="1812">
          <cell r="A1812" t="str">
            <v>ME14-27</v>
          </cell>
          <cell r="B1812" t="str">
            <v>Pose et montage d'une armoire</v>
          </cell>
          <cell r="C1812" t="str">
            <v>U</v>
          </cell>
        </row>
        <row r="1813">
          <cell r="A1813" t="str">
            <v>ME14-28</v>
          </cell>
          <cell r="B1813" t="str">
            <v>Fourniture et transport sur site d'une table</v>
          </cell>
          <cell r="C1813" t="str">
            <v>U</v>
          </cell>
        </row>
        <row r="1814">
          <cell r="A1814" t="str">
            <v>ME14-29</v>
          </cell>
          <cell r="B1814" t="str">
            <v>Pose et motange d'une table</v>
          </cell>
          <cell r="C1814" t="str">
            <v>U</v>
          </cell>
        </row>
        <row r="1815">
          <cell r="A1815" t="str">
            <v>ME14-30</v>
          </cell>
          <cell r="B1815" t="str">
            <v>Pose de Fauteuil</v>
          </cell>
          <cell r="C1815" t="str">
            <v>U</v>
          </cell>
        </row>
        <row r="1816">
          <cell r="A1816" t="str">
            <v>ME14-31</v>
          </cell>
          <cell r="B1816" t="str">
            <v>Pose de Chaise Visiteur</v>
          </cell>
          <cell r="C1816" t="str">
            <v>U</v>
          </cell>
        </row>
        <row r="1817">
          <cell r="A1817" t="str">
            <v>ME15-02</v>
          </cell>
          <cell r="B1817" t="str">
            <v>Fourniture transport et pose d’armoire de climatisation</v>
          </cell>
          <cell r="C1817" t="str">
            <v>U</v>
          </cell>
        </row>
        <row r="1818">
          <cell r="A1818" t="str">
            <v>ME15-03</v>
          </cell>
          <cell r="B1818" t="str">
            <v>Fourniture transport et pose de Grille de soufflage au sol</v>
          </cell>
          <cell r="C1818" t="str">
            <v>U</v>
          </cell>
        </row>
        <row r="1819">
          <cell r="A1819" t="str">
            <v>ME15-04</v>
          </cell>
          <cell r="B1819" t="str">
            <v>Fourniture transport et installation d’une armoire électrique d’alimentation</v>
          </cell>
          <cell r="C1819" t="str">
            <v>Ens</v>
          </cell>
        </row>
        <row r="1820">
          <cell r="A1820" t="str">
            <v>ME15-05</v>
          </cell>
          <cell r="B1820" t="str">
            <v>Fourniture, transport et pose de Dispositif de désodorosation</v>
          </cell>
          <cell r="C1820" t="str">
            <v>Ens</v>
          </cell>
        </row>
        <row r="1821">
          <cell r="A1821" t="str">
            <v>ME15-06</v>
          </cell>
          <cell r="B1821" t="str">
            <v>Fourniture et transport de bois de chauffage</v>
          </cell>
          <cell r="C1821" t="str">
            <v>T</v>
          </cell>
        </row>
        <row r="1822">
          <cell r="A1822" t="str">
            <v>ME17-01</v>
          </cell>
          <cell r="B1822" t="str">
            <v>Changement pneu</v>
          </cell>
          <cell r="C1822" t="str">
            <v>U</v>
          </cell>
        </row>
        <row r="1823">
          <cell r="A1823" t="str">
            <v>ME17-02</v>
          </cell>
          <cell r="B1823" t="str">
            <v>Changement batterie</v>
          </cell>
          <cell r="C1823" t="str">
            <v>U</v>
          </cell>
        </row>
        <row r="1824">
          <cell r="A1824" t="str">
            <v>ME17-03</v>
          </cell>
          <cell r="B1824" t="str">
            <v>Réparation mécanique générale</v>
          </cell>
          <cell r="C1824" t="str">
            <v>Ft</v>
          </cell>
        </row>
        <row r="1825">
          <cell r="A1825" t="str">
            <v>ME17-04</v>
          </cell>
          <cell r="B1825" t="str">
            <v>Entretien moteur</v>
          </cell>
          <cell r="C1825" t="str">
            <v>U</v>
          </cell>
        </row>
        <row r="1826">
          <cell r="A1826" t="str">
            <v>ME17-05</v>
          </cell>
          <cell r="B1826" t="str">
            <v>Réparation carrosserie</v>
          </cell>
          <cell r="C1826" t="str">
            <v>Ft</v>
          </cell>
        </row>
        <row r="1827">
          <cell r="A1827" t="str">
            <v>ME17-09</v>
          </cell>
          <cell r="B1827" t="str">
            <v>Rénovation de moteur</v>
          </cell>
          <cell r="C1827" t="str">
            <v>U</v>
          </cell>
        </row>
        <row r="1828">
          <cell r="A1828" t="str">
            <v>ME17-10</v>
          </cell>
          <cell r="B1828" t="str">
            <v>Réparation boite à vitesse</v>
          </cell>
          <cell r="C1828" t="str">
            <v>U</v>
          </cell>
        </row>
        <row r="1829">
          <cell r="A1829" t="str">
            <v>ME17-11</v>
          </cell>
          <cell r="B1829" t="str">
            <v>Réparation de freins</v>
          </cell>
          <cell r="C1829" t="str">
            <v>Ft</v>
          </cell>
        </row>
        <row r="1830">
          <cell r="A1830" t="str">
            <v>ME17-13</v>
          </cell>
          <cell r="B1830" t="str">
            <v>Changement des amortisseurs</v>
          </cell>
          <cell r="C1830" t="str">
            <v>U</v>
          </cell>
        </row>
        <row r="1831">
          <cell r="A1831" t="str">
            <v>ME17-41</v>
          </cell>
          <cell r="B1831" t="str">
            <v>Jeu de guide de soupape</v>
          </cell>
          <cell r="C1831" t="str">
            <v>U</v>
          </cell>
        </row>
        <row r="1832">
          <cell r="A1832" t="str">
            <v>ME17-42</v>
          </cell>
          <cell r="B1832" t="str">
            <v>plateau d’embrayage</v>
          </cell>
          <cell r="C1832" t="str">
            <v>U</v>
          </cell>
        </row>
        <row r="1833">
          <cell r="A1833" t="str">
            <v>ME17-43</v>
          </cell>
          <cell r="B1833" t="str">
            <v>Fourniture et changement de pneu</v>
          </cell>
          <cell r="C1833" t="str">
            <v>U</v>
          </cell>
        </row>
        <row r="1834">
          <cell r="A1834" t="str">
            <v>ME17-44</v>
          </cell>
          <cell r="B1834" t="str">
            <v>Fourniture et changement de batterie</v>
          </cell>
          <cell r="C1834" t="str">
            <v>U</v>
          </cell>
        </row>
        <row r="1835">
          <cell r="A1835" t="str">
            <v>ME17-45</v>
          </cell>
          <cell r="B1835" t="str">
            <v>Fourniture et changement de chaîne de distribution pour voiture</v>
          </cell>
          <cell r="C1835" t="str">
            <v>U</v>
          </cell>
        </row>
        <row r="1836">
          <cell r="A1836" t="str">
            <v>ME17-46</v>
          </cell>
          <cell r="B1836" t="str">
            <v>Fourniture et changement de chape pour voiture</v>
          </cell>
          <cell r="C1836" t="str">
            <v>U</v>
          </cell>
        </row>
        <row r="1837">
          <cell r="A1837" t="str">
            <v>ME17-47</v>
          </cell>
          <cell r="B1837" t="str">
            <v>fourniture et montage de Pneus</v>
          </cell>
          <cell r="C1837" t="str">
            <v>U</v>
          </cell>
        </row>
        <row r="1838">
          <cell r="A1838" t="str">
            <v>ME17-48</v>
          </cell>
          <cell r="B1838" t="str">
            <v>Fourniture et montage de Chambre d'air</v>
          </cell>
          <cell r="C1838" t="str">
            <v>U</v>
          </cell>
        </row>
        <row r="1839">
          <cell r="A1839" t="str">
            <v>ME17-49</v>
          </cell>
          <cell r="B1839" t="str">
            <v>Fourniture et montage de valves</v>
          </cell>
          <cell r="C1839" t="str">
            <v>U</v>
          </cell>
        </row>
        <row r="1840">
          <cell r="A1840" t="str">
            <v>ME17-50</v>
          </cell>
          <cell r="B1840" t="str">
            <v>Equilibrage de véhicule</v>
          </cell>
          <cell r="C1840" t="str">
            <v>U</v>
          </cell>
        </row>
        <row r="1841">
          <cell r="A1841" t="str">
            <v>ME17-51</v>
          </cell>
          <cell r="B1841" t="str">
            <v>Parallélisme de véhicule</v>
          </cell>
          <cell r="C1841" t="str">
            <v>U</v>
          </cell>
        </row>
        <row r="1842">
          <cell r="A1842" t="str">
            <v>ME17-52</v>
          </cell>
          <cell r="B1842" t="str">
            <v>réparation crevaison véhicule</v>
          </cell>
          <cell r="C1842" t="str">
            <v>U</v>
          </cell>
        </row>
        <row r="1843">
          <cell r="A1843" t="str">
            <v>ME17-53</v>
          </cell>
          <cell r="B1843" t="str">
            <v>Lavage complet y compris moteur des véhicules</v>
          </cell>
          <cell r="C1843" t="str">
            <v>U</v>
          </cell>
        </row>
        <row r="1844">
          <cell r="A1844" t="str">
            <v>ME17-54</v>
          </cell>
          <cell r="B1844" t="str">
            <v>fourniture et montage de Batterie</v>
          </cell>
          <cell r="C1844" t="str">
            <v>U</v>
          </cell>
        </row>
        <row r="1845">
          <cell r="A1845" t="str">
            <v>ME22-01</v>
          </cell>
          <cell r="B1845" t="str">
            <v>Fourniture et transport de Clé mixte plate</v>
          </cell>
          <cell r="C1845" t="str">
            <v>U</v>
          </cell>
          <cell r="D1845" t="str">
            <v>Ce prix concerne la fourniture et transport de Clé mixte plate, y compris emballage, déchargement et entreposage dans les magasins désignés par le maître doeuvre.</v>
          </cell>
        </row>
        <row r="1846">
          <cell r="A1846" t="str">
            <v>ME22-02</v>
          </cell>
          <cell r="B1846" t="str">
            <v>Fourniture et transport de Tournevis</v>
          </cell>
          <cell r="C1846" t="str">
            <v>U</v>
          </cell>
          <cell r="D1846" t="str">
            <v>Ce prix concerne la fourniture et transport de Tournevis gamme noire, y compris emballage, déchargement et entreposage dans les magasins désignés par le maître doeuvre.</v>
          </cell>
        </row>
        <row r="1847">
          <cell r="A1847" t="str">
            <v>ME22-03</v>
          </cell>
          <cell r="B1847" t="str">
            <v>Fourniture et transport de Clé à mollette chromée</v>
          </cell>
          <cell r="C1847" t="str">
            <v>U</v>
          </cell>
          <cell r="D1847" t="str">
            <v>Ce prix concerne la fourniture et transport de Clé à mollette chromé, y compris emballage, déchargement et entreposage dans les magasins désignés par le maître doeuvre.</v>
          </cell>
        </row>
        <row r="1848">
          <cell r="A1848" t="str">
            <v>ME22-04</v>
          </cell>
          <cell r="B1848" t="str">
            <v>Fourniture et transport de Pioche avec manche</v>
          </cell>
          <cell r="C1848" t="str">
            <v>U</v>
          </cell>
          <cell r="D1848" t="str">
            <v>Ce prix concerne la fourniture et transport de pioche avec manche, y compris emballage, déchargement et entreposage dans les magasins désignés par le maître doeuvre.</v>
          </cell>
        </row>
        <row r="1849">
          <cell r="A1849" t="str">
            <v>ME22-05</v>
          </cell>
          <cell r="B1849" t="str">
            <v>Fourniture et transport de Pelle avec manche</v>
          </cell>
          <cell r="C1849" t="str">
            <v>U</v>
          </cell>
          <cell r="D1849" t="str">
            <v>Ce prix concerne la fourniture et transport de pelle avec manche, y compris emballage, déchargement et entreposage dans les magasins désignés par le maître doeuvre.</v>
          </cell>
        </row>
        <row r="1850">
          <cell r="A1850" t="str">
            <v>ME22-06</v>
          </cell>
          <cell r="B1850" t="str">
            <v>Fourniture et transport de Crochet pour tampon</v>
          </cell>
          <cell r="C1850" t="str">
            <v>U</v>
          </cell>
          <cell r="D1850" t="str">
            <v>Ce prix concerne la fourniture et transport de crochet pour manipulation de tampons de fermeture des ouvrages, y compris emballage, déchargement et entreposage dans les magasins désignés par le maître doeuvre.</v>
          </cell>
        </row>
        <row r="1851">
          <cell r="A1851" t="str">
            <v>ME22-07</v>
          </cell>
          <cell r="B1851" t="str">
            <v>Fourniture et transport de Brouette</v>
          </cell>
          <cell r="C1851" t="str">
            <v>U</v>
          </cell>
          <cell r="D1851" t="str">
            <v>Ce prix concerne la fourniture et transport de brouette avec roues caoutchoutées, y compris emballage, déchargement et entreposage dans les magasins désignés par le maître doeuvre.</v>
          </cell>
        </row>
        <row r="1852">
          <cell r="A1852" t="str">
            <v>ME22-08</v>
          </cell>
          <cell r="B1852" t="str">
            <v>Fourniture et transport de Pinceau plat</v>
          </cell>
          <cell r="C1852" t="str">
            <v>U</v>
          </cell>
          <cell r="D1852" t="str">
            <v>Ce prix concerne la fourniture et transport de pinceau plat, y compris emballage, déchargement et entreposage dans les magasins désignés par le maître doeuvre.</v>
          </cell>
        </row>
        <row r="1853">
          <cell r="A1853" t="str">
            <v>ME22-09</v>
          </cell>
          <cell r="B1853" t="str">
            <v>Fourniture et transport de Burin</v>
          </cell>
          <cell r="C1853" t="str">
            <v>U</v>
          </cell>
          <cell r="D1853" t="str">
            <v>Ce prix concerne la fourniture et transport de burin, y compris emballage, déchargement et entreposage dans les magasins désignés par le maître doeuvre.</v>
          </cell>
        </row>
        <row r="1854">
          <cell r="A1854" t="str">
            <v>ME22-10</v>
          </cell>
          <cell r="B1854" t="str">
            <v>Fourniture et transport de Marteau</v>
          </cell>
          <cell r="C1854" t="str">
            <v>U</v>
          </cell>
          <cell r="D1854" t="str">
            <v>Ce prix concerne la fourniture et transport de marteau avec manche, y compris emballage, déchargement et entreposage dans les magasins désignés par le maître doeuvre.</v>
          </cell>
        </row>
        <row r="1855">
          <cell r="A1855" t="str">
            <v>ME22-100</v>
          </cell>
          <cell r="B1855" t="str">
            <v>Fourniture et transport de mamelon</v>
          </cell>
          <cell r="C1855" t="str">
            <v>U</v>
          </cell>
        </row>
        <row r="1856">
          <cell r="A1856" t="str">
            <v>ME22-101</v>
          </cell>
          <cell r="B1856" t="str">
            <v>Fourniture et transport de  manchon</v>
          </cell>
          <cell r="C1856" t="str">
            <v>U</v>
          </cell>
        </row>
        <row r="1857">
          <cell r="A1857" t="str">
            <v>ME22-102</v>
          </cell>
          <cell r="B1857" t="str">
            <v>Fourniture et transport de mécanisme</v>
          </cell>
          <cell r="C1857" t="str">
            <v>U</v>
          </cell>
        </row>
        <row r="1858">
          <cell r="A1858" t="str">
            <v>ME22-103</v>
          </cell>
          <cell r="B1858" t="str">
            <v>Fourniture et transport de mélangeur</v>
          </cell>
          <cell r="C1858" t="str">
            <v>U</v>
          </cell>
        </row>
        <row r="1859">
          <cell r="A1859" t="str">
            <v>ME22-104</v>
          </cell>
          <cell r="B1859" t="str">
            <v>Fourniture et transport de mitigeur</v>
          </cell>
          <cell r="C1859" t="str">
            <v>U</v>
          </cell>
        </row>
        <row r="1860">
          <cell r="A1860" t="str">
            <v>ME22-105</v>
          </cell>
          <cell r="B1860" t="str">
            <v>Fourniture et transport de pastille</v>
          </cell>
          <cell r="C1860" t="str">
            <v>U</v>
          </cell>
        </row>
        <row r="1861">
          <cell r="A1861" t="str">
            <v>ME22-106</v>
          </cell>
          <cell r="B1861" t="str">
            <v>Fourniture et transport de pomme</v>
          </cell>
          <cell r="C1861" t="str">
            <v>U</v>
          </cell>
        </row>
        <row r="1862">
          <cell r="A1862" t="str">
            <v>ME22-107</v>
          </cell>
          <cell r="B1862" t="str">
            <v>Fourniture et transport de porte papier hygiènique</v>
          </cell>
          <cell r="C1862" t="str">
            <v>U</v>
          </cell>
        </row>
        <row r="1863">
          <cell r="A1863" t="str">
            <v>ME22-108</v>
          </cell>
          <cell r="B1863" t="str">
            <v>Fourniture et transport de raccord</v>
          </cell>
          <cell r="C1863" t="str">
            <v>U</v>
          </cell>
        </row>
        <row r="1864">
          <cell r="A1864" t="str">
            <v>ME22-109</v>
          </cell>
          <cell r="B1864" t="str">
            <v>Fourniture et transport de rallonge</v>
          </cell>
          <cell r="C1864" t="str">
            <v>U</v>
          </cell>
        </row>
        <row r="1865">
          <cell r="A1865" t="str">
            <v>ME22-11</v>
          </cell>
          <cell r="B1865" t="str">
            <v>Fourniture et transport de Niveau de maçon</v>
          </cell>
          <cell r="C1865" t="str">
            <v>U</v>
          </cell>
          <cell r="D1865" t="str">
            <v>Ce prix concerne la fourniture et transport de niveau de maçon, y compris emballage, déchargement et entreposage dans les magasins désignés par le maître doeuvre.</v>
          </cell>
        </row>
        <row r="1866">
          <cell r="A1866" t="str">
            <v>ME22-110</v>
          </cell>
          <cell r="B1866" t="str">
            <v>Fourniture et transport de réduction</v>
          </cell>
          <cell r="C1866" t="str">
            <v>U</v>
          </cell>
        </row>
        <row r="1867">
          <cell r="A1867" t="str">
            <v>ME22-111</v>
          </cell>
          <cell r="B1867" t="str">
            <v>Fourniture et transport de réservoir W.C</v>
          </cell>
          <cell r="C1867" t="str">
            <v>U</v>
          </cell>
        </row>
        <row r="1868">
          <cell r="A1868" t="str">
            <v>ME22-112</v>
          </cell>
          <cell r="B1868" t="str">
            <v>Fourniture et transport de robinet</v>
          </cell>
          <cell r="C1868" t="str">
            <v>U</v>
          </cell>
        </row>
        <row r="1869">
          <cell r="A1869" t="str">
            <v>ME22-113</v>
          </cell>
          <cell r="B1869" t="str">
            <v>Fourniture et transport de siphon</v>
          </cell>
          <cell r="C1869" t="str">
            <v>U</v>
          </cell>
        </row>
        <row r="1870">
          <cell r="A1870" t="str">
            <v>ME22-114</v>
          </cell>
          <cell r="B1870" t="str">
            <v>Fourniture et transport de support</v>
          </cell>
          <cell r="C1870" t="str">
            <v>U</v>
          </cell>
        </row>
        <row r="1871">
          <cell r="A1871" t="str">
            <v>ME22-116</v>
          </cell>
          <cell r="B1871" t="str">
            <v>Fourniture et transport de Té</v>
          </cell>
          <cell r="C1871" t="str">
            <v>U</v>
          </cell>
        </row>
        <row r="1872">
          <cell r="A1872" t="str">
            <v>ME22-117</v>
          </cell>
          <cell r="B1872" t="str">
            <v>Fourniture et transport de tête</v>
          </cell>
          <cell r="C1872" t="str">
            <v>U</v>
          </cell>
        </row>
        <row r="1873">
          <cell r="A1873" t="str">
            <v>ME22-119</v>
          </cell>
          <cell r="B1873" t="str">
            <v>Fourniture et transport de urinoir</v>
          </cell>
          <cell r="C1873" t="str">
            <v>U</v>
          </cell>
        </row>
        <row r="1874">
          <cell r="A1874" t="str">
            <v>ME22-12</v>
          </cell>
          <cell r="B1874" t="str">
            <v>Fourniture et transport de Fil à plomb de maçon</v>
          </cell>
          <cell r="C1874" t="str">
            <v>U</v>
          </cell>
          <cell r="D1874" t="str">
            <v>Ce prix concerne la fourniture et transport de fil à plomb de maçon, y compris emballage, déchargement et entreposage dans les magasins désignés par le maître doeuvre.</v>
          </cell>
        </row>
        <row r="1875">
          <cell r="A1875" t="str">
            <v>ME22-120</v>
          </cell>
          <cell r="B1875" t="str">
            <v>Fourniture et transport de vis</v>
          </cell>
          <cell r="C1875" t="str">
            <v>U</v>
          </cell>
        </row>
        <row r="1876">
          <cell r="A1876" t="str">
            <v>ME22-121</v>
          </cell>
          <cell r="B1876" t="str">
            <v>Fourniture et transport de bouchon</v>
          </cell>
          <cell r="C1876" t="str">
            <v>U</v>
          </cell>
        </row>
        <row r="1877">
          <cell r="A1877" t="str">
            <v>ME22-122</v>
          </cell>
          <cell r="B1877" t="str">
            <v>Fourniture et transport applique et interrupteur, Type : simple allumage encastré</v>
          </cell>
          <cell r="C1877" t="str">
            <v>U</v>
          </cell>
        </row>
        <row r="1878">
          <cell r="A1878" t="str">
            <v>ME22-124</v>
          </cell>
          <cell r="B1878" t="str">
            <v>Fourniture et transport de bloc multiprise</v>
          </cell>
          <cell r="C1878" t="str">
            <v>U</v>
          </cell>
        </row>
        <row r="1879">
          <cell r="A1879" t="str">
            <v>ME22-125</v>
          </cell>
          <cell r="B1879" t="str">
            <v>Fourniture et transport de boite d’attache</v>
          </cell>
          <cell r="C1879" t="str">
            <v>Bt</v>
          </cell>
        </row>
        <row r="1880">
          <cell r="A1880" t="str">
            <v>ME22-126</v>
          </cell>
          <cell r="B1880" t="str">
            <v>Fourniture et transport de bouchon gardy</v>
          </cell>
          <cell r="C1880" t="str">
            <v>U</v>
          </cell>
        </row>
        <row r="1881">
          <cell r="A1881" t="str">
            <v>ME22-127</v>
          </cell>
          <cell r="B1881" t="str">
            <v>Fourniture et transport de bouton poussoir</v>
          </cell>
          <cell r="C1881" t="str">
            <v>U</v>
          </cell>
        </row>
        <row r="1882">
          <cell r="A1882" t="str">
            <v>ME22-128</v>
          </cell>
          <cell r="B1882" t="str">
            <v>Fourniture et transport de paquet de cheville</v>
          </cell>
          <cell r="C1882" t="str">
            <v>Bt</v>
          </cell>
        </row>
        <row r="1883">
          <cell r="A1883" t="str">
            <v>ME22-129</v>
          </cell>
          <cell r="B1883" t="str">
            <v>Fourniture et transport de carcasse réglette</v>
          </cell>
          <cell r="C1883" t="str">
            <v>U</v>
          </cell>
        </row>
        <row r="1884">
          <cell r="A1884" t="str">
            <v>ME22-13</v>
          </cell>
          <cell r="B1884" t="str">
            <v>Fourniture et transport de Râpe demi-ronde</v>
          </cell>
          <cell r="C1884" t="str">
            <v>U</v>
          </cell>
          <cell r="D1884" t="str">
            <v>Ce prix concerne la fourniture et transport de râpe demi-ronde avec manche, y compris emballage, déchargement et entreposage dans les magasins désignés par le maître doeuvre.</v>
          </cell>
        </row>
        <row r="1885">
          <cell r="A1885" t="str">
            <v>ME22-130</v>
          </cell>
          <cell r="B1885" t="str">
            <v>Fourniture et transport de cartouche fusible</v>
          </cell>
          <cell r="C1885" t="str">
            <v>U</v>
          </cell>
        </row>
        <row r="1886">
          <cell r="A1886" t="str">
            <v>ME22-131</v>
          </cell>
          <cell r="B1886" t="str">
            <v>Fourniture et transport disjoncteur</v>
          </cell>
          <cell r="C1886" t="str">
            <v>U</v>
          </cell>
        </row>
        <row r="1887">
          <cell r="A1887" t="str">
            <v>ME22-132</v>
          </cell>
          <cell r="B1887" t="str">
            <v>Fourniture et transport douille</v>
          </cell>
          <cell r="C1887" t="str">
            <v>U</v>
          </cell>
        </row>
        <row r="1888">
          <cell r="A1888" t="str">
            <v>ME22-133</v>
          </cell>
          <cell r="B1888" t="str">
            <v>Fourniture et transport fiche</v>
          </cell>
          <cell r="C1888" t="str">
            <v>U</v>
          </cell>
        </row>
        <row r="1889">
          <cell r="A1889" t="str">
            <v>ME22-134</v>
          </cell>
          <cell r="B1889" t="str">
            <v>Fourniture et transport fil</v>
          </cell>
          <cell r="C1889" t="str">
            <v>ml</v>
          </cell>
        </row>
        <row r="1890">
          <cell r="A1890" t="str">
            <v>ME22-135</v>
          </cell>
          <cell r="B1890" t="str">
            <v>Fourniture et transport globe</v>
          </cell>
          <cell r="C1890" t="str">
            <v>U</v>
          </cell>
        </row>
        <row r="1891">
          <cell r="A1891" t="str">
            <v>ME22-136</v>
          </cell>
          <cell r="B1891" t="str">
            <v>Fourniture et transport de guirlande</v>
          </cell>
          <cell r="C1891" t="str">
            <v>ml</v>
          </cell>
        </row>
        <row r="1892">
          <cell r="A1892" t="str">
            <v>ME22-137</v>
          </cell>
          <cell r="B1892" t="str">
            <v>Fourniture et transport goulotte</v>
          </cell>
          <cell r="C1892" t="str">
            <v>ml</v>
          </cell>
        </row>
        <row r="1893">
          <cell r="A1893" t="str">
            <v>ME22-138</v>
          </cell>
          <cell r="B1893" t="str">
            <v>Fourniture et transport lampe</v>
          </cell>
          <cell r="C1893" t="str">
            <v>U</v>
          </cell>
        </row>
        <row r="1894">
          <cell r="A1894" t="str">
            <v>ME22-139</v>
          </cell>
          <cell r="B1894" t="str">
            <v>Fourniture et transport multineuf</v>
          </cell>
          <cell r="C1894" t="str">
            <v>U</v>
          </cell>
        </row>
        <row r="1895">
          <cell r="A1895" t="str">
            <v>ME22-14</v>
          </cell>
          <cell r="B1895" t="str">
            <v>Fourniture et transport de Truelle de maçon</v>
          </cell>
          <cell r="C1895" t="str">
            <v>U</v>
          </cell>
          <cell r="D1895" t="str">
            <v>Ce prix concerne la fourniture et transport de truelle de maçon, y compris emballage, déchargement et entreposage dans les magasins désignés par le maître doeuvre.</v>
          </cell>
        </row>
        <row r="1896">
          <cell r="A1896" t="str">
            <v>ME22-140</v>
          </cell>
          <cell r="B1896" t="str">
            <v>Fourniture et transport prise</v>
          </cell>
          <cell r="C1896" t="str">
            <v>U</v>
          </cell>
        </row>
        <row r="1897">
          <cell r="A1897" t="str">
            <v>ME22-141</v>
          </cell>
          <cell r="B1897" t="str">
            <v>Fourniture et transport projecteur</v>
          </cell>
          <cell r="C1897" t="str">
            <v>U</v>
          </cell>
        </row>
        <row r="1898">
          <cell r="A1898" t="str">
            <v>ME22-142</v>
          </cell>
          <cell r="B1898" t="str">
            <v>Fourniture et transport scotch</v>
          </cell>
          <cell r="C1898" t="str">
            <v>U</v>
          </cell>
        </row>
        <row r="1899">
          <cell r="A1899" t="str">
            <v>ME22-143</v>
          </cell>
          <cell r="B1899" t="str">
            <v>Fourniture et transport sonnette</v>
          </cell>
          <cell r="C1899" t="str">
            <v>U</v>
          </cell>
        </row>
        <row r="1900">
          <cell r="A1900" t="str">
            <v>ME22-144</v>
          </cell>
          <cell r="B1900" t="str">
            <v>Fourniture et transport starter</v>
          </cell>
          <cell r="C1900" t="str">
            <v>U</v>
          </cell>
        </row>
        <row r="1901">
          <cell r="A1901" t="str">
            <v>ME22-145</v>
          </cell>
          <cell r="B1901" t="str">
            <v>Fourniture et transport de télerupteur</v>
          </cell>
          <cell r="C1901" t="str">
            <v>U</v>
          </cell>
        </row>
        <row r="1902">
          <cell r="A1902" t="str">
            <v>ME22-146</v>
          </cell>
          <cell r="B1902" t="str">
            <v>Fourniture et transport thermostat</v>
          </cell>
          <cell r="C1902" t="str">
            <v>U</v>
          </cell>
        </row>
        <row r="1903">
          <cell r="A1903" t="str">
            <v>ME22-147</v>
          </cell>
          <cell r="B1903" t="str">
            <v>Fourniture et transport transformateur</v>
          </cell>
          <cell r="C1903" t="str">
            <v>U</v>
          </cell>
        </row>
        <row r="1904">
          <cell r="A1904" t="str">
            <v>ME22-148</v>
          </cell>
          <cell r="B1904" t="str">
            <v>Fourniture et transport tube néon</v>
          </cell>
          <cell r="C1904" t="str">
            <v>U</v>
          </cell>
        </row>
        <row r="1905">
          <cell r="A1905" t="str">
            <v>ME22-149</v>
          </cell>
          <cell r="B1905" t="str">
            <v>Fourniture et transport vis cycliste</v>
          </cell>
          <cell r="C1905" t="str">
            <v>U</v>
          </cell>
        </row>
        <row r="1906">
          <cell r="A1906" t="str">
            <v>ME22-15</v>
          </cell>
          <cell r="B1906" t="str">
            <v>Fourniture et transport de Taloche en plastique</v>
          </cell>
          <cell r="C1906" t="str">
            <v>U</v>
          </cell>
          <cell r="D1906" t="str">
            <v>Ce prix concerne la fourniture et transport de taloche en plastique, y compris emballage, déchargement et entreposage dans les magasins désignés par le maître doeuvre.</v>
          </cell>
        </row>
        <row r="1907">
          <cell r="A1907" t="str">
            <v>ME22-150</v>
          </cell>
          <cell r="B1907" t="str">
            <v>Fourniture et transport grille de protection</v>
          </cell>
          <cell r="C1907" t="str">
            <v>U</v>
          </cell>
        </row>
        <row r="1908">
          <cell r="A1908" t="str">
            <v>ME22-151</v>
          </cell>
          <cell r="B1908" t="str">
            <v>Fourniture et transport ciment</v>
          </cell>
          <cell r="C1908" t="str">
            <v>Kg</v>
          </cell>
        </row>
        <row r="1909">
          <cell r="A1909" t="str">
            <v>ME22-153</v>
          </cell>
          <cell r="B1909" t="str">
            <v>Fourniture et transport de diluant</v>
          </cell>
          <cell r="C1909" t="str">
            <v>l</v>
          </cell>
        </row>
        <row r="1910">
          <cell r="A1910" t="str">
            <v>ME22-154</v>
          </cell>
          <cell r="B1910" t="str">
            <v>Fourniture et transport peinture</v>
          </cell>
          <cell r="C1910" t="str">
            <v>Kg</v>
          </cell>
        </row>
        <row r="1911">
          <cell r="A1911" t="str">
            <v>ME22-155</v>
          </cell>
          <cell r="B1911" t="str">
            <v>Fourniture et transport stop astral</v>
          </cell>
          <cell r="C1911" t="str">
            <v>Kg</v>
          </cell>
        </row>
        <row r="1912">
          <cell r="A1912" t="str">
            <v>ME22-156</v>
          </cell>
          <cell r="B1912" t="str">
            <v>Fourniture et transport de mastique</v>
          </cell>
          <cell r="C1912" t="str">
            <v>Kg</v>
          </cell>
        </row>
        <row r="1913">
          <cell r="A1913" t="str">
            <v>ME22-157</v>
          </cell>
          <cell r="B1913" t="str">
            <v>Fourniture et transport papier verre</v>
          </cell>
          <cell r="C1913" t="str">
            <v>ml</v>
          </cell>
        </row>
        <row r="1914">
          <cell r="A1914" t="str">
            <v>ME22-158</v>
          </cell>
          <cell r="B1914" t="str">
            <v>Fourniture et transport de plâtre</v>
          </cell>
          <cell r="C1914" t="str">
            <v>Kg</v>
          </cell>
        </row>
        <row r="1915">
          <cell r="A1915" t="str">
            <v>ME22-159</v>
          </cell>
          <cell r="B1915" t="str">
            <v>Fourniture et transport teinte</v>
          </cell>
          <cell r="C1915" t="str">
            <v>U</v>
          </cell>
        </row>
        <row r="1916">
          <cell r="A1916" t="str">
            <v>ME22-16</v>
          </cell>
          <cell r="B1916" t="str">
            <v>Fourniture et transport de Rouleau de teflan</v>
          </cell>
          <cell r="C1916" t="str">
            <v>U</v>
          </cell>
          <cell r="D1916" t="str">
            <v>Ce prix concerne la fourniture et transport de rouleau de teflan, y compris emballage, déchargement et entreposage dans les magasins désignés par le maître doeuvre.</v>
          </cell>
        </row>
        <row r="1917">
          <cell r="A1917" t="str">
            <v>ME22-160</v>
          </cell>
          <cell r="B1917" t="str">
            <v>Fourniture et transport vernis</v>
          </cell>
          <cell r="C1917" t="str">
            <v>l</v>
          </cell>
        </row>
        <row r="1918">
          <cell r="A1918" t="str">
            <v>ME22-161</v>
          </cell>
          <cell r="B1918" t="str">
            <v>Fourniture et transport drapeaux</v>
          </cell>
          <cell r="C1918" t="str">
            <v>U</v>
          </cell>
        </row>
        <row r="1919">
          <cell r="A1919" t="str">
            <v>ME22-162</v>
          </cell>
          <cell r="B1919" t="str">
            <v>Fourniture et transport banderoles</v>
          </cell>
          <cell r="C1919" t="str">
            <v>ml</v>
          </cell>
        </row>
        <row r="1920">
          <cell r="A1920" t="str">
            <v>ME22-163</v>
          </cell>
          <cell r="B1920" t="str">
            <v>Fourniture et Transport de Bombe dégrippant</v>
          </cell>
          <cell r="C1920" t="str">
            <v>U</v>
          </cell>
        </row>
        <row r="1921">
          <cell r="A1921" t="str">
            <v>ME22-164</v>
          </cell>
          <cell r="B1921" t="str">
            <v>Fourniture et Transport de Boulon</v>
          </cell>
          <cell r="C1921" t="str">
            <v>U</v>
          </cell>
        </row>
        <row r="1922">
          <cell r="A1922" t="str">
            <v>ME22-165</v>
          </cell>
          <cell r="B1922" t="str">
            <v>Fourniture et transport de Disque à surfacer</v>
          </cell>
          <cell r="C1922" t="str">
            <v>U</v>
          </cell>
        </row>
        <row r="1923">
          <cell r="A1923" t="str">
            <v>ME22-166</v>
          </cell>
          <cell r="B1923" t="str">
            <v>Fourniture et Transport d'écrou</v>
          </cell>
          <cell r="C1923" t="str">
            <v>U</v>
          </cell>
        </row>
        <row r="1924">
          <cell r="A1924" t="str">
            <v>ME22-167</v>
          </cell>
          <cell r="B1924" t="str">
            <v>Fourniture et transport de Goujon</v>
          </cell>
          <cell r="C1924" t="str">
            <v>U</v>
          </cell>
        </row>
        <row r="1925">
          <cell r="A1925" t="str">
            <v>ME22-168</v>
          </cell>
          <cell r="B1925" t="str">
            <v>Fourniture et Transport de Rouleau de peinture</v>
          </cell>
          <cell r="C1925" t="str">
            <v>U</v>
          </cell>
        </row>
        <row r="1926">
          <cell r="A1926" t="str">
            <v>ME22-169</v>
          </cell>
          <cell r="B1926" t="str">
            <v>Fourniture et transport de klingérite</v>
          </cell>
          <cell r="C1926" t="str">
            <v>Kg</v>
          </cell>
        </row>
        <row r="1927">
          <cell r="A1927" t="str">
            <v>ME22-17</v>
          </cell>
          <cell r="B1927" t="str">
            <v>Fourniture et transport de Tuyau darrosage</v>
          </cell>
          <cell r="C1927" t="str">
            <v>U</v>
          </cell>
          <cell r="D1927" t="str">
            <v>Ce prix concerne la fourniture et transport de tuyau darrosage, y compris emballage, déchargement et entreposage dans les magasins désignés par le maître doeuvre.</v>
          </cell>
        </row>
        <row r="1928">
          <cell r="A1928" t="str">
            <v>ME22-170</v>
          </cell>
          <cell r="B1928" t="str">
            <v>Fourniture et transport de paire de gants</v>
          </cell>
          <cell r="C1928" t="str">
            <v>U</v>
          </cell>
        </row>
        <row r="1929">
          <cell r="A1929" t="str">
            <v>ME22-171</v>
          </cell>
          <cell r="B1929" t="str">
            <v>Fourniture et transport de cuissarde</v>
          </cell>
          <cell r="C1929" t="str">
            <v>U</v>
          </cell>
        </row>
        <row r="1930">
          <cell r="A1930" t="str">
            <v>ME22-172</v>
          </cell>
          <cell r="B1930" t="str">
            <v>Fourniture et transport de bleu de travail</v>
          </cell>
          <cell r="C1930" t="str">
            <v>U</v>
          </cell>
        </row>
        <row r="1931">
          <cell r="A1931" t="str">
            <v>ME22-173</v>
          </cell>
          <cell r="B1931" t="str">
            <v>Fourniture et transport de combinaison étanche</v>
          </cell>
          <cell r="C1931" t="str">
            <v>U</v>
          </cell>
        </row>
        <row r="1932">
          <cell r="A1932" t="str">
            <v>ME22-174</v>
          </cell>
          <cell r="B1932" t="str">
            <v>Fourniture et transport de paire de bottes</v>
          </cell>
          <cell r="C1932" t="str">
            <v>U</v>
          </cell>
        </row>
        <row r="1933">
          <cell r="A1933" t="str">
            <v>ME22-175</v>
          </cell>
          <cell r="B1933" t="str">
            <v>Fourniture et transport d'harnais de sécurité</v>
          </cell>
          <cell r="C1933" t="str">
            <v>U</v>
          </cell>
        </row>
        <row r="1934">
          <cell r="A1934" t="str">
            <v>ME22-176</v>
          </cell>
          <cell r="B1934" t="str">
            <v>Fourniture et transport de tripode</v>
          </cell>
          <cell r="C1934" t="str">
            <v>U</v>
          </cell>
        </row>
        <row r="1935">
          <cell r="A1935" t="str">
            <v>ME22-177</v>
          </cell>
          <cell r="B1935" t="str">
            <v>Fourniture et transport de paire de chaussures de protection</v>
          </cell>
          <cell r="C1935" t="str">
            <v>U</v>
          </cell>
        </row>
        <row r="1936">
          <cell r="A1936" t="str">
            <v>ME22-178</v>
          </cell>
          <cell r="B1936" t="str">
            <v>Fourniture et transport de casque de protection</v>
          </cell>
          <cell r="C1936" t="str">
            <v>U</v>
          </cell>
        </row>
        <row r="1937">
          <cell r="A1937" t="str">
            <v>ME22-179</v>
          </cell>
          <cell r="B1937" t="str">
            <v>Fourniture et transport de protecteurs d'ouie</v>
          </cell>
          <cell r="C1937" t="str">
            <v>U</v>
          </cell>
        </row>
        <row r="1938">
          <cell r="A1938" t="str">
            <v>ME22-18</v>
          </cell>
          <cell r="B1938" t="str">
            <v>Fourniture et transport de Robinet à filetage</v>
          </cell>
          <cell r="C1938" t="str">
            <v>U</v>
          </cell>
          <cell r="D1938" t="str">
            <v>Ce prix concerne la fourniture et transport de robinet à filetage ½ pouce, y compris emballage, déchargement et entreposage dans les magasins désignés par le maître doeuvre.</v>
          </cell>
        </row>
        <row r="1939">
          <cell r="A1939" t="str">
            <v>ME22-180</v>
          </cell>
          <cell r="B1939" t="str">
            <v>Fourniture et transport de masque à gaz</v>
          </cell>
          <cell r="C1939" t="str">
            <v>U</v>
          </cell>
        </row>
        <row r="1940">
          <cell r="A1940" t="str">
            <v>ME22-181</v>
          </cell>
          <cell r="B1940" t="str">
            <v>Fourniture et transport de extracteur ventilateur d'air</v>
          </cell>
          <cell r="C1940" t="str">
            <v>U</v>
          </cell>
        </row>
        <row r="1941">
          <cell r="A1941" t="str">
            <v>ME22-182</v>
          </cell>
          <cell r="B1941" t="str">
            <v>Fourniture et transport de Cône de signalisation</v>
          </cell>
          <cell r="C1941" t="str">
            <v>U</v>
          </cell>
        </row>
        <row r="1942">
          <cell r="A1942" t="str">
            <v>ME22-183</v>
          </cell>
          <cell r="B1942" t="str">
            <v>Fourniture et transport de Cuillère pour entretien de réseau</v>
          </cell>
          <cell r="C1942" t="str">
            <v>U</v>
          </cell>
        </row>
        <row r="1943">
          <cell r="A1943" t="str">
            <v>ME22-184</v>
          </cell>
          <cell r="B1943" t="str">
            <v>Fourniture et transport de Seau de maçon</v>
          </cell>
          <cell r="C1943" t="str">
            <v>U</v>
          </cell>
        </row>
        <row r="1944">
          <cell r="A1944" t="str">
            <v>ME22-185</v>
          </cell>
          <cell r="B1944" t="str">
            <v>Fourniture et transport de Perceuse électrique</v>
          </cell>
          <cell r="C1944" t="str">
            <v>U</v>
          </cell>
        </row>
        <row r="1945">
          <cell r="A1945" t="str">
            <v>ME22-186</v>
          </cell>
          <cell r="B1945" t="str">
            <v>Fourniture et transport de Tronçonneuse électrique</v>
          </cell>
          <cell r="C1945" t="str">
            <v>U</v>
          </cell>
        </row>
        <row r="1946">
          <cell r="A1946" t="str">
            <v>ME22-187</v>
          </cell>
          <cell r="B1946" t="str">
            <v>Fourniture et transport de composition découpe joints universels</v>
          </cell>
          <cell r="C1946" t="str">
            <v>U</v>
          </cell>
        </row>
        <row r="1947">
          <cell r="A1947" t="str">
            <v>ME22-188</v>
          </cell>
          <cell r="B1947" t="str">
            <v>Fourniture et transport de Caisse à outils</v>
          </cell>
          <cell r="C1947" t="str">
            <v>U</v>
          </cell>
        </row>
        <row r="1948">
          <cell r="A1948" t="str">
            <v>ME22-189</v>
          </cell>
          <cell r="B1948" t="str">
            <v>Fourniture et transport de matériel de graissage et de lubrification</v>
          </cell>
          <cell r="C1948" t="str">
            <v>Ens</v>
          </cell>
        </row>
        <row r="1949">
          <cell r="A1949" t="str">
            <v>ME22-19</v>
          </cell>
          <cell r="B1949" t="str">
            <v>Fourniture et transport de Carnet de note</v>
          </cell>
          <cell r="C1949" t="str">
            <v>U</v>
          </cell>
          <cell r="D1949" t="str">
            <v>Ce prix concerne la fourniture et transport de carnet de note à spires de 50 feuilles à petit carreau, y compris emballage, déchargement et entreposage dans les magasins désignés par le maître doeuvre.</v>
          </cell>
        </row>
        <row r="1950">
          <cell r="A1950" t="str">
            <v>ME22-190</v>
          </cell>
          <cell r="B1950" t="str">
            <v>Fourniture et transport de Niveau de mécanicien</v>
          </cell>
          <cell r="C1950" t="str">
            <v>U</v>
          </cell>
        </row>
        <row r="1951">
          <cell r="A1951" t="str">
            <v>ME22-191</v>
          </cell>
          <cell r="B1951" t="str">
            <v>Fourniture et transport de brosses métalliques</v>
          </cell>
          <cell r="C1951" t="str">
            <v>Ens</v>
          </cell>
        </row>
        <row r="1952">
          <cell r="A1952" t="str">
            <v>ME22-192</v>
          </cell>
          <cell r="B1952" t="str">
            <v>Fourniture et transport de Meule</v>
          </cell>
          <cell r="C1952" t="str">
            <v>U</v>
          </cell>
        </row>
        <row r="1953">
          <cell r="A1953" t="str">
            <v>ME22-193</v>
          </cell>
          <cell r="B1953" t="str">
            <v>Fourniture et transport de Poste de soudure électrique</v>
          </cell>
          <cell r="C1953" t="str">
            <v>U</v>
          </cell>
        </row>
        <row r="1954">
          <cell r="A1954" t="str">
            <v>ME22-194</v>
          </cell>
          <cell r="B1954" t="str">
            <v>Fourniture et transport de Racleur à main</v>
          </cell>
          <cell r="C1954" t="str">
            <v>U</v>
          </cell>
        </row>
        <row r="1955">
          <cell r="A1955" t="str">
            <v>ME22-195</v>
          </cell>
          <cell r="B1955" t="str">
            <v>Fourniture et transport de Faux à longues manches</v>
          </cell>
          <cell r="C1955" t="str">
            <v>U</v>
          </cell>
        </row>
        <row r="1956">
          <cell r="A1956" t="str">
            <v>ME22-196</v>
          </cell>
          <cell r="B1956" t="str">
            <v>Fourniture et transport de Râteau</v>
          </cell>
          <cell r="C1956" t="str">
            <v>U</v>
          </cell>
        </row>
        <row r="1957">
          <cell r="A1957" t="str">
            <v>ME22-197</v>
          </cell>
          <cell r="B1957" t="str">
            <v>Fourniture et transport de Faucard à mains</v>
          </cell>
          <cell r="C1957" t="str">
            <v>U</v>
          </cell>
        </row>
        <row r="1958">
          <cell r="A1958" t="str">
            <v>ME22-198</v>
          </cell>
          <cell r="B1958" t="str">
            <v>Fourniture et transport de Hâche</v>
          </cell>
          <cell r="C1958" t="str">
            <v>U</v>
          </cell>
        </row>
        <row r="1959">
          <cell r="A1959" t="str">
            <v>ME22-199</v>
          </cell>
          <cell r="B1959" t="str">
            <v>Fourniture et transport d'Ecumoire</v>
          </cell>
          <cell r="C1959" t="str">
            <v>U</v>
          </cell>
        </row>
        <row r="1960">
          <cell r="A1960" t="str">
            <v>ME22-20</v>
          </cell>
          <cell r="B1960" t="str">
            <v>Fourniture et transport de Képi</v>
          </cell>
          <cell r="C1960" t="str">
            <v>U</v>
          </cell>
          <cell r="D1960" t="str">
            <v>Ce prix concerne la fourniture et transport de Képi portant sigle de gardien gérant en arabe, y compris emballage, déchargement et entreposage dans les magasins désignés par le maître doeuvre.</v>
          </cell>
        </row>
        <row r="1961">
          <cell r="A1961" t="str">
            <v>ME22-200</v>
          </cell>
          <cell r="B1961" t="str">
            <v>Fourniture et transport de Filet</v>
          </cell>
          <cell r="C1961" t="str">
            <v>U</v>
          </cell>
        </row>
        <row r="1962">
          <cell r="A1962" t="str">
            <v>ME22-201</v>
          </cell>
          <cell r="B1962" t="str">
            <v>Fourniture et transport de Dragues</v>
          </cell>
          <cell r="C1962" t="str">
            <v>U</v>
          </cell>
        </row>
        <row r="1963">
          <cell r="A1963" t="str">
            <v>ME22-202</v>
          </cell>
          <cell r="B1963" t="str">
            <v>Fourniture et transport de Manches de dragues</v>
          </cell>
          <cell r="C1963" t="str">
            <v>U</v>
          </cell>
        </row>
        <row r="1964">
          <cell r="A1964" t="str">
            <v>ME22-204</v>
          </cell>
          <cell r="B1964" t="str">
            <v>Fourniture et transport de Boulonneuse électrique</v>
          </cell>
          <cell r="C1964" t="str">
            <v>U</v>
          </cell>
        </row>
        <row r="1965">
          <cell r="A1965" t="str">
            <v>ME22-205</v>
          </cell>
          <cell r="B1965" t="str">
            <v>Fourniture et transport de Ciseaux</v>
          </cell>
          <cell r="C1965" t="str">
            <v>U</v>
          </cell>
        </row>
        <row r="1966">
          <cell r="A1966" t="str">
            <v>ME22-206</v>
          </cell>
          <cell r="B1966" t="str">
            <v>Fourniture et transport de Coffret</v>
          </cell>
          <cell r="C1966" t="str">
            <v>U</v>
          </cell>
        </row>
        <row r="1967">
          <cell r="A1967" t="str">
            <v>ME22-207</v>
          </cell>
          <cell r="B1967" t="str">
            <v>Fourniture et transport de Compas</v>
          </cell>
          <cell r="C1967" t="str">
            <v>U</v>
          </cell>
        </row>
        <row r="1968">
          <cell r="A1968" t="str">
            <v>ME22-208</v>
          </cell>
          <cell r="B1968" t="str">
            <v>Fourniture et transport de Contrôleur de pression d’huile</v>
          </cell>
          <cell r="C1968" t="str">
            <v>U</v>
          </cell>
        </row>
        <row r="1969">
          <cell r="A1969" t="str">
            <v>ME22-209</v>
          </cell>
          <cell r="B1969" t="str">
            <v>Fourniture et transport de Cordon prolongateur</v>
          </cell>
          <cell r="C1969" t="str">
            <v>U</v>
          </cell>
        </row>
        <row r="1970">
          <cell r="A1970" t="str">
            <v>ME22-21</v>
          </cell>
          <cell r="B1970" t="str">
            <v>Fourniture et transport de Gâche à scellement</v>
          </cell>
          <cell r="C1970" t="str">
            <v>U</v>
          </cell>
          <cell r="D1970" t="str">
            <v>Ce prix concerne la fourniture et transport de Gâche à scellement en fer demi rond pour tuyau de 18 mm, y compris emballage, déchargement et entreposage dans les magasins désignés par le maître doeuvre.</v>
          </cell>
        </row>
        <row r="1971">
          <cell r="A1971" t="str">
            <v>ME22-210</v>
          </cell>
          <cell r="B1971" t="str">
            <v>Fourniture et transport de Coupe tube</v>
          </cell>
          <cell r="C1971" t="str">
            <v>U</v>
          </cell>
        </row>
        <row r="1972">
          <cell r="A1972" t="str">
            <v>ME22-211</v>
          </cell>
          <cell r="B1972" t="str">
            <v>Fourniture et transport de Coupe câble</v>
          </cell>
          <cell r="C1972" t="str">
            <v>U</v>
          </cell>
        </row>
        <row r="1973">
          <cell r="A1973" t="str">
            <v>ME22-212</v>
          </cell>
          <cell r="B1973" t="str">
            <v>Fourniture et transport de Couteau</v>
          </cell>
          <cell r="C1973" t="str">
            <v>U</v>
          </cell>
        </row>
        <row r="1974">
          <cell r="A1974" t="str">
            <v>ME22-213</v>
          </cell>
          <cell r="B1974" t="str">
            <v>Fourniture et transport de Dégoujonneuse</v>
          </cell>
          <cell r="C1974" t="str">
            <v>U</v>
          </cell>
        </row>
        <row r="1975">
          <cell r="A1975" t="str">
            <v>ME22-214</v>
          </cell>
          <cell r="B1975" t="str">
            <v>Fourniture et transport d'Embouts tendres</v>
          </cell>
          <cell r="C1975" t="str">
            <v>U</v>
          </cell>
        </row>
        <row r="1976">
          <cell r="A1976" t="str">
            <v>ME22-215</v>
          </cell>
          <cell r="B1976" t="str">
            <v>Fourniture et transport de Cardan</v>
          </cell>
          <cell r="C1976" t="str">
            <v>U</v>
          </cell>
        </row>
        <row r="1977">
          <cell r="A1977" t="str">
            <v>ME22-216</v>
          </cell>
          <cell r="B1977" t="str">
            <v>Fourniture et transport d'Extracteur</v>
          </cell>
          <cell r="C1977" t="str">
            <v>U</v>
          </cell>
        </row>
        <row r="1978">
          <cell r="A1978" t="str">
            <v>ME22-217</v>
          </cell>
          <cell r="B1978" t="str">
            <v>Fourniture et transport d'Echelle</v>
          </cell>
          <cell r="C1978" t="str">
            <v>U</v>
          </cell>
        </row>
        <row r="1979">
          <cell r="A1979" t="str">
            <v>ME22-218</v>
          </cell>
          <cell r="B1979" t="str">
            <v>Fourniture et transport de Forêt de centrage</v>
          </cell>
          <cell r="C1979" t="str">
            <v>U</v>
          </cell>
        </row>
        <row r="1980">
          <cell r="A1980" t="str">
            <v>ME22-219</v>
          </cell>
          <cell r="B1980" t="str">
            <v>Fourniture et transport de Jauge d’épaisseur</v>
          </cell>
          <cell r="C1980" t="str">
            <v>U</v>
          </cell>
        </row>
        <row r="1981">
          <cell r="A1981" t="str">
            <v>ME22-22</v>
          </cell>
          <cell r="B1981" t="str">
            <v>Fourniture et transport de Machine à percer</v>
          </cell>
          <cell r="C1981" t="str">
            <v>U</v>
          </cell>
          <cell r="D1981" t="str">
            <v>Ce prix concerne la fourniture et transport de machine à percer, y compris emballage, déchargement et entreposage dans les magasins désignés par le maître doeuvre.</v>
          </cell>
        </row>
        <row r="1982">
          <cell r="A1982" t="str">
            <v>ME22-220</v>
          </cell>
          <cell r="B1982" t="str">
            <v>Fourniture et transport d'Extractions</v>
          </cell>
          <cell r="C1982" t="str">
            <v>U</v>
          </cell>
        </row>
        <row r="1983">
          <cell r="A1983" t="str">
            <v>ME22-221</v>
          </cell>
          <cell r="B1983" t="str">
            <v>Fourniture et transport de charbons pour Boulonneuse électrique</v>
          </cell>
          <cell r="C1983" t="str">
            <v>U</v>
          </cell>
        </row>
        <row r="1984">
          <cell r="A1984" t="str">
            <v>ME22-222</v>
          </cell>
          <cell r="B1984" t="str">
            <v>Fourniture et transport de Lime</v>
          </cell>
          <cell r="C1984" t="str">
            <v>U</v>
          </cell>
        </row>
        <row r="1985">
          <cell r="A1985" t="str">
            <v>ME22-223</v>
          </cell>
          <cell r="B1985" t="str">
            <v>Fourniture et transport de Maillet</v>
          </cell>
          <cell r="C1985" t="str">
            <v>U</v>
          </cell>
        </row>
        <row r="1986">
          <cell r="A1986" t="str">
            <v>ME22-224</v>
          </cell>
          <cell r="B1986" t="str">
            <v>Fourniture et transport de Mandrin pour trépan</v>
          </cell>
          <cell r="C1986" t="str">
            <v>U</v>
          </cell>
        </row>
        <row r="1987">
          <cell r="A1987" t="str">
            <v>ME22-225</v>
          </cell>
          <cell r="B1987" t="str">
            <v>Fourniture et transport de Mesure</v>
          </cell>
          <cell r="C1987" t="str">
            <v>U</v>
          </cell>
        </row>
        <row r="1988">
          <cell r="A1988" t="str">
            <v>ME22-226</v>
          </cell>
          <cell r="B1988" t="str">
            <v>Fourniture et transport de Monture de scie</v>
          </cell>
          <cell r="C1988" t="str">
            <v>U</v>
          </cell>
        </row>
        <row r="1989">
          <cell r="A1989" t="str">
            <v>ME22-227</v>
          </cell>
          <cell r="B1989" t="str">
            <v>Fourniture et transport de Nettoyeur de cosses</v>
          </cell>
          <cell r="C1989" t="str">
            <v>U</v>
          </cell>
        </row>
        <row r="1990">
          <cell r="A1990" t="str">
            <v>ME22-228</v>
          </cell>
          <cell r="B1990" t="str">
            <v>Fourniture et transport de Pèse acide</v>
          </cell>
          <cell r="C1990" t="str">
            <v>U</v>
          </cell>
        </row>
        <row r="1991">
          <cell r="A1991" t="str">
            <v>ME22-229</v>
          </cell>
          <cell r="B1991" t="str">
            <v>Fourniture et transport de Pied à coulisse</v>
          </cell>
          <cell r="C1991" t="str">
            <v>U</v>
          </cell>
        </row>
        <row r="1992">
          <cell r="A1992" t="str">
            <v>ME22-23</v>
          </cell>
          <cell r="B1992" t="str">
            <v>Fourniture et transport de Cliquet pour machine à percer</v>
          </cell>
          <cell r="C1992" t="str">
            <v>U</v>
          </cell>
          <cell r="D1992" t="str">
            <v>Ce prix concerne la fourniture et transport de cliquet pour machine à percer, y compris emballage, déchargement et entreposage dans les magasins désignés par le maître doeuvre.</v>
          </cell>
        </row>
        <row r="1993">
          <cell r="A1993" t="str">
            <v>ME22-230</v>
          </cell>
          <cell r="B1993" t="str">
            <v>Fourniture et transport de Plaque d’entraînement pour trépan</v>
          </cell>
          <cell r="C1993" t="str">
            <v>U</v>
          </cell>
        </row>
        <row r="1994">
          <cell r="A1994" t="str">
            <v>ME22-231</v>
          </cell>
          <cell r="B1994" t="str">
            <v>Fourniture et transport de Pointe à tracer</v>
          </cell>
          <cell r="C1994" t="str">
            <v>U</v>
          </cell>
        </row>
        <row r="1995">
          <cell r="A1995" t="str">
            <v>ME22-232</v>
          </cell>
          <cell r="B1995" t="str">
            <v>Fourniture et transport de Pointeau</v>
          </cell>
          <cell r="C1995" t="str">
            <v>U</v>
          </cell>
        </row>
        <row r="1996">
          <cell r="A1996" t="str">
            <v>ME22-233</v>
          </cell>
          <cell r="B1996" t="str">
            <v>Fourniture et transport de Réglé</v>
          </cell>
          <cell r="C1996" t="str">
            <v>U</v>
          </cell>
        </row>
        <row r="1997">
          <cell r="A1997" t="str">
            <v>ME22-234</v>
          </cell>
          <cell r="B1997" t="str">
            <v>Fourniture et transport de Ruban de mesure</v>
          </cell>
          <cell r="C1997" t="str">
            <v>U</v>
          </cell>
        </row>
        <row r="1998">
          <cell r="A1998" t="str">
            <v>ME22-235</v>
          </cell>
          <cell r="B1998" t="str">
            <v>Fourniture et transport de Scie</v>
          </cell>
          <cell r="C1998" t="str">
            <v>U</v>
          </cell>
        </row>
        <row r="1999">
          <cell r="A1999" t="str">
            <v>ME22-236</v>
          </cell>
          <cell r="B1999" t="str">
            <v>Fourniture et transport de Semelle</v>
          </cell>
          <cell r="C1999" t="str">
            <v>U</v>
          </cell>
        </row>
        <row r="2000">
          <cell r="A2000" t="str">
            <v>ME22-237</v>
          </cell>
          <cell r="B2000" t="str">
            <v>Fourniture et transport de Tachymètre</v>
          </cell>
          <cell r="C2000" t="str">
            <v>U</v>
          </cell>
        </row>
        <row r="2001">
          <cell r="A2001" t="str">
            <v>ME22-238</v>
          </cell>
          <cell r="B2001" t="str">
            <v>Fourniture et transport de Taraud</v>
          </cell>
          <cell r="C2001" t="str">
            <v>U</v>
          </cell>
        </row>
        <row r="2002">
          <cell r="A2002" t="str">
            <v>ME22-239</v>
          </cell>
          <cell r="B2002" t="str">
            <v>Fourniture et transport de Testeur de bougies préchauffage</v>
          </cell>
          <cell r="C2002" t="str">
            <v>U</v>
          </cell>
        </row>
        <row r="2003">
          <cell r="A2003" t="str">
            <v>ME22-24</v>
          </cell>
          <cell r="B2003" t="str">
            <v>Fourniture et transport de Mèches pour machine à percer</v>
          </cell>
          <cell r="C2003" t="str">
            <v>U</v>
          </cell>
          <cell r="D2003" t="str">
            <v>Ce prix concerne la fourniture et transport de mèches pour machine à percer, y compris emballage, déchargement et entreposage dans les magasins désignés par le maître doeuvre.</v>
          </cell>
        </row>
        <row r="2004">
          <cell r="A2004" t="str">
            <v>ME22-240</v>
          </cell>
          <cell r="B2004" t="str">
            <v>Fourniture et transport de culotte</v>
          </cell>
          <cell r="C2004" t="str">
            <v>U</v>
          </cell>
        </row>
        <row r="2005">
          <cell r="A2005" t="str">
            <v>ME22-241</v>
          </cell>
          <cell r="B2005" t="str">
            <v>Fourniture et transport de débouche</v>
          </cell>
          <cell r="C2005" t="str">
            <v>U</v>
          </cell>
        </row>
        <row r="2006">
          <cell r="A2006" t="str">
            <v>ME22-242</v>
          </cell>
          <cell r="B2006" t="str">
            <v>Fourniture et transport de l'ensemble de fixation du chauffe eau</v>
          </cell>
          <cell r="C2006" t="str">
            <v>Ens</v>
          </cell>
        </row>
        <row r="2007">
          <cell r="A2007" t="str">
            <v>ME22-243</v>
          </cell>
          <cell r="B2007" t="str">
            <v>Fourniture et transport de filasse</v>
          </cell>
          <cell r="C2007" t="str">
            <v>Kg</v>
          </cell>
        </row>
        <row r="2008">
          <cell r="A2008" t="str">
            <v>ME22-244</v>
          </cell>
          <cell r="B2008" t="str">
            <v>Fourniture et transport de Tamage</v>
          </cell>
          <cell r="C2008" t="str">
            <v>U</v>
          </cell>
        </row>
        <row r="2009">
          <cell r="A2009" t="str">
            <v>ME22-245</v>
          </cell>
          <cell r="B2009" t="str">
            <v>Fourniture et transport de Vanne</v>
          </cell>
          <cell r="C2009" t="str">
            <v>U</v>
          </cell>
        </row>
        <row r="2010">
          <cell r="A2010" t="str">
            <v>ME22-246</v>
          </cell>
          <cell r="B2010" t="str">
            <v>Fourniture et transport de Barrette</v>
          </cell>
          <cell r="C2010" t="str">
            <v>U</v>
          </cell>
        </row>
        <row r="2011">
          <cell r="A2011" t="str">
            <v>ME22-247</v>
          </cell>
          <cell r="B2011" t="str">
            <v>fourniture transport et montage de ventilateur - extracteur</v>
          </cell>
          <cell r="C2011" t="str">
            <v>Ens</v>
          </cell>
        </row>
        <row r="2012">
          <cell r="A2012" t="str">
            <v>ME22-248</v>
          </cell>
          <cell r="B2012" t="str">
            <v>fourniture et transport de cintreuse</v>
          </cell>
          <cell r="C2012" t="str">
            <v>U</v>
          </cell>
        </row>
        <row r="2013">
          <cell r="A2013" t="str">
            <v>ME22-249</v>
          </cell>
          <cell r="B2013" t="str">
            <v>Fourniture et transport de Pince</v>
          </cell>
          <cell r="C2013" t="str">
            <v>U</v>
          </cell>
        </row>
        <row r="2014">
          <cell r="A2014" t="str">
            <v>ME22-25</v>
          </cell>
          <cell r="B2014" t="str">
            <v>Fourniture et transport de Coupe tubes à chaîne à molette</v>
          </cell>
          <cell r="C2014" t="str">
            <v>U</v>
          </cell>
          <cell r="D2014" t="str">
            <v>Ce prix concerne la fourniture et transport de coupe tubes à chaîne à molette, y compris emballage, déchargement et entreposage dans les magasins désignés par le maître doeuvre.</v>
          </cell>
        </row>
        <row r="2015">
          <cell r="A2015" t="str">
            <v>ME22-250</v>
          </cell>
          <cell r="B2015" t="str">
            <v>Fourniture et transport de lampe</v>
          </cell>
          <cell r="C2015" t="str">
            <v>U</v>
          </cell>
        </row>
        <row r="2016">
          <cell r="A2016" t="str">
            <v>ME22-251</v>
          </cell>
          <cell r="B2016" t="str">
            <v>Fourniture et transport de Clé plat</v>
          </cell>
          <cell r="C2016" t="str">
            <v>Jeu</v>
          </cell>
        </row>
        <row r="2017">
          <cell r="A2017" t="str">
            <v>ME22-252</v>
          </cell>
          <cell r="B2017" t="str">
            <v>Fourniture et transport de Tournevis</v>
          </cell>
          <cell r="C2017" t="str">
            <v>Jeu</v>
          </cell>
        </row>
        <row r="2018">
          <cell r="A2018" t="str">
            <v>ME22-253</v>
          </cell>
          <cell r="B2018" t="str">
            <v>Fourniture et transport de Coupe tube</v>
          </cell>
          <cell r="C2018" t="str">
            <v>U</v>
          </cell>
        </row>
        <row r="2019">
          <cell r="A2019" t="str">
            <v>ME22-254</v>
          </cell>
          <cell r="B2019" t="str">
            <v>Fourniture et transport de Marteau</v>
          </cell>
          <cell r="C2019" t="str">
            <v>U</v>
          </cell>
        </row>
        <row r="2020">
          <cell r="A2020" t="str">
            <v>ME22-255</v>
          </cell>
          <cell r="B2020" t="str">
            <v>Fourniture et transport de Double mètre</v>
          </cell>
          <cell r="C2020" t="str">
            <v>U</v>
          </cell>
        </row>
        <row r="2021">
          <cell r="A2021" t="str">
            <v>ME22-256</v>
          </cell>
          <cell r="B2021" t="str">
            <v>Fourniture et transport de Tenaille</v>
          </cell>
          <cell r="C2021" t="str">
            <v>U</v>
          </cell>
        </row>
        <row r="2022">
          <cell r="A2022" t="str">
            <v>ME22-257</v>
          </cell>
          <cell r="B2022" t="str">
            <v>Fourniture et transport de Perforateur</v>
          </cell>
          <cell r="C2022" t="str">
            <v>U</v>
          </cell>
        </row>
        <row r="2023">
          <cell r="A2023" t="str">
            <v>ME22-258</v>
          </cell>
          <cell r="B2023" t="str">
            <v>Fourniture et transport de Perceuse</v>
          </cell>
          <cell r="C2023" t="str">
            <v>U</v>
          </cell>
        </row>
        <row r="2024">
          <cell r="A2024" t="str">
            <v>ME22-259</v>
          </cell>
          <cell r="B2024" t="str">
            <v>Fourniture et transport de Filière complète</v>
          </cell>
          <cell r="C2024" t="str">
            <v>U</v>
          </cell>
        </row>
        <row r="2025">
          <cell r="A2025" t="str">
            <v>ME22-26</v>
          </cell>
          <cell r="B2025" t="str">
            <v>Fourniture et transport de Tire-bouchon</v>
          </cell>
          <cell r="C2025" t="str">
            <v>U</v>
          </cell>
          <cell r="D2025" t="str">
            <v>Ce prix concerne la fourniture et transport de tire-bouchon simple à branche ronde, y compris emballage, déchargement et entreposage dans les magasins désignés par le maître doeuvre.</v>
          </cell>
        </row>
        <row r="2026">
          <cell r="A2026" t="str">
            <v>ME22-260</v>
          </cell>
          <cell r="B2026" t="str">
            <v>Fourniture et transport de Clé sanitaire</v>
          </cell>
          <cell r="C2026" t="str">
            <v>U</v>
          </cell>
        </row>
        <row r="2027">
          <cell r="A2027" t="str">
            <v>ME22-261</v>
          </cell>
          <cell r="B2027" t="str">
            <v>Fourniture et transport de Toupie /gratoir tête de robinet ( appareil à fraiser)</v>
          </cell>
          <cell r="C2027" t="str">
            <v>U</v>
          </cell>
        </row>
        <row r="2028">
          <cell r="A2028" t="str">
            <v>ME22-262</v>
          </cell>
          <cell r="B2028" t="str">
            <v>Fourniture et transport de Sacoche plombier</v>
          </cell>
          <cell r="C2028" t="str">
            <v>U</v>
          </cell>
        </row>
        <row r="2029">
          <cell r="A2029" t="str">
            <v>ME22-263</v>
          </cell>
          <cell r="B2029" t="str">
            <v>Fourniture et transport de Matrice</v>
          </cell>
          <cell r="C2029" t="str">
            <v>U</v>
          </cell>
        </row>
        <row r="2030">
          <cell r="A2030" t="str">
            <v>ME22-264</v>
          </cell>
          <cell r="B2030" t="str">
            <v>Fourniture et transport de Massette</v>
          </cell>
          <cell r="C2030" t="str">
            <v>U</v>
          </cell>
        </row>
        <row r="2031">
          <cell r="A2031" t="str">
            <v>ME22-265</v>
          </cell>
          <cell r="B2031" t="str">
            <v>Fourniture et transport de Pince</v>
          </cell>
          <cell r="C2031" t="str">
            <v>U</v>
          </cell>
        </row>
        <row r="2032">
          <cell r="A2032" t="str">
            <v>ME22-266</v>
          </cell>
          <cell r="B2032" t="str">
            <v>Fourniture et transport de Mitrex</v>
          </cell>
          <cell r="C2032" t="str">
            <v>U</v>
          </cell>
        </row>
        <row r="2033">
          <cell r="A2033" t="str">
            <v>ME22-267</v>
          </cell>
          <cell r="B2033" t="str">
            <v>fourniture et transport de Pinceau</v>
          </cell>
          <cell r="C2033" t="str">
            <v>U</v>
          </cell>
        </row>
        <row r="2034">
          <cell r="A2034" t="str">
            <v>ME22-268</v>
          </cell>
          <cell r="B2034" t="str">
            <v>fourniture et transport de Rouleau</v>
          </cell>
          <cell r="C2034" t="str">
            <v>U</v>
          </cell>
        </row>
        <row r="2035">
          <cell r="A2035" t="str">
            <v>ME22-269</v>
          </cell>
          <cell r="B2035" t="str">
            <v>Fourniture et transport de rabot</v>
          </cell>
          <cell r="C2035" t="str">
            <v>U</v>
          </cell>
        </row>
        <row r="2036">
          <cell r="A2036" t="str">
            <v>ME22-27</v>
          </cell>
          <cell r="B2036" t="str">
            <v>Fourniture et transport de Tête de lance</v>
          </cell>
          <cell r="C2036" t="str">
            <v>U</v>
          </cell>
          <cell r="D2036" t="str">
            <v>Ce prix concerne la fourniture et transport de tête de lance, y compris emballage, déchargement et entreposage dans les magasins désignés par le maître doeuvre.</v>
          </cell>
        </row>
        <row r="2037">
          <cell r="A2037" t="str">
            <v>ME22-270</v>
          </cell>
          <cell r="B2037" t="str">
            <v>Fourniture et transport de Rape</v>
          </cell>
          <cell r="C2037" t="str">
            <v>U</v>
          </cell>
        </row>
        <row r="2038">
          <cell r="A2038" t="str">
            <v>ME22-271</v>
          </cell>
          <cell r="B2038" t="str">
            <v>Fourniture et transport d'equerre</v>
          </cell>
          <cell r="C2038" t="str">
            <v>U</v>
          </cell>
        </row>
        <row r="2039">
          <cell r="A2039" t="str">
            <v>ME22-272</v>
          </cell>
          <cell r="B2039" t="str">
            <v>Fourniture et transport de Tube fluorescent</v>
          </cell>
          <cell r="C2039" t="str">
            <v>U</v>
          </cell>
        </row>
        <row r="2040">
          <cell r="A2040" t="str">
            <v>ME22-273</v>
          </cell>
          <cell r="B2040" t="str">
            <v>Fourniture et transport de  relais pour Klaxon</v>
          </cell>
          <cell r="C2040" t="str">
            <v>U</v>
          </cell>
        </row>
        <row r="2041">
          <cell r="A2041" t="str">
            <v>ME22-274</v>
          </cell>
          <cell r="B2041" t="str">
            <v>fourniture et transport d'ampoule</v>
          </cell>
          <cell r="C2041" t="str">
            <v>U</v>
          </cell>
        </row>
        <row r="2042">
          <cell r="A2042" t="str">
            <v>ME22-275</v>
          </cell>
          <cell r="B2042" t="str">
            <v>Fourniture et transport de fréquencemètre</v>
          </cell>
          <cell r="C2042" t="str">
            <v>U</v>
          </cell>
        </row>
        <row r="2043">
          <cell r="A2043" t="str">
            <v>ME22-28</v>
          </cell>
          <cell r="B2043" t="str">
            <v>Fourniture et transport de Coupe racine</v>
          </cell>
          <cell r="C2043" t="str">
            <v>U</v>
          </cell>
          <cell r="D2043" t="str">
            <v>Ce prix concerne la fourniture et transport de coupe racine, y compris emballage, déchargement et entreposage dans les magasins désignés par le maître doeuvre.</v>
          </cell>
        </row>
        <row r="2044">
          <cell r="A2044" t="str">
            <v>ME22-288</v>
          </cell>
          <cell r="B2044" t="str">
            <v>Fourniture et transport de pile</v>
          </cell>
          <cell r="C2044" t="str">
            <v>Pack</v>
          </cell>
        </row>
        <row r="2045">
          <cell r="A2045" t="str">
            <v>ME22-289</v>
          </cell>
          <cell r="B2045" t="str">
            <v>Fourniture, transport et mise en place de règle</v>
          </cell>
          <cell r="C2045" t="str">
            <v>U</v>
          </cell>
        </row>
        <row r="2046">
          <cell r="A2046" t="str">
            <v>ME22-29</v>
          </cell>
          <cell r="B2046" t="str">
            <v>Fourniture et transport de Poignée tourne à gauche</v>
          </cell>
          <cell r="C2046" t="str">
            <v>U</v>
          </cell>
          <cell r="D2046" t="str">
            <v>Ce prix concerne la fourniture et transport de poignée tourne à gauche, y compris emballage, déchargement et entreposage dans les magasins désignés par le maître doeuvre.</v>
          </cell>
        </row>
        <row r="2047">
          <cell r="A2047" t="str">
            <v>ME22-290</v>
          </cell>
          <cell r="B2047" t="str">
            <v>fourniture, transport et mise en place de Seuil de mesure triangulaire règlable</v>
          </cell>
          <cell r="C2047" t="str">
            <v>U</v>
          </cell>
        </row>
        <row r="2048">
          <cell r="A2048" t="str">
            <v>ME22-291</v>
          </cell>
          <cell r="B2048" t="str">
            <v>Fourniture, transport et pose de seuil</v>
          </cell>
          <cell r="C2048" t="str">
            <v>U</v>
          </cell>
        </row>
        <row r="2049">
          <cell r="A2049" t="str">
            <v>ME22-292</v>
          </cell>
          <cell r="B2049" t="str">
            <v>Fourniture, transport et pose de tuyau flexible</v>
          </cell>
          <cell r="C2049" t="str">
            <v>ml</v>
          </cell>
        </row>
        <row r="2050">
          <cell r="A2050" t="str">
            <v>ME22-293</v>
          </cell>
          <cell r="B2050" t="str">
            <v>Fourniture et transport de bande</v>
          </cell>
          <cell r="C2050" t="str">
            <v>Rl</v>
          </cell>
        </row>
        <row r="2051">
          <cell r="A2051" t="str">
            <v>ME22-30</v>
          </cell>
          <cell r="B2051" t="str">
            <v>Fourniture et transport de Tringlette</v>
          </cell>
          <cell r="C2051" t="str">
            <v>U</v>
          </cell>
          <cell r="D2051" t="str">
            <v>Ce prix concerne la fourniture et transport de tringlette, à 12 éléments, y compris emballage, déchargement et entreposage dans les magasins désignés par le maître doeuvre.</v>
          </cell>
        </row>
        <row r="2052">
          <cell r="A2052" t="str">
            <v>ME22-31</v>
          </cell>
          <cell r="B2052" t="str">
            <v>Fourniture et transport de Brosse métallique</v>
          </cell>
          <cell r="C2052" t="str">
            <v>U</v>
          </cell>
          <cell r="D2052" t="str">
            <v>Ce prix concerne la fourniture et transport de brosse métallique pour tringlette, y compris emballage, déchargement et entreposage dans les magasins désignés par le maître doeuvre.</v>
          </cell>
        </row>
        <row r="2053">
          <cell r="A2053" t="str">
            <v>ME22-32</v>
          </cell>
          <cell r="B2053" t="str">
            <v>Fourniture et transport de Clé de montage</v>
          </cell>
          <cell r="C2053" t="str">
            <v>U</v>
          </cell>
          <cell r="D2053" t="str">
            <v>Ce prix concerne la fourniture et transport de clé de montage, y compris emballage, déchargement et entreposage dans les magasins désignés par le maître doeuvre.</v>
          </cell>
        </row>
        <row r="2054">
          <cell r="A2054" t="str">
            <v>ME22-33</v>
          </cell>
          <cell r="B2054" t="str">
            <v>Fourniture et transport de Coude de rallonge</v>
          </cell>
          <cell r="C2054" t="str">
            <v>U</v>
          </cell>
          <cell r="D2054" t="str">
            <v>Ce prix concerne la fourniture et transport de coude de rallonge, y compris emballage, déchargement et entreposage dans les magasins désignés par le maître doeuvre.</v>
          </cell>
        </row>
        <row r="2055">
          <cell r="A2055" t="str">
            <v>ME22-34</v>
          </cell>
          <cell r="B2055" t="str">
            <v>Fourniture et transport de Rallonge pour coude</v>
          </cell>
          <cell r="C2055" t="str">
            <v>U</v>
          </cell>
          <cell r="D2055" t="str">
            <v>Ce prix concerne la fourniture et transport de rallonge pour coude, y compris emballage, déchargement et entreposage dans les magasins désignés par le maître doeuvre.</v>
          </cell>
        </row>
        <row r="2056">
          <cell r="A2056" t="str">
            <v>ME22-35</v>
          </cell>
          <cell r="B2056" t="str">
            <v>Fourniture et transport de Treuil manuel avec câble</v>
          </cell>
          <cell r="C2056" t="str">
            <v>U</v>
          </cell>
          <cell r="D2056" t="str">
            <v>Ce prix concerne la fourniture et transport de treuil manuel avec câble, y compris emballage, déchargement et entreposage dans les magasins désignés par le maître doeuvre.</v>
          </cell>
        </row>
        <row r="2057">
          <cell r="A2057" t="str">
            <v>ME22-36</v>
          </cell>
          <cell r="B2057" t="str">
            <v>Fourniture et transport de Sceau conique</v>
          </cell>
          <cell r="C2057" t="str">
            <v>U</v>
          </cell>
          <cell r="D2057" t="str">
            <v>Ce prix concerne la fourniture et transport de sceau conique pour égout en acier inoxydable, y compris emballage, déchargement et entreposage dans les magasins désignés par le maître doeuvre.</v>
          </cell>
        </row>
        <row r="2058">
          <cell r="A2058" t="str">
            <v>ME22-37</v>
          </cell>
          <cell r="B2058" t="str">
            <v>Fourniture et transport de Miroir de contrôle des conduites</v>
          </cell>
          <cell r="C2058" t="str">
            <v>U</v>
          </cell>
          <cell r="D2058" t="str">
            <v>Ce prix concerne la fourniture et transport de miroir de contrôle des conduites de forme ovoïde avec barre télescopique en aluminium, y compris emballage, déchargement et entreposage dans les magasins désignés par le maître doeuvre.</v>
          </cell>
        </row>
        <row r="2059">
          <cell r="A2059" t="str">
            <v>ME22-38</v>
          </cell>
          <cell r="B2059" t="str">
            <v>Fourniture et transport de Ballons dobturation pneumatiques multitailles</v>
          </cell>
          <cell r="C2059" t="str">
            <v>U</v>
          </cell>
          <cell r="D2059" t="str">
            <v>Ce prix concerne la fourniture et transport de Ballons dobturation pneumatiques multitailles, by pass plus flotteur, y compris emballage, déchargement et entreposage dans les magasins désignés par le maître doeuvre.</v>
          </cell>
        </row>
        <row r="2060">
          <cell r="A2060" t="str">
            <v>ME22-39</v>
          </cell>
          <cell r="B2060" t="str">
            <v>Fourniture et transport dEjecteur de Ballons dobturation</v>
          </cell>
          <cell r="C2060" t="str">
            <v>U</v>
          </cell>
          <cell r="D2060" t="str">
            <v>Ce prix concerne la fourniture et transport déjecteur de Ballons dobturation, y compris emballage, déchargement et entreposage dans les magasins désignés par le maître doeuvre.</v>
          </cell>
        </row>
        <row r="2061">
          <cell r="A2061" t="str">
            <v>ME22-40</v>
          </cell>
          <cell r="B2061" t="str">
            <v>Fourniture et transport de Rallonge de gonflage des ballons dobturation</v>
          </cell>
          <cell r="C2061" t="str">
            <v>U</v>
          </cell>
          <cell r="D2061" t="str">
            <v xml:space="preserve">Ce prix est forfaitaire et concerne la fourniture et transport de rallonge de gonflage des Ballons dobturation, y compris emballage, déchargement et entreposage dans les magasins désignés par le maître doeuvre. 
Il comprend notamment :
-	Tuyau rallonge </v>
          </cell>
        </row>
        <row r="2062">
          <cell r="A2062" t="str">
            <v>ME22-41</v>
          </cell>
          <cell r="B2062" t="str">
            <v>Fourniture et transport de Système de gonflage des ballons dobturation</v>
          </cell>
          <cell r="C2062" t="str">
            <v>U</v>
          </cell>
          <cell r="D2062" t="str">
            <v>Ce prix est forfaitaire et concerne la fourniture et transport de système de gonflage des Ballons dobturation avec compresseur électrique non autonome de réserve 24 litres, y compris emballage, déchargement et entreposage dans les magasins désignés par l</v>
          </cell>
        </row>
        <row r="2063">
          <cell r="A2063" t="str">
            <v>ME22-42</v>
          </cell>
          <cell r="B2063" t="str">
            <v>Fourniture et transport de Groupe motopompe à axe horizontal auto amorçant</v>
          </cell>
          <cell r="C2063" t="str">
            <v>U</v>
          </cell>
          <cell r="D2063" t="str">
            <v>Ce prix est forfaitaire et concerne la fourniture et transport de groupe motopompe à axe horizontal auto amorçant, y compris emballage, déchargement et entreposage dans les magasins désignés par le maître doeuvre. Les caractéristiques techniques du group</v>
          </cell>
        </row>
        <row r="2064">
          <cell r="A2064" t="str">
            <v>ME22-43</v>
          </cell>
          <cell r="B2064" t="str">
            <v>Fourniture et transport de Boite à outils</v>
          </cell>
          <cell r="C2064" t="str">
            <v>U</v>
          </cell>
          <cell r="D2064" t="str">
            <v>Ce prix est forfaitaire et concerne la fourniture et transport de boites à outils complets, comprenant lensemble de loutillage spécifique et nécessaire dintervention, conformément à linventaire des outils, spécifié dans le CPS.</v>
          </cell>
        </row>
        <row r="2065">
          <cell r="A2065" t="str">
            <v>ME22-44</v>
          </cell>
          <cell r="B2065" t="str">
            <v>Fourniture et transport dEnsemble doutillage pour gardien gérant</v>
          </cell>
          <cell r="C2065" t="str">
            <v>Ft</v>
          </cell>
          <cell r="D2065" t="str">
            <v xml:space="preserve">Ce prix est forfaitaire et concerne la fourniture et transport dun ensemble doutillage  complet, dintervention pour le gardien gérant, conformément à linventaire des outils, spécifié dans le CPS, dont notamment :
-	Clés mixtes n°13, 14, 15, 16, 17 et </v>
          </cell>
        </row>
        <row r="2066">
          <cell r="A2066" t="str">
            <v>ME22-45</v>
          </cell>
          <cell r="B2066" t="str">
            <v>Fourniture et transport de Clé à molette</v>
          </cell>
          <cell r="C2066" t="str">
            <v>U</v>
          </cell>
        </row>
        <row r="2067">
          <cell r="A2067" t="str">
            <v>ME22-46</v>
          </cell>
          <cell r="B2067" t="str">
            <v>Fourniture et transport de Clé de serrage denture multiple</v>
          </cell>
          <cell r="C2067" t="str">
            <v>U</v>
          </cell>
        </row>
        <row r="2068">
          <cell r="A2068" t="str">
            <v>ME22-47</v>
          </cell>
          <cell r="B2068" t="str">
            <v>Fourniture et transport de Clé serrage à créneaux</v>
          </cell>
          <cell r="C2068" t="str">
            <v>U</v>
          </cell>
        </row>
        <row r="2069">
          <cell r="A2069" t="str">
            <v>ME22-48</v>
          </cell>
          <cell r="B2069" t="str">
            <v>Fourniture et transport de Clé à pipe</v>
          </cell>
          <cell r="C2069" t="str">
            <v>U</v>
          </cell>
        </row>
        <row r="2070">
          <cell r="A2070" t="str">
            <v>ME22-49</v>
          </cell>
          <cell r="B2070" t="str">
            <v>Fourniture et transport de Clé mâle</v>
          </cell>
          <cell r="C2070" t="str">
            <v>U</v>
          </cell>
        </row>
        <row r="2071">
          <cell r="A2071" t="str">
            <v>ME22-50</v>
          </cell>
          <cell r="B2071" t="str">
            <v>Fourniture et transport de Clé polygonale contre coudée</v>
          </cell>
          <cell r="C2071" t="str">
            <v>U</v>
          </cell>
        </row>
        <row r="2072">
          <cell r="A2072" t="str">
            <v>ME22-51</v>
          </cell>
          <cell r="B2072" t="str">
            <v>Fourniture et transport de clé à pipe débouchée</v>
          </cell>
          <cell r="C2072" t="str">
            <v>U</v>
          </cell>
        </row>
        <row r="2073">
          <cell r="A2073" t="str">
            <v>ME22-52</v>
          </cell>
          <cell r="B2073" t="str">
            <v>Fourniture et transport de Clé serre tube renforcée</v>
          </cell>
          <cell r="C2073" t="str">
            <v>U</v>
          </cell>
        </row>
        <row r="2074">
          <cell r="A2074" t="str">
            <v>ME22-53</v>
          </cell>
          <cell r="B2074" t="str">
            <v>Fourniture et transport de Clé à crémaillère</v>
          </cell>
          <cell r="C2074" t="str">
            <v>U</v>
          </cell>
        </row>
        <row r="2075">
          <cell r="A2075" t="str">
            <v>ME22-54</v>
          </cell>
          <cell r="B2075" t="str">
            <v>Fourniture et transport de boite de graisse</v>
          </cell>
          <cell r="C2075" t="str">
            <v>U</v>
          </cell>
        </row>
        <row r="2076">
          <cell r="A2076" t="str">
            <v>ME22-55</v>
          </cell>
          <cell r="B2076" t="str">
            <v>Fourniture et transport de canon</v>
          </cell>
          <cell r="C2076" t="str">
            <v>U</v>
          </cell>
        </row>
        <row r="2077">
          <cell r="A2077" t="str">
            <v>ME22-56</v>
          </cell>
          <cell r="B2077" t="str">
            <v>Fourniture et transport de pommelle</v>
          </cell>
          <cell r="C2077" t="str">
            <v>U</v>
          </cell>
        </row>
        <row r="2078">
          <cell r="A2078" t="str">
            <v>ME22-57</v>
          </cell>
          <cell r="B2078" t="str">
            <v>Fourniture et transport de Clou</v>
          </cell>
          <cell r="C2078" t="str">
            <v>Kg</v>
          </cell>
        </row>
        <row r="2079">
          <cell r="A2079" t="str">
            <v>ME22-58</v>
          </cell>
          <cell r="B2079" t="str">
            <v>Fourniture et transport de Colle</v>
          </cell>
          <cell r="C2079" t="str">
            <v>U</v>
          </cell>
        </row>
        <row r="2080">
          <cell r="A2080" t="str">
            <v>ME22-59</v>
          </cell>
          <cell r="B2080" t="str">
            <v>Fourniture et transport de corde</v>
          </cell>
          <cell r="C2080" t="str">
            <v>U</v>
          </cell>
        </row>
        <row r="2081">
          <cell r="A2081" t="str">
            <v>ME22-60</v>
          </cell>
          <cell r="B2081" t="str">
            <v>Fourniture et transport de crémone</v>
          </cell>
          <cell r="C2081" t="str">
            <v>U</v>
          </cell>
        </row>
        <row r="2082">
          <cell r="A2082" t="str">
            <v>ME22-61</v>
          </cell>
          <cell r="B2082" t="str">
            <v>Fourniture et transport de crochet en L piton</v>
          </cell>
          <cell r="C2082" t="str">
            <v>Bt</v>
          </cell>
        </row>
        <row r="2083">
          <cell r="A2083" t="str">
            <v>ME22-62</v>
          </cell>
          <cell r="B2083" t="str">
            <v>Fourniture et transport d’engrenage complet de rideaux</v>
          </cell>
          <cell r="C2083" t="str">
            <v>U</v>
          </cell>
        </row>
        <row r="2084">
          <cell r="A2084" t="str">
            <v>ME22-63</v>
          </cell>
          <cell r="B2084" t="str">
            <v>Fourniture et transport de fil</v>
          </cell>
          <cell r="C2084" t="str">
            <v>Kg</v>
          </cell>
        </row>
        <row r="2085">
          <cell r="A2085" t="str">
            <v>ME22-64</v>
          </cell>
          <cell r="B2085" t="str">
            <v>Fourniture et transport de Goupille</v>
          </cell>
          <cell r="C2085" t="str">
            <v>U</v>
          </cell>
        </row>
        <row r="2086">
          <cell r="A2086" t="str">
            <v>ME22-65</v>
          </cell>
          <cell r="B2086" t="str">
            <v>Fourniture et transport de manivelle</v>
          </cell>
          <cell r="C2086" t="str">
            <v>U</v>
          </cell>
        </row>
        <row r="2087">
          <cell r="A2087" t="str">
            <v>ME22-66</v>
          </cell>
          <cell r="B2087" t="str">
            <v>Fourniture et transport de picton</v>
          </cell>
          <cell r="C2087" t="str">
            <v>Bt</v>
          </cell>
        </row>
        <row r="2088">
          <cell r="A2088" t="str">
            <v>ME22-67</v>
          </cell>
          <cell r="B2088" t="str">
            <v>Fourniture et transport de rivet</v>
          </cell>
          <cell r="C2088" t="str">
            <v>Bt</v>
          </cell>
        </row>
        <row r="2089">
          <cell r="A2089" t="str">
            <v>ME22-68</v>
          </cell>
          <cell r="B2089" t="str">
            <v>Fourniture et transport de serrure</v>
          </cell>
          <cell r="C2089" t="str">
            <v>U</v>
          </cell>
        </row>
        <row r="2090">
          <cell r="A2090" t="str">
            <v>ME22-69</v>
          </cell>
          <cell r="B2090" t="str">
            <v>Fourniture et transport de tête moineau</v>
          </cell>
          <cell r="C2090" t="str">
            <v>U</v>
          </cell>
        </row>
        <row r="2091">
          <cell r="A2091" t="str">
            <v>ME22-70</v>
          </cell>
          <cell r="B2091" t="str">
            <v>Fourniture et transport de vis à bois</v>
          </cell>
          <cell r="C2091" t="str">
            <v>Bt</v>
          </cell>
        </row>
        <row r="2092">
          <cell r="A2092" t="str">
            <v>ME22-71</v>
          </cell>
          <cell r="B2092" t="str">
            <v>Fourniture et transport de vis parker différents dimension</v>
          </cell>
          <cell r="C2092" t="str">
            <v>Bt</v>
          </cell>
        </row>
        <row r="2093">
          <cell r="A2093" t="str">
            <v>ME22-72</v>
          </cell>
          <cell r="B2093" t="str">
            <v>Fourniture et transport de ferme porte type</v>
          </cell>
          <cell r="C2093" t="str">
            <v>U</v>
          </cell>
        </row>
        <row r="2094">
          <cell r="A2094" t="str">
            <v>ME22-73</v>
          </cell>
          <cell r="B2094" t="str">
            <v>Fourniture et transport de dragon type</v>
          </cell>
          <cell r="C2094" t="str">
            <v>Bt</v>
          </cell>
        </row>
        <row r="2095">
          <cell r="A2095" t="str">
            <v>ME22-74</v>
          </cell>
          <cell r="B2095" t="str">
            <v>Fourniture et transport de abattant pour W.C</v>
          </cell>
          <cell r="C2095" t="str">
            <v>U</v>
          </cell>
        </row>
        <row r="2096">
          <cell r="A2096" t="str">
            <v>ME22-75</v>
          </cell>
          <cell r="B2096" t="str">
            <v>Fourniture et transport de bec</v>
          </cell>
          <cell r="C2096" t="str">
            <v>U</v>
          </cell>
        </row>
        <row r="2097">
          <cell r="A2097" t="str">
            <v>ME22-76</v>
          </cell>
          <cell r="B2097" t="str">
            <v>Fourniture et transport de bidet</v>
          </cell>
          <cell r="C2097" t="str">
            <v>U</v>
          </cell>
        </row>
        <row r="2098">
          <cell r="A2098" t="str">
            <v>ME22-77</v>
          </cell>
          <cell r="B2098" t="str">
            <v>Fourniture et transport de cartouche</v>
          </cell>
          <cell r="C2098" t="str">
            <v>U</v>
          </cell>
        </row>
        <row r="2099">
          <cell r="A2099" t="str">
            <v>ME22-78</v>
          </cell>
          <cell r="B2099" t="str">
            <v>Fourniture et transport de chasse eau</v>
          </cell>
          <cell r="C2099" t="str">
            <v>U</v>
          </cell>
        </row>
        <row r="2100">
          <cell r="A2100" t="str">
            <v>ME22-79</v>
          </cell>
          <cell r="B2100" t="str">
            <v>Fourniture et transport de colle</v>
          </cell>
          <cell r="C2100" t="str">
            <v>U</v>
          </cell>
        </row>
        <row r="2101">
          <cell r="A2101" t="str">
            <v>ME22-80</v>
          </cell>
          <cell r="B2101" t="str">
            <v>Fourniture et transport de collier à serrer</v>
          </cell>
          <cell r="C2101" t="str">
            <v>Bt</v>
          </cell>
        </row>
        <row r="2102">
          <cell r="A2102" t="str">
            <v>ME22-81</v>
          </cell>
          <cell r="B2102" t="str">
            <v>Fourniture et transport de colonne de douche</v>
          </cell>
          <cell r="C2102" t="str">
            <v>U</v>
          </cell>
        </row>
        <row r="2103">
          <cell r="A2103" t="str">
            <v>ME22-82</v>
          </cell>
          <cell r="B2103" t="str">
            <v>Fourniture et transport de colonne de lavabo</v>
          </cell>
          <cell r="C2103" t="str">
            <v>U</v>
          </cell>
        </row>
        <row r="2104">
          <cell r="A2104" t="str">
            <v>ME22-83</v>
          </cell>
          <cell r="B2104" t="str">
            <v>Fourniture et transport de coude</v>
          </cell>
          <cell r="C2104" t="str">
            <v>U</v>
          </cell>
        </row>
        <row r="2105">
          <cell r="A2105" t="str">
            <v>ME22-85</v>
          </cell>
          <cell r="B2105" t="str">
            <v>Fourniture et transport de tube</v>
          </cell>
          <cell r="C2105" t="str">
            <v>ml</v>
          </cell>
        </row>
        <row r="2106">
          <cell r="A2106" t="str">
            <v>ME22-86</v>
          </cell>
          <cell r="B2106" t="str">
            <v>Fourniture et transport de cuvette pour W.C</v>
          </cell>
          <cell r="C2106" t="str">
            <v>U</v>
          </cell>
        </row>
        <row r="2107">
          <cell r="A2107" t="str">
            <v>ME22-89</v>
          </cell>
          <cell r="B2107" t="str">
            <v>Fourniture et transport de étain bobine</v>
          </cell>
          <cell r="C2107" t="str">
            <v>U</v>
          </cell>
        </row>
        <row r="2108">
          <cell r="A2108" t="str">
            <v>ME22-91</v>
          </cell>
          <cell r="B2108" t="str">
            <v>Fourniture et transport de flexible de douche</v>
          </cell>
          <cell r="C2108" t="str">
            <v>U</v>
          </cell>
        </row>
        <row r="2109">
          <cell r="A2109" t="str">
            <v>ME22-92</v>
          </cell>
          <cell r="B2109" t="str">
            <v>Fourniture et transport de flexible de lavabo</v>
          </cell>
          <cell r="C2109" t="str">
            <v>U</v>
          </cell>
        </row>
        <row r="2110">
          <cell r="A2110" t="str">
            <v>ME22-93</v>
          </cell>
          <cell r="B2110" t="str">
            <v>Fourniture et transport de miroir</v>
          </cell>
          <cell r="C2110" t="str">
            <v>U</v>
          </cell>
        </row>
        <row r="2111">
          <cell r="A2111" t="str">
            <v>ME22-94</v>
          </cell>
          <cell r="B2111" t="str">
            <v>Fourniture et transport de gorge</v>
          </cell>
          <cell r="C2111" t="str">
            <v>ml</v>
          </cell>
        </row>
        <row r="2112">
          <cell r="A2112" t="str">
            <v>ME22-95</v>
          </cell>
          <cell r="B2112" t="str">
            <v>Fourniture et transport de groupe de sécurité</v>
          </cell>
          <cell r="C2112" t="str">
            <v>U</v>
          </cell>
        </row>
        <row r="2113">
          <cell r="A2113" t="str">
            <v>ME22-96</v>
          </cell>
          <cell r="B2113" t="str">
            <v>Fourniture et transport de joint</v>
          </cell>
          <cell r="C2113" t="str">
            <v>U</v>
          </cell>
        </row>
        <row r="2114">
          <cell r="A2114" t="str">
            <v>ME22-97</v>
          </cell>
          <cell r="B2114" t="str">
            <v>Fourniture et transport de lame</v>
          </cell>
          <cell r="C2114" t="str">
            <v>U</v>
          </cell>
        </row>
        <row r="2115">
          <cell r="A2115" t="str">
            <v>ME22-98</v>
          </cell>
          <cell r="B2115" t="str">
            <v>Fourniture et transport de lavabo</v>
          </cell>
          <cell r="C2115" t="str">
            <v>U</v>
          </cell>
        </row>
        <row r="2116">
          <cell r="A2116" t="str">
            <v>ME22-99</v>
          </cell>
          <cell r="B2116" t="str">
            <v>Fourniture et transport de lave main</v>
          </cell>
          <cell r="C2116" t="str">
            <v>U</v>
          </cell>
        </row>
        <row r="2117">
          <cell r="A2117" t="str">
            <v>ME23-01</v>
          </cell>
          <cell r="B2117" t="str">
            <v>Montage et essai des équipements</v>
          </cell>
          <cell r="C2117" t="str">
            <v>Ft</v>
          </cell>
        </row>
        <row r="2118">
          <cell r="A2118" t="str">
            <v>ME23-02</v>
          </cell>
          <cell r="B2118" t="str">
            <v>Formation sur les équipements installés</v>
          </cell>
          <cell r="C2118" t="str">
            <v>Ft</v>
          </cell>
        </row>
        <row r="2119">
          <cell r="A2119" t="str">
            <v>ME23-03</v>
          </cell>
          <cell r="B2119" t="str">
            <v>Fournitures, transport et montage des équipements</v>
          </cell>
          <cell r="C2119" t="str">
            <v>Ens</v>
          </cell>
        </row>
        <row r="2120">
          <cell r="A2120" t="str">
            <v>ME23-04</v>
          </cell>
          <cell r="B2120" t="str">
            <v>Fournitures, transport et installation d'accessoires</v>
          </cell>
          <cell r="C2120" t="str">
            <v>Ens</v>
          </cell>
        </row>
        <row r="2121">
          <cell r="A2121" t="str">
            <v>ME23-05</v>
          </cell>
          <cell r="B2121" t="str">
            <v>Fournitures et transport de pièces de rechange</v>
          </cell>
          <cell r="C2121" t="str">
            <v>Ft</v>
          </cell>
        </row>
        <row r="2122">
          <cell r="A2122" t="str">
            <v>ME23-06</v>
          </cell>
          <cell r="B2122" t="str">
            <v>Essai de réception en usine</v>
          </cell>
          <cell r="C2122" t="str">
            <v>Ft</v>
          </cell>
        </row>
        <row r="2123">
          <cell r="A2123" t="str">
            <v>ME23-07</v>
          </cell>
          <cell r="B2123" t="str">
            <v>Livraison des équipements</v>
          </cell>
          <cell r="C2123" t="str">
            <v>Ft</v>
          </cell>
        </row>
        <row r="2124">
          <cell r="A2124" t="str">
            <v>ME23-08</v>
          </cell>
          <cell r="B2124" t="str">
            <v>Fourniture et transport sur site de jeu de joints</v>
          </cell>
          <cell r="C2124" t="str">
            <v>Ens</v>
          </cell>
        </row>
        <row r="2125">
          <cell r="A2125" t="str">
            <v>ME23-09</v>
          </cell>
          <cell r="B2125" t="str">
            <v>Fourniture et transport de couvercle de caniveau des postes</v>
          </cell>
          <cell r="C2125" t="str">
            <v>Ft</v>
          </cell>
        </row>
        <row r="2126">
          <cell r="A2126" t="str">
            <v>ME23-10</v>
          </cell>
          <cell r="B2126" t="str">
            <v>Mise en service et Essai de réception sur site</v>
          </cell>
          <cell r="C2126" t="str">
            <v>Ft</v>
          </cell>
        </row>
        <row r="2127">
          <cell r="A2127" t="str">
            <v>ME24-01</v>
          </cell>
          <cell r="B2127" t="str">
            <v>Fourniture et transport de pièces de rechange</v>
          </cell>
          <cell r="C2127" t="str">
            <v>Ens</v>
          </cell>
        </row>
        <row r="2128">
          <cell r="A2128" t="str">
            <v>ME25-01</v>
          </cell>
          <cell r="B2128" t="str">
            <v>Fourniture, transport et installation de lecteur de badges</v>
          </cell>
          <cell r="C2128" t="str">
            <v>U</v>
          </cell>
        </row>
        <row r="2129">
          <cell r="A2129" t="str">
            <v>ME25-02</v>
          </cell>
          <cell r="B2129" t="str">
            <v>Fourniture, transport et installation de Détecteur douverture de porte</v>
          </cell>
          <cell r="C2129" t="str">
            <v>U</v>
          </cell>
        </row>
        <row r="2130">
          <cell r="A2130" t="str">
            <v>ME25-03</v>
          </cell>
          <cell r="B2130" t="str">
            <v>Fourniture, transport et installation de Système ferme-porte hydraulique</v>
          </cell>
          <cell r="C2130" t="str">
            <v>U</v>
          </cell>
        </row>
        <row r="2131">
          <cell r="A2131" t="str">
            <v>ME25-04</v>
          </cell>
          <cell r="B2131" t="str">
            <v>Fourniture, transport et installation de Bouton poussoir</v>
          </cell>
          <cell r="C2131" t="str">
            <v>U</v>
          </cell>
        </row>
        <row r="2132">
          <cell r="A2132" t="str">
            <v>ME25-05</v>
          </cell>
          <cell r="B2132" t="str">
            <v>Fourniture, transport et installation de Ventouse électromagnétique</v>
          </cell>
          <cell r="C2132" t="str">
            <v>U</v>
          </cell>
        </row>
        <row r="2133">
          <cell r="A2133" t="str">
            <v>ME25-06</v>
          </cell>
          <cell r="B2133" t="str">
            <v>Fourniture et transport de Badge de proximité</v>
          </cell>
          <cell r="C2133" t="str">
            <v>U</v>
          </cell>
        </row>
        <row r="2134">
          <cell r="A2134" t="str">
            <v>ME25-07</v>
          </cell>
          <cell r="B2134" t="str">
            <v>Fourniture et transport de multimètre</v>
          </cell>
          <cell r="C2134" t="str">
            <v>U</v>
          </cell>
        </row>
        <row r="2135">
          <cell r="A2135" t="str">
            <v>ME26-01</v>
          </cell>
          <cell r="B2135" t="str">
            <v>Fourniture, pose, installation et mise en service d’unité centrale</v>
          </cell>
          <cell r="C2135" t="str">
            <v>Ens</v>
          </cell>
        </row>
        <row r="2136">
          <cell r="A2136" t="str">
            <v>ME26-02</v>
          </cell>
          <cell r="B2136" t="str">
            <v>Fourniture, pose, installation et mise en service de sous-station de traitement local des signaux</v>
          </cell>
          <cell r="C2136" t="str">
            <v>Ens</v>
          </cell>
        </row>
        <row r="2137">
          <cell r="A2137" t="str">
            <v>ME26-03</v>
          </cell>
          <cell r="B2137" t="str">
            <v>Fourniture et installation de passerelle</v>
          </cell>
          <cell r="C2137" t="str">
            <v>Ens</v>
          </cell>
        </row>
        <row r="2138">
          <cell r="A2138" t="str">
            <v>ME26-04</v>
          </cell>
          <cell r="B2138" t="str">
            <v>Fourniture, pose, installation et raccordement de capteurs, contrôleurs, relais et accessoires</v>
          </cell>
          <cell r="C2138" t="str">
            <v>Ens</v>
          </cell>
        </row>
        <row r="2139">
          <cell r="A2139" t="str">
            <v>ME26-05</v>
          </cell>
          <cell r="B2139" t="str">
            <v>Essai et mise en service des installations de la gestion technique centralisée</v>
          </cell>
          <cell r="C2139" t="str">
            <v>Ft</v>
          </cell>
        </row>
        <row r="2140">
          <cell r="A2140" t="str">
            <v>ME26-06</v>
          </cell>
          <cell r="B2140" t="str">
            <v>Fourniture pose et installation de sous-station de traitement local des signaux</v>
          </cell>
          <cell r="C2140" t="str">
            <v>Ens</v>
          </cell>
        </row>
        <row r="2141">
          <cell r="A2141" t="str">
            <v>ME26-07</v>
          </cell>
          <cell r="B2141" t="str">
            <v>Fourniture pose, installation et mise en service d’unité centrale</v>
          </cell>
          <cell r="C2141" t="str">
            <v>Ens</v>
          </cell>
        </row>
        <row r="2142">
          <cell r="A2142" t="str">
            <v>ME27-01</v>
          </cell>
          <cell r="B2142" t="str">
            <v>Acquisition de camionnette pick-up</v>
          </cell>
          <cell r="C2142" t="str">
            <v>U</v>
          </cell>
        </row>
        <row r="2143">
          <cell r="A2143" t="str">
            <v>ME27-02</v>
          </cell>
          <cell r="B2143" t="str">
            <v>Acquisition de Camion benne</v>
          </cell>
          <cell r="C2143" t="str">
            <v>U</v>
          </cell>
        </row>
        <row r="2144">
          <cell r="A2144" t="str">
            <v>ME27-03</v>
          </cell>
          <cell r="B2144" t="str">
            <v>Acquisition d'hydrocureuse combinée</v>
          </cell>
          <cell r="C2144" t="str">
            <v>U</v>
          </cell>
        </row>
        <row r="2145">
          <cell r="A2145" t="str">
            <v>ME27-04</v>
          </cell>
          <cell r="B2145" t="str">
            <v>Acquisition de mini-cureuse</v>
          </cell>
          <cell r="C2145" t="str">
            <v>U</v>
          </cell>
        </row>
        <row r="2146">
          <cell r="A2146" t="str">
            <v>ME28-01</v>
          </cell>
          <cell r="B2146" t="str">
            <v>Fourniture et transport de gants en latex naturel</v>
          </cell>
          <cell r="C2146" t="str">
            <v>Bt</v>
          </cell>
        </row>
        <row r="2147">
          <cell r="A2147" t="str">
            <v>ME28-02</v>
          </cell>
          <cell r="B2147" t="str">
            <v>Fourniture et transport de masque de protection contre la poussière à usage unique</v>
          </cell>
          <cell r="C2147" t="str">
            <v>Bt</v>
          </cell>
        </row>
        <row r="2148">
          <cell r="A2148" t="str">
            <v>ME28-03</v>
          </cell>
          <cell r="B2148" t="str">
            <v>Fourniture et transport de demi masque en caoutchouc polychloroprène à une cartouche réutilisable</v>
          </cell>
          <cell r="C2148" t="str">
            <v>U</v>
          </cell>
        </row>
        <row r="2149">
          <cell r="A2149" t="str">
            <v>ME28-04</v>
          </cell>
          <cell r="B2149" t="str">
            <v>Fourniture et transport de cartouche filtrante de gaz pour masque de protection</v>
          </cell>
          <cell r="C2149" t="str">
            <v>U</v>
          </cell>
        </row>
        <row r="2150">
          <cell r="A2150" t="str">
            <v>ME28-05</v>
          </cell>
          <cell r="B2150" t="str">
            <v>Fourniture et transport de lunettes de protection</v>
          </cell>
          <cell r="C2150" t="str">
            <v>U</v>
          </cell>
        </row>
        <row r="2151">
          <cell r="A2151" t="str">
            <v>ME28-06</v>
          </cell>
          <cell r="B2151" t="str">
            <v>Fourniture et transport de gants en nitrile</v>
          </cell>
          <cell r="C2151" t="str">
            <v>Bt</v>
          </cell>
        </row>
        <row r="2152">
          <cell r="A2152" t="str">
            <v>ME29-01</v>
          </cell>
          <cell r="B2152" t="str">
            <v>Table rectangulaire</v>
          </cell>
          <cell r="C2152" t="str">
            <v>U</v>
          </cell>
        </row>
        <row r="2153">
          <cell r="A2153" t="str">
            <v>ME29-02</v>
          </cell>
          <cell r="B2153" t="str">
            <v>Chaise</v>
          </cell>
          <cell r="C2153" t="str">
            <v>U</v>
          </cell>
        </row>
        <row r="2154">
          <cell r="A2154" t="str">
            <v>ME29-03</v>
          </cell>
          <cell r="B2154" t="str">
            <v>Table ronde</v>
          </cell>
          <cell r="C2154" t="str">
            <v>U</v>
          </cell>
        </row>
        <row r="2155">
          <cell r="A2155" t="str">
            <v>ME29-04</v>
          </cell>
          <cell r="B2155" t="str">
            <v>Cuisiniere 4 Feux Vifs/ Four A Gaz</v>
          </cell>
          <cell r="C2155" t="str">
            <v>U</v>
          </cell>
        </row>
        <row r="2156">
          <cell r="A2156" t="str">
            <v>ME29-05</v>
          </cell>
          <cell r="B2156" t="str">
            <v>Friteuse Double 2 X 20 Litres A Gaz</v>
          </cell>
          <cell r="C2156" t="str">
            <v>U</v>
          </cell>
        </row>
        <row r="2157">
          <cell r="A2157" t="str">
            <v>ME29-06</v>
          </cell>
          <cell r="B2157" t="str">
            <v>Marmite Chauffe Directe A Gaz</v>
          </cell>
          <cell r="C2157" t="str">
            <v>U</v>
          </cell>
        </row>
        <row r="2158">
          <cell r="A2158" t="str">
            <v>ME29-07</v>
          </cell>
          <cell r="B2158" t="str">
            <v>Sauteuse Basculante A Gaz</v>
          </cell>
          <cell r="C2158" t="str">
            <v>U</v>
          </cell>
        </row>
        <row r="2159">
          <cell r="A2159" t="str">
            <v>ME29-08</v>
          </cell>
          <cell r="B2159" t="str">
            <v>Four Mixte Electrique 20 Niveaux Gn 1/1</v>
          </cell>
          <cell r="C2159" t="str">
            <v>U</v>
          </cell>
        </row>
        <row r="2160">
          <cell r="A2160" t="str">
            <v>ME29-09</v>
          </cell>
          <cell r="B2160" t="str">
            <v>Plonge 2 Bacs</v>
          </cell>
          <cell r="C2160" t="str">
            <v>U</v>
          </cell>
        </row>
        <row r="2161">
          <cell r="A2161" t="str">
            <v>ME29-10</v>
          </cell>
          <cell r="B2161" t="str">
            <v>Comptoir Frigo 3 Portes</v>
          </cell>
          <cell r="C2161" t="str">
            <v>U</v>
          </cell>
        </row>
        <row r="2162">
          <cell r="A2162" t="str">
            <v>ME29-11</v>
          </cell>
          <cell r="B2162" t="str">
            <v>Table Entree Machine</v>
          </cell>
          <cell r="C2162" t="str">
            <v>U</v>
          </cell>
        </row>
        <row r="2163">
          <cell r="A2163" t="str">
            <v>ME29-12</v>
          </cell>
          <cell r="B2163" t="str">
            <v>Lave Vaisselle A Tunnel</v>
          </cell>
          <cell r="C2163" t="str">
            <v>U</v>
          </cell>
        </row>
        <row r="2164">
          <cell r="A2164" t="str">
            <v>ME29-13</v>
          </cell>
          <cell r="B2164" t="str">
            <v>Table Sortie 90°</v>
          </cell>
          <cell r="C2164" t="str">
            <v>U</v>
          </cell>
        </row>
        <row r="2165">
          <cell r="A2165" t="str">
            <v>ME29-14</v>
          </cell>
          <cell r="B2165" t="str">
            <v>Table Sortie Machine Droite</v>
          </cell>
          <cell r="C2165" t="str">
            <v>U</v>
          </cell>
        </row>
        <row r="2166">
          <cell r="A2166" t="str">
            <v>ME29-15</v>
          </cell>
          <cell r="B2166" t="str">
            <v>Mitrailleur</v>
          </cell>
          <cell r="C2166" t="str">
            <v>U</v>
          </cell>
        </row>
        <row r="2167">
          <cell r="A2167" t="str">
            <v>ME29-16</v>
          </cell>
          <cell r="B2167" t="str">
            <v>Meuble Neutre Dessus Marbre</v>
          </cell>
          <cell r="C2167" t="str">
            <v>U</v>
          </cell>
        </row>
        <row r="2168">
          <cell r="A2168" t="str">
            <v>ME29-17</v>
          </cell>
          <cell r="B2168" t="str">
            <v>Meuble A Pizza</v>
          </cell>
          <cell r="C2168" t="str">
            <v>U</v>
          </cell>
        </row>
        <row r="2169">
          <cell r="A2169" t="str">
            <v>ME29-18</v>
          </cell>
          <cell r="B2169" t="str">
            <v>Four A Pizza Electrique 2X4 Pizzas</v>
          </cell>
          <cell r="C2169" t="str">
            <v>U</v>
          </cell>
        </row>
        <row r="2170">
          <cell r="A2170" t="str">
            <v>ME29-19</v>
          </cell>
          <cell r="B2170" t="str">
            <v>Table De Travail</v>
          </cell>
          <cell r="C2170" t="str">
            <v>U</v>
          </cell>
        </row>
        <row r="2171">
          <cell r="A2171" t="str">
            <v>ME29-20</v>
          </cell>
          <cell r="B2171" t="str">
            <v>Grille Panini</v>
          </cell>
          <cell r="C2171" t="str">
            <v>U</v>
          </cell>
        </row>
        <row r="2172">
          <cell r="A2172" t="str">
            <v>ME29-21</v>
          </cell>
          <cell r="B2172" t="str">
            <v>Hotte D'Extraction Adossee</v>
          </cell>
          <cell r="C2172" t="str">
            <v>U</v>
          </cell>
        </row>
        <row r="2173">
          <cell r="A2173" t="str">
            <v>ME29-22</v>
          </cell>
          <cell r="B2173" t="str">
            <v>Friteuse Double 2 X 20 Litres Electrique</v>
          </cell>
          <cell r="C2173" t="str">
            <v>U</v>
          </cell>
        </row>
        <row r="2174">
          <cell r="A2174" t="str">
            <v>ME29-23</v>
          </cell>
          <cell r="B2174" t="str">
            <v>Chauffe Frites Electrique</v>
          </cell>
          <cell r="C2174" t="str">
            <v>U</v>
          </cell>
        </row>
        <row r="2175">
          <cell r="A2175" t="str">
            <v>ME29-24</v>
          </cell>
          <cell r="B2175" t="str">
            <v>Chawarma Electrique</v>
          </cell>
          <cell r="C2175" t="str">
            <v>U</v>
          </cell>
        </row>
        <row r="2176">
          <cell r="A2176" t="str">
            <v>ME29-25</v>
          </cell>
          <cell r="B2176" t="str">
            <v>Element Porte Couverts Et Plateaux.</v>
          </cell>
          <cell r="C2176" t="str">
            <v>U</v>
          </cell>
        </row>
        <row r="2177">
          <cell r="A2177" t="str">
            <v>ME29-26</v>
          </cell>
          <cell r="B2177" t="str">
            <v>Meuble Froid Hors D'Œuvres</v>
          </cell>
          <cell r="C2177" t="str">
            <v>U</v>
          </cell>
        </row>
        <row r="2178">
          <cell r="A2178" t="str">
            <v>ME29-27</v>
          </cell>
          <cell r="B2178" t="str">
            <v>Meuble Chaud Bain-Marie</v>
          </cell>
          <cell r="C2178" t="str">
            <v>U</v>
          </cell>
        </row>
        <row r="2179">
          <cell r="A2179" t="str">
            <v>ME29-28</v>
          </cell>
          <cell r="B2179" t="str">
            <v>Meuble Froid Dessert</v>
          </cell>
          <cell r="C2179" t="str">
            <v>U</v>
          </cell>
        </row>
        <row r="2180">
          <cell r="A2180" t="str">
            <v>ME29-29</v>
          </cell>
          <cell r="B2180" t="str">
            <v>Rampe A Plateaux</v>
          </cell>
          <cell r="C2180" t="str">
            <v>U</v>
          </cell>
        </row>
        <row r="2181">
          <cell r="A2181" t="str">
            <v>ME29-30</v>
          </cell>
          <cell r="B2181" t="str">
            <v>Rampe De Guidage</v>
          </cell>
          <cell r="C2181" t="str">
            <v>U</v>
          </cell>
        </row>
        <row r="2182">
          <cell r="A2182" t="str">
            <v>ME29-31</v>
          </cell>
          <cell r="B2182" t="str">
            <v>Raccord D'Angle  En Inox</v>
          </cell>
          <cell r="C2182" t="str">
            <v>U</v>
          </cell>
        </row>
        <row r="2183">
          <cell r="A2183" t="str">
            <v>ME29-32</v>
          </cell>
          <cell r="B2183" t="str">
            <v>Cuisiniere 4 Plaques/ Four Electrique</v>
          </cell>
          <cell r="C2183" t="str">
            <v>U</v>
          </cell>
        </row>
        <row r="2184">
          <cell r="A2184" t="str">
            <v>ME29-33</v>
          </cell>
          <cell r="B2184" t="str">
            <v>Grillade 1/2 Lisse 1/2 Nervure  Electrique</v>
          </cell>
          <cell r="C2184" t="str">
            <v>U</v>
          </cell>
        </row>
        <row r="2185">
          <cell r="A2185" t="str">
            <v>ME29-34</v>
          </cell>
          <cell r="B2185" t="str">
            <v>Friteuse Simple Electrique</v>
          </cell>
          <cell r="C2185" t="str">
            <v>U</v>
          </cell>
        </row>
        <row r="2186">
          <cell r="A2186" t="str">
            <v>ME29-35</v>
          </cell>
          <cell r="B2186" t="str">
            <v>Hotte D'Extraction Adossee</v>
          </cell>
          <cell r="C2186" t="str">
            <v>U</v>
          </cell>
        </row>
        <row r="2187">
          <cell r="A2187" t="str">
            <v>ME29-36</v>
          </cell>
          <cell r="B2187" t="str">
            <v>Table Chaude</v>
          </cell>
          <cell r="C2187" t="str">
            <v>U</v>
          </cell>
        </row>
        <row r="2188">
          <cell r="A2188" t="str">
            <v>ME29-37</v>
          </cell>
          <cell r="B2188" t="str">
            <v>Frigo 1400 Litres</v>
          </cell>
          <cell r="C2188" t="str">
            <v>U</v>
          </cell>
        </row>
        <row r="2189">
          <cell r="A2189" t="str">
            <v>ME29-38</v>
          </cell>
          <cell r="B2189" t="str">
            <v>Plonge A 2 Bacs</v>
          </cell>
          <cell r="C2189" t="str">
            <v>U</v>
          </cell>
        </row>
        <row r="2190">
          <cell r="A2190" t="str">
            <v>ME29-39</v>
          </cell>
          <cell r="B2190" t="str">
            <v>Comptoir Frigo 3 Portes</v>
          </cell>
          <cell r="C2190" t="str">
            <v>U</v>
          </cell>
        </row>
        <row r="2191">
          <cell r="A2191" t="str">
            <v>ME29-40</v>
          </cell>
          <cell r="B2191" t="str">
            <v>Casier A 4 Niveaux</v>
          </cell>
          <cell r="C2191" t="str">
            <v>U</v>
          </cell>
        </row>
        <row r="2192">
          <cell r="A2192" t="str">
            <v>ME29-41</v>
          </cell>
          <cell r="B2192" t="str">
            <v>Table Entree Machine</v>
          </cell>
          <cell r="C2192" t="str">
            <v>U</v>
          </cell>
        </row>
        <row r="2193">
          <cell r="A2193" t="str">
            <v>ME29-42</v>
          </cell>
          <cell r="B2193" t="str">
            <v>Machine A Laver La Vaisselle - Frontale-</v>
          </cell>
          <cell r="C2193" t="str">
            <v>U</v>
          </cell>
        </row>
        <row r="2194">
          <cell r="A2194" t="str">
            <v>ME29-43</v>
          </cell>
          <cell r="B2194" t="str">
            <v>Table Sortie Machine</v>
          </cell>
          <cell r="C2194" t="str">
            <v>U</v>
          </cell>
        </row>
        <row r="2195">
          <cell r="A2195" t="str">
            <v>ME29-44</v>
          </cell>
          <cell r="B2195" t="str">
            <v>Chambre Froide Viande ( Positive )</v>
          </cell>
          <cell r="C2195" t="str">
            <v>U</v>
          </cell>
        </row>
        <row r="2196">
          <cell r="A2196" t="str">
            <v>ME29-45</v>
          </cell>
          <cell r="B2196" t="str">
            <v>Balance Electronique</v>
          </cell>
          <cell r="C2196" t="str">
            <v>U</v>
          </cell>
        </row>
        <row r="2197">
          <cell r="A2197" t="str">
            <v>ME30-01</v>
          </cell>
          <cell r="B2197" t="str">
            <v>Fourniture et transport de fourgonnette</v>
          </cell>
          <cell r="C2197" t="str">
            <v>U</v>
          </cell>
        </row>
        <row r="2198">
          <cell r="A2198" t="str">
            <v>ME30-02</v>
          </cell>
          <cell r="B2198" t="str">
            <v>Fourniture et transport de Mini Bus</v>
          </cell>
          <cell r="C2198" t="str">
            <v>U</v>
          </cell>
        </row>
        <row r="2199">
          <cell r="A2199" t="str">
            <v>ME30-03</v>
          </cell>
          <cell r="B2199" t="str">
            <v>Fourniture et transport de Pick-up</v>
          </cell>
          <cell r="C2199" t="str">
            <v>U</v>
          </cell>
        </row>
        <row r="2200">
          <cell r="A2200" t="str">
            <v>ME30-04</v>
          </cell>
          <cell r="B2200" t="str">
            <v>Fourniture et transport de camion</v>
          </cell>
          <cell r="C2200" t="str">
            <v>U</v>
          </cell>
        </row>
        <row r="2201">
          <cell r="A2201" t="str">
            <v>MF01-01</v>
          </cell>
          <cell r="B2201" t="str">
            <v>Fourniture transport et pose de porte à lames en bois</v>
          </cell>
          <cell r="C2201" t="str">
            <v>m2</v>
          </cell>
          <cell r="D2201" t="str">
            <v>Ce prix concerne la fourniture, transport et pose de porte à lames, à un vantail ouvrant à la française, suivant plan de détail dexécution. Il comprend notamment :
*	Le faux cadre en sapin rouge de dimensions 100x35 mm,
*	Le cadre de dimensions 100x35 mm</v>
          </cell>
        </row>
        <row r="2202">
          <cell r="A2202" t="str">
            <v>MF01-02</v>
          </cell>
          <cell r="B2202" t="str">
            <v>Fourniture transport et pose de porte isoplane en bois</v>
          </cell>
          <cell r="C2202" t="str">
            <v>m2</v>
          </cell>
          <cell r="D2202" t="str">
            <v xml:space="preserve">Ce prix concerne la fourniture, transport et pose de porte isoplane, à un vantail ouvrant à la française, suivant plan de détail dexécution. Il comprend notamment :
*	Le cadre dormant de dimensions 100x70 mm, avec rainure et feuillure de battement,
*	Le </v>
          </cell>
        </row>
        <row r="2203">
          <cell r="A2203" t="str">
            <v>MF01-03</v>
          </cell>
          <cell r="B2203" t="str">
            <v>Fourniture transport et pose de porte à panneaux en bois</v>
          </cell>
          <cell r="C2203" t="str">
            <v>U</v>
          </cell>
          <cell r="D2203" t="str">
            <v>Ce prix concerne la fourniture, transport et pose de porte à panneaux, à un vantail ouvrant à la française, suivant plan de détail dexécution. Il comprend notamment :
*	Le faux cadre en sapin rouge de dimensions 100x35 mm,
*	Le cadre de dimensions 100x35</v>
          </cell>
        </row>
        <row r="2204">
          <cell r="A2204" t="str">
            <v>MF01-04</v>
          </cell>
          <cell r="B2204" t="str">
            <v>Fourniture transport et pose de porte vitrée coulissante en bois</v>
          </cell>
          <cell r="C2204" t="str">
            <v>U</v>
          </cell>
          <cell r="D2204" t="str">
            <v xml:space="preserve">Ce prix concerne la fourniture, transport et pose de porte vitrée coulissante, suivant plan de détail dexécution. Il comprend notamment :
*	Le faux cadre en sapin rouge de dimensions 100x35 mm,
*	Le cadre de dimensions 250x75 mm,
*	Le bâti de 41x100 mm,
</v>
          </cell>
        </row>
        <row r="2205">
          <cell r="A2205" t="str">
            <v>MF01-05</v>
          </cell>
          <cell r="B2205" t="str">
            <v>Fourniture transport et pose de Fenêtre à deux vantaux en bois</v>
          </cell>
          <cell r="C2205" t="str">
            <v>U</v>
          </cell>
          <cell r="D2205" t="str">
            <v>Ce prix concerne la fourniture, transport et pose de fenêtre à deux vantaux ouvrants à la française, suivant plan de détail dexécution. Il comprend notamment :
*	Le cadre de dimensions 70x70 mm, avec rainure et feuillure de battement,
*	Deux ouvrants com</v>
          </cell>
        </row>
        <row r="2206">
          <cell r="A2206" t="str">
            <v>MF01-06</v>
          </cell>
          <cell r="B2206" t="str">
            <v>Fourniture transport et pose de Châssis en bois</v>
          </cell>
          <cell r="C2206" t="str">
            <v>U</v>
          </cell>
          <cell r="D2206" t="str">
            <v>Ce prix concerne la fourniture, transport et pose de châssis à un vantail ouvrant à bascule, suivant plan de détail dexécution. Il comprend notamment :
*	Le cadre de dimensions 70x50 mm, 
*	Bâti avec feuillure à vitre et jet deau en bois dur
*	Pareclose</v>
          </cell>
        </row>
        <row r="2207">
          <cell r="A2207" t="str">
            <v>MF01-07</v>
          </cell>
          <cell r="B2207" t="str">
            <v>Fourniture transport et pose de Placard à grenier en bois</v>
          </cell>
          <cell r="C2207" t="str">
            <v>U</v>
          </cell>
          <cell r="D2207" t="str">
            <v>Ce prix concerne la fourniture, transport et pose de placard à grenier à plusieurs vantaux isoplanes ouvrant à la française, suivant plan de détail dexécution. Il comprend notamment :
*	Le cadre de dimensions 70x70 mm, avec rainure et feuillure de battem</v>
          </cell>
        </row>
        <row r="2208">
          <cell r="A2208" t="str">
            <v>MF01-08</v>
          </cell>
          <cell r="B2208" t="str">
            <v>Fourniture transport et pose de Placard sous paillasse en bois</v>
          </cell>
          <cell r="C2208" t="str">
            <v>U</v>
          </cell>
          <cell r="D2208" t="str">
            <v>Ce prix concerne la fourniture, transport et pose de placard sous paillasse à plusieurs vantaux isoplanes ouvrant à la française, suivant plan de détail dexécution. Il comprend notamment :
*	Le cadre de dimensions 50x50 mm, avec rainure et feuillure de b</v>
          </cell>
        </row>
        <row r="2209">
          <cell r="A2209" t="str">
            <v>MF01-09</v>
          </cell>
          <cell r="B2209" t="str">
            <v>Fourniture transport et pose de Volet roulant en bois</v>
          </cell>
          <cell r="C2209" t="str">
            <v>m2</v>
          </cell>
          <cell r="D2209" t="str">
            <v>Ce prix concerne la fourniture, transport et pose de volet roulant, en pin dorégon formé de lames de 11 mm dépaisseur et assemblées par agrafes en acier inoxydables, y compris le mécanisme complet, suivant plan de détail dexécution. Il comprend notamme</v>
          </cell>
        </row>
        <row r="2210">
          <cell r="A2210" t="str">
            <v>MF01-10</v>
          </cell>
          <cell r="B2210" t="str">
            <v>Fourniture transport et pose de garde corps en bois</v>
          </cell>
          <cell r="C2210" t="str">
            <v>ml</v>
          </cell>
          <cell r="D2210" t="str">
            <v>Ce prix concerne la fourniture, transport et pose de garde corps et main courante, en bois, de hauteur 1 m suivant plan de détail dexécution. Il comprend notamment :
*	La fourniture, pose et scellement des colonnes espacés tous les 15 cm,
*	La main coura</v>
          </cell>
        </row>
        <row r="2211">
          <cell r="A2211" t="str">
            <v>MF01-11</v>
          </cell>
          <cell r="B2211" t="str">
            <v>Fourniture transport et pose de main courante en bois</v>
          </cell>
          <cell r="C2211" t="str">
            <v>ml</v>
          </cell>
          <cell r="D2211" t="str">
            <v>Ce prix concerne la fourniture, transport et pose de main courante, en bois, suivant plan de détail dexécution.</v>
          </cell>
        </row>
        <row r="2212">
          <cell r="A2212" t="str">
            <v>MF01-12</v>
          </cell>
          <cell r="B2212" t="str">
            <v>Fourniture transport et pose de Fenêtre à deux vantaux ouvrants à coulisse en bois</v>
          </cell>
          <cell r="C2212" t="str">
            <v>U</v>
          </cell>
          <cell r="D2212" t="str">
            <v>Ce prix concerne la fourniture, transport et pose de fenêtre à deux vantaux ouvrants à coulisse, suivant plan de détail dexécution. Il comprend notamment, la fourniture et pose de:
  - Le cadre de dimensions 70x70 mm, avec rainure et feuillure de batteme</v>
          </cell>
        </row>
        <row r="2213">
          <cell r="A2213" t="str">
            <v>MF01-13</v>
          </cell>
          <cell r="B2213" t="str">
            <v>Menuiserie en bois selon les plans d'exécution</v>
          </cell>
          <cell r="C2213" t="str">
            <v>m2</v>
          </cell>
        </row>
        <row r="2214">
          <cell r="A2214" t="str">
            <v>MF01-14</v>
          </cell>
          <cell r="B2214" t="str">
            <v>Fourniture, transport et pose de Chevron de bois</v>
          </cell>
          <cell r="C2214" t="str">
            <v>ml</v>
          </cell>
        </row>
        <row r="2215">
          <cell r="A2215" t="str">
            <v>MF01-15</v>
          </cell>
          <cell r="B2215" t="str">
            <v>paravent coulissant en contre plaqué bois finition placage bois freine teinté vernis</v>
          </cell>
          <cell r="C2215" t="str">
            <v>m2</v>
          </cell>
        </row>
        <row r="2216">
          <cell r="A2216" t="str">
            <v>MF01-16</v>
          </cell>
          <cell r="B2216" t="str">
            <v>Fourniture et pose d'une PANEL SCENE</v>
          </cell>
          <cell r="C2216" t="str">
            <v>m2</v>
          </cell>
        </row>
        <row r="2217">
          <cell r="A2217" t="str">
            <v>MF01-17</v>
          </cell>
          <cell r="B2217" t="str">
            <v>Fourniture transport et pose de porte pleine</v>
          </cell>
          <cell r="C2217" t="str">
            <v>U</v>
          </cell>
        </row>
        <row r="2218">
          <cell r="A2218" t="str">
            <v>MF01-18</v>
          </cell>
          <cell r="B2218" t="str">
            <v>Fourniture transport et pose de Placard en bois</v>
          </cell>
          <cell r="C2218" t="str">
            <v>U</v>
          </cell>
        </row>
        <row r="2219">
          <cell r="A2219" t="str">
            <v>MF02-01</v>
          </cell>
          <cell r="B2219" t="str">
            <v>Fourniture transport et pose de Porte à un vantail en aluminium</v>
          </cell>
          <cell r="C2219" t="str">
            <v>U</v>
          </cell>
          <cell r="D2219" t="str">
            <v>Ce prix concerne la fourniture, transport et pose de porte à un vantail ouvrant à la française suivant plan de détail dexécution. Il comprend notamment :
*	Profils systèmes série 213,
*	Pré-cadre en acier galvanisé, avec broches de scellement,
*	Traverse</v>
          </cell>
        </row>
        <row r="2220">
          <cell r="A2220" t="str">
            <v>MF02-02</v>
          </cell>
          <cell r="B2220" t="str">
            <v>Fourniture transport et pose de Porte à deux vantaux en aluminium</v>
          </cell>
          <cell r="C2220" t="str">
            <v>U</v>
          </cell>
          <cell r="D2220" t="str">
            <v>Ce prix concerne la fourniture, transport et pose de porte à deux vantaux ouvrants à la française suivant plan de détail dexécution. Il comprend notamment, la fourniture et pose de:
*	Profils systèmes série 213,
*	Pré-cadre en acier galvanisé, avec broch</v>
          </cell>
        </row>
        <row r="2221">
          <cell r="A2221" t="str">
            <v>MF02-03</v>
          </cell>
          <cell r="B2221" t="str">
            <v>Fourniture transport et pose de Porte-fenêtre à deux vantaux ouvrants à coulisse en aluminium</v>
          </cell>
          <cell r="C2221" t="str">
            <v>U</v>
          </cell>
          <cell r="D2221" t="str">
            <v>Ce prix concerne la fourniture, transport et pose de porte-fenêtre à deux vantaux ouvrants à coulisse, avec cache de volet roulant, suivant plan de détail dexécution. Il comprend notamment, la fourniture et pose de:
*	Profils systèmes série 212,
*	Pré-ca</v>
          </cell>
        </row>
        <row r="2222">
          <cell r="A2222" t="str">
            <v>MF02-04</v>
          </cell>
          <cell r="B2222" t="str">
            <v>Fourniture transport et pose de Fenêtre à deux vantaux ouvrants à coulisse en aluminium</v>
          </cell>
          <cell r="C2222" t="str">
            <v>U</v>
          </cell>
          <cell r="D2222" t="str">
            <v>Ce prix concerne la fourniture, transport et pose de fenêtre à deux vantaux ouvrants à coulisse, suivant plan de détail dexécution. Il comprend notamment, la fourniture et pose de:
*	Profils systèmes série 212,
*	Pré-cadre en acier galvanisé, avec broche</v>
          </cell>
        </row>
        <row r="2223">
          <cell r="A2223" t="str">
            <v>MF02-05</v>
          </cell>
          <cell r="B2223" t="str">
            <v>Fourniture transport et pose de Fenêtre à deux vantaux ouvrants à la française en aluminium</v>
          </cell>
          <cell r="C2223" t="str">
            <v>U</v>
          </cell>
          <cell r="D2223" t="str">
            <v>Ce prix concerne la fourniture, transport et pose de fenêtre à deux vantaux ouvrants à la française, suivant plan de détail dexécution. Il comprend notamment, la fourniture et pose de:
*	Profils systèmes série 213,
*	Pré-cadre en acier galvanisé, avec br</v>
          </cell>
        </row>
        <row r="2224">
          <cell r="A2224" t="str">
            <v>MF02-06</v>
          </cell>
          <cell r="B2224" t="str">
            <v>Fourniture transport et pose de Châssis à un vantail ouvrant à bascule en aluminium</v>
          </cell>
          <cell r="C2224" t="str">
            <v>U</v>
          </cell>
          <cell r="D2224" t="str">
            <v>Ce prix concerne la fourniture, transport et pose de châssis à un vantail ouvrant à bascule, suivant plan de détail dexécution. Il comprend notamment, la fourniture et pose de:
*	Profils systèmes série 213,
*	Pré-cadre en acier galvanisé, avec broches de</v>
          </cell>
        </row>
        <row r="2225">
          <cell r="A2225" t="str">
            <v>MF02-07</v>
          </cell>
          <cell r="B2225" t="str">
            <v>Fourniture transport et pose de Volet roulant en aluminium</v>
          </cell>
          <cell r="C2225" t="str">
            <v>m2</v>
          </cell>
          <cell r="D2225" t="str">
            <v>Ce prix concerne la fourniture, transport et pose de volet roulant, en aluminium formé de lames emboîtées les unes dans les autres, y compris le mécanisme complet suivant plan de détail dexécution. Il comprend notamment :
*	La fourniture, pose et scellem</v>
          </cell>
        </row>
        <row r="2226">
          <cell r="A2226" t="str">
            <v>MF02-08</v>
          </cell>
          <cell r="B2226" t="str">
            <v>Fourniture transport et pose de Porte coulissante à deux vantaux en aluminium</v>
          </cell>
          <cell r="C2226" t="str">
            <v>U</v>
          </cell>
        </row>
        <row r="2227">
          <cell r="A2227" t="str">
            <v>MF02-09</v>
          </cell>
          <cell r="B2227" t="str">
            <v>Fourniture transport et pose de Fenêtre coulissante en aluminium</v>
          </cell>
          <cell r="C2227" t="str">
            <v>m2</v>
          </cell>
        </row>
        <row r="2228">
          <cell r="A2228" t="str">
            <v>MF02-10</v>
          </cell>
          <cell r="B2228" t="str">
            <v>Fourniture transport et pose de Châssis en aluminium</v>
          </cell>
          <cell r="C2228" t="str">
            <v>m2</v>
          </cell>
        </row>
        <row r="2229">
          <cell r="A2229" t="str">
            <v>MF02-11</v>
          </cell>
          <cell r="B2229" t="str">
            <v>Fourniture transport et pose de Garde corps en aluminium</v>
          </cell>
          <cell r="C2229" t="str">
            <v>ml</v>
          </cell>
        </row>
        <row r="2230">
          <cell r="A2230" t="str">
            <v>MF03-01</v>
          </cell>
          <cell r="B2230" t="str">
            <v>Fourniture transport et pose de Porte-fenêtre à deux vantaux ouvrants à coulisse en PVC</v>
          </cell>
          <cell r="C2230" t="str">
            <v>U</v>
          </cell>
          <cell r="D2230" t="str">
            <v>Ce prix concerne la fourniture, transport et pose de porte-fenêtre à deux vantaux ouvrants à coulisse, avec cache de volet roulant, suivant plan de détail dexécution. Il comprend notamment, la fourniture et pose de:
*	Profilés extrudés de teinte blanche,</v>
          </cell>
        </row>
        <row r="2231">
          <cell r="A2231" t="str">
            <v>MF03-02</v>
          </cell>
          <cell r="B2231" t="str">
            <v>Fourniture transport et pose de Fenêtre à deux vantaux ouvrants à coulisse en PVC</v>
          </cell>
          <cell r="C2231" t="str">
            <v>U</v>
          </cell>
          <cell r="D2231" t="str">
            <v>Ce prix concerne la fourniture, transport et pose de fenêtre à deux vantaux ouvrants à coulisse, suivant plan de détail dexécution. Il comprend notamment, la fourniture et pose de:
*	Profilés extrudés de teinte blanche, de bonne résistance à lensoleille</v>
          </cell>
        </row>
        <row r="2232">
          <cell r="A2232" t="str">
            <v>MF03-03</v>
          </cell>
          <cell r="B2232" t="str">
            <v>Fourniture transport et pose de Fenêtre à deux vantaux ouvrants à la française en PVC</v>
          </cell>
          <cell r="C2232" t="str">
            <v>U</v>
          </cell>
          <cell r="D2232" t="str">
            <v>Ce prix concerne la fourniture, transport et pose de fenêtre à deux vantaux ouvrants à la française, suivant plan de détail dexécution. Il comprend notamment, la fourniture et pose de:
*	Profilés extrudés de teinte blanche, de bonne résistance à lensole</v>
          </cell>
        </row>
        <row r="2233">
          <cell r="A2233" t="str">
            <v>MF03-04</v>
          </cell>
          <cell r="B2233" t="str">
            <v>Fourniture transport et pose de Châssis à un vantail ouvrant à bascule en PVC</v>
          </cell>
          <cell r="C2233" t="str">
            <v>U</v>
          </cell>
          <cell r="D2233" t="str">
            <v>Ce prix concerne la fourniture, transport et pose de châssis à un vantail ouvrant à bascule, suivant plan de détail dexécution. Il comprend notamment, la fourniture et pose de:
*	Profilés extrudés de teinte blanche, de bonne résistance à lensoleillement</v>
          </cell>
        </row>
        <row r="2234">
          <cell r="A2234" t="str">
            <v>MF03-05</v>
          </cell>
          <cell r="B2234" t="str">
            <v>Fourniture transport et pose de Volet roulant en PVC</v>
          </cell>
          <cell r="C2234" t="str">
            <v>m2</v>
          </cell>
          <cell r="D2234" t="str">
            <v>Ce prix concerne la fourniture, transport et pose de volet roulant, en PVC formé de lames emboîtées les unes dans les autres, y compris le mécanisme complet suivant plan de détail dexécution. Il comprend notamment :
*	Le tablier du volet roulant formé de</v>
          </cell>
        </row>
        <row r="2235">
          <cell r="A2235" t="str">
            <v>OA01-01</v>
          </cell>
          <cell r="B2235" t="str">
            <v>Génie civil des regards</v>
          </cell>
          <cell r="C2235" t="str">
            <v>U</v>
          </cell>
          <cell r="D2235" t="str">
            <v xml:space="preserve">Ce prix est forfaitaire et se rapporte à tous les travaux de génie civil pour la réalisation de regards, conformément aux plans types dexécutions approuvés par le maître doeuvre.
Ces prestations sentendent la construction et la finition des regards, à </v>
          </cell>
        </row>
        <row r="2236">
          <cell r="A2236" t="str">
            <v>OA02-01</v>
          </cell>
          <cell r="B2236" t="str">
            <v>Génie civil des chambres de vannes</v>
          </cell>
          <cell r="C2236" t="str">
            <v>U</v>
          </cell>
          <cell r="D2236" t="str">
            <v xml:space="preserve">Ce prix est forfaitaire et se rapporte à tous les travaux de génie civil pour la réalisation de chambres de vannes, conformément aux plans types dexécutions approuvés par le maître doeuvre.
Ces prestations sentendent la construction et la finition des </v>
          </cell>
        </row>
        <row r="2237">
          <cell r="A2237" t="str">
            <v>OA03-01</v>
          </cell>
          <cell r="B2237" t="str">
            <v>Génie civil des chambres de réseau de télécommunication</v>
          </cell>
          <cell r="C2237" t="str">
            <v>U</v>
          </cell>
          <cell r="D2237" t="str">
            <v>Texte	Ce prix est forfaitaire et se rapporte à tous les travaux de génie civil pour la réalisation de chambres de télécommunication, conformément aux plans types dexécutions approuvés par le maître doeuvre.
Ces prestations sentendent la construction et</v>
          </cell>
        </row>
        <row r="2238">
          <cell r="A2238" t="str">
            <v>OA04-01</v>
          </cell>
          <cell r="B2238" t="str">
            <v>Génie civil des canalisations pour réseau de télécommunication</v>
          </cell>
          <cell r="C2238" t="str">
            <v>ml</v>
          </cell>
          <cell r="D2238" t="str">
            <v xml:space="preserve">Ce prix est forfaitaire et se rapporte à tous les travaux de génie civil pour la fourniture, transport et pose de canalisations enterrées pour le réseau de télécommunication, conformément aux plans types dexécutions approuvés par le maître doeuvre.
Ces </v>
          </cell>
        </row>
        <row r="2239">
          <cell r="A2239" t="str">
            <v>OA05-01</v>
          </cell>
          <cell r="B2239" t="str">
            <v>Génie civil et équipement de borne fontaine en maçonnerie</v>
          </cell>
          <cell r="C2239" t="str">
            <v>U</v>
          </cell>
          <cell r="D2239" t="str">
            <v xml:space="preserve">Ce prix est forfaitaire et se rapporte à tous les travaux de génie civil et équipement pour la réalisation de bornes fontaines en maçonnerie, conformément au plan dexécutions, approuvé par le maître doeuvre.
Ces prestations sentendent la construction, </v>
          </cell>
        </row>
        <row r="2240">
          <cell r="A2240" t="str">
            <v>OA05-02</v>
          </cell>
          <cell r="B2240" t="str">
            <v>Génie civil et équipement de borne fontaine en maçonnerie avec bâche</v>
          </cell>
          <cell r="C2240" t="str">
            <v>U</v>
          </cell>
        </row>
        <row r="2241">
          <cell r="A2241" t="str">
            <v>OA06-01</v>
          </cell>
          <cell r="B2241" t="str">
            <v>Génie civil de borne de repérage</v>
          </cell>
          <cell r="C2241" t="str">
            <v>U</v>
          </cell>
          <cell r="D2241" t="str">
            <v>Ce prix est forfaitaire et se rapporte à tous les travaux de génie civil pour la réalisation de bornes de repérage, conformément aux plans types dexécutions approuvés par le maître doeuvre.
Ces travaux comprennent notamment les suggestions suivantes :
-</v>
          </cell>
        </row>
        <row r="2242">
          <cell r="A2242" t="str">
            <v>OA07-01</v>
          </cell>
          <cell r="B2242" t="str">
            <v>Génie civil de déversoir dorage</v>
          </cell>
          <cell r="C2242" t="str">
            <v>U</v>
          </cell>
          <cell r="D2242" t="str">
            <v>Texte	Ce prix est forfaitaire et se rapporte à tous les travaux de génie civil pour la réalisation de déversoir dorage, conformément aux plans types dexécutions approuvés par le maître doeuvre.
Ces prestations sentendent la construction et la finition</v>
          </cell>
        </row>
        <row r="2243">
          <cell r="A2243" t="str">
            <v>OA08-01</v>
          </cell>
          <cell r="B2243" t="str">
            <v>Génie civil de boite de branchement</v>
          </cell>
          <cell r="C2243" t="str">
            <v>U</v>
          </cell>
          <cell r="D2243" t="str">
            <v xml:space="preserve">Ce prix est forfaitaire et se rapporte à tous les travaux de génie civil pour la réalisation de boites de branchement, conformément aux plans types dexécutions approuvés par le maître doeuvre.
Ces travaux comprennent notamment les suggestions suivantes </v>
          </cell>
        </row>
        <row r="2244">
          <cell r="A2244" t="str">
            <v>OA09-01</v>
          </cell>
          <cell r="B2244" t="str">
            <v>Génie civil de bouche dégout</v>
          </cell>
          <cell r="C2244" t="str">
            <v>U</v>
          </cell>
          <cell r="D2244" t="str">
            <v>Ce prix est forfaitaire et se rapporte à tous les travaux de génie civil pour la réalisation de bouches dégout, conformément aux plans types dexécutions approuvés par le maître doeuvre.
Ces prestations sentendent la construction et la finition des bou</v>
          </cell>
        </row>
        <row r="2245">
          <cell r="A2245" t="str">
            <v>OA10-01</v>
          </cell>
          <cell r="B2245" t="str">
            <v>Génie civil de caniveau</v>
          </cell>
          <cell r="C2245" t="str">
            <v>ml</v>
          </cell>
          <cell r="D2245" t="str">
            <v>Ce prix est forfaitaire et se rapporte à tous les travaux de génie civil pour la réalisation de caniveaux, conformément aux plans types dexécutions approuvés par le maître doeuvre.
Ces prestations sentendent la construction et la finition des caniveaux</v>
          </cell>
        </row>
        <row r="2246">
          <cell r="A2246" t="str">
            <v>OA10-02</v>
          </cell>
          <cell r="B2246" t="str">
            <v>Agrandissement de caniveau existant</v>
          </cell>
          <cell r="C2246" t="str">
            <v>Ft</v>
          </cell>
        </row>
        <row r="2247">
          <cell r="A2247" t="str">
            <v>OA11-01</v>
          </cell>
          <cell r="B2247" t="str">
            <v>Génie civil des ovoïdes</v>
          </cell>
          <cell r="C2247" t="str">
            <v>ml</v>
          </cell>
          <cell r="D2247" t="str">
            <v>Ce prix est forfaitaire et se rapporte à tous les travaux de génie civil pour la réalisation dovoïdes, conformément aux plans types dexécutions approuvés par le maître doeuvre.
Ces travaux comprennent notamment les suggestions suivantes :
-	Les sondage</v>
          </cell>
        </row>
        <row r="2248">
          <cell r="A2248" t="str">
            <v>OA12-01</v>
          </cell>
          <cell r="B2248" t="str">
            <v>Génie civil des ouvrages de rejet</v>
          </cell>
          <cell r="C2248" t="str">
            <v>U</v>
          </cell>
          <cell r="D2248" t="str">
            <v>Ce prix est forfaitaire et se rapporte à tous les travaux de génie civil pour la réalisation des ouvrages de rejet, conformément aux plans types dexécutions approuvés par le maître doeuvre.
Ces travaux comprennent notamment les suggestions suivantes :
-</v>
          </cell>
        </row>
        <row r="2249">
          <cell r="A2249" t="str">
            <v>OA13-01</v>
          </cell>
          <cell r="B2249" t="str">
            <v>Génie civil des fosses septiques</v>
          </cell>
          <cell r="C2249" t="str">
            <v>U</v>
          </cell>
          <cell r="D2249" t="str">
            <v xml:space="preserve">Ce prix est forfaitaire et se rapporte à tous les travaux de génie civil pour la réalisation des fosses septiques, conformément aux plans types dexécutions approuvés par le maître doeuvre.
Ces travaux comprennent notamment les suggestions suivantes :
-	</v>
          </cell>
        </row>
        <row r="2250">
          <cell r="A2250" t="str">
            <v>OA14-01</v>
          </cell>
          <cell r="B2250" t="str">
            <v>Génie civil de puits perdu</v>
          </cell>
          <cell r="C2250" t="str">
            <v>m3</v>
          </cell>
          <cell r="D2250" t="str">
            <v>Ce prix est forfaitaire et se rapporte à tous les travaux de génie civil pour la réalisation de puits perdu, conformément aux plans types dexécutions approuvés par le maître doeuvre.
Ces travaux comprennent notamment les suggestions suivantes :
-	Les so</v>
          </cell>
        </row>
        <row r="2251">
          <cell r="A2251" t="str">
            <v>OA15-01</v>
          </cell>
          <cell r="B2251" t="str">
            <v>Réalisation de branchement particulier deau potable</v>
          </cell>
          <cell r="C2251" t="str">
            <v>U</v>
          </cell>
          <cell r="D2251" t="str">
            <v>Ce prix est forfaitaire et se rapporte à tous les travaux de fourniture et de pose de conduites et accessoires complet pour la réalisation des branchements particuliers deau potable, conformément au guide technique, et aux plans types dexécutions approu</v>
          </cell>
        </row>
        <row r="2252">
          <cell r="A2252" t="str">
            <v>OA15-02</v>
          </cell>
          <cell r="B2252" t="str">
            <v>Fourniture, transport et pose des éléments constituant le branchement</v>
          </cell>
          <cell r="C2252" t="str">
            <v>U</v>
          </cell>
          <cell r="D2252" t="str">
            <v>Fourniture, transport et pose des éléments constituant le branchement y compris terrassement dans des terrains de toutes natures et numérotage de la porte de niche.</v>
          </cell>
        </row>
        <row r="2253">
          <cell r="A2253" t="str">
            <v>OA15-03</v>
          </cell>
          <cell r="B2253" t="str">
            <v>Fourniture et transport de Clé pour porte de niche</v>
          </cell>
          <cell r="C2253" t="str">
            <v>U</v>
          </cell>
        </row>
        <row r="2254">
          <cell r="A2254" t="str">
            <v>OA15-04</v>
          </cell>
          <cell r="B2254" t="str">
            <v>Réalisation de transfert de branchement de conduite existante sur conduite à renouveler</v>
          </cell>
          <cell r="C2254" t="str">
            <v>U</v>
          </cell>
        </row>
        <row r="2255">
          <cell r="A2255" t="str">
            <v>OA16-01</v>
          </cell>
          <cell r="B2255" t="str">
            <v>Réalisation de branchement particulier deau usée</v>
          </cell>
          <cell r="C2255" t="str">
            <v>ml</v>
          </cell>
          <cell r="D2255" t="str">
            <v>Ce prix est forfaitaire et se rapporte à tous les travaux de génie civil et de pose de conduites et accessoires pour la réalisation des branchements particuliers deau usée, conformément aux plans types dexécutions approuvés par le maître doeuvre
Ces tr</v>
          </cell>
        </row>
        <row r="2256">
          <cell r="A2256" t="str">
            <v>OA17-01</v>
          </cell>
          <cell r="B2256" t="str">
            <v>Réalisation de fourreau étanche de traversée douvrages</v>
          </cell>
          <cell r="C2256" t="str">
            <v>U</v>
          </cell>
          <cell r="D2256" t="str">
            <v>Ce prix est forfaitaire et se rapporte à tous les travaux de génie civil et de pose de fourreau étanche pour la traversée douvrages, conformément aux plans types dexécutions approuvés par le maître doeuvre.
Ces travaux comprennent notamment les suggest</v>
          </cell>
        </row>
        <row r="2257">
          <cell r="A2257" t="str">
            <v>OA17-02</v>
          </cell>
          <cell r="B2257" t="str">
            <v>Réalisation de fourreau étanche de protection des conduites</v>
          </cell>
          <cell r="C2257" t="str">
            <v>ml</v>
          </cell>
          <cell r="D2257" t="str">
            <v xml:space="preserve">Ce prix est forfaitaire et se rapporte à tous les travaux de génie civil et de pose de fourreaux étanches pour la  protection des conduites, conformément aux plans types dexécutions approuvés par le maître doeuvre.
Ces travaux comprennent notamment les </v>
          </cell>
        </row>
        <row r="2258">
          <cell r="A2258" t="str">
            <v>OA17-03</v>
          </cell>
          <cell r="B2258" t="str">
            <v>Réalisation de la protection cathodique</v>
          </cell>
          <cell r="C2258" t="str">
            <v>ml</v>
          </cell>
          <cell r="D2258" t="str">
            <v>Ce prix est forfaitaire et se rapporte à tous les travaux de fourniture et de réalisation de la protection cathodique le long du tracé des conduites, conformément aux résultats de létude et danalyse dagressivité des sols effectuée par un laboratoire ag</v>
          </cell>
        </row>
        <row r="2259">
          <cell r="A2259" t="str">
            <v>OA17-04</v>
          </cell>
          <cell r="B2259" t="str">
            <v>Réalisation de la protection antiracine des joints de conduites</v>
          </cell>
          <cell r="C2259" t="str">
            <v>ml</v>
          </cell>
          <cell r="D2259" t="str">
            <v>Ce prix est forfaitaire et se rapporte à tous les travaux de fourniture et de réalisation de la protection antiracine des joints de conduites le long du tracé, au passage à proximité des arbres par application d'un produit pâteux autour des joints, confor</v>
          </cell>
        </row>
        <row r="2260">
          <cell r="A2260" t="str">
            <v>OA17-05</v>
          </cell>
          <cell r="B2260" t="str">
            <v>Réalisation de la protection par Perrés maçonnés</v>
          </cell>
          <cell r="C2260" t="str">
            <v>m2</v>
          </cell>
          <cell r="D2260" t="str">
            <v>Ce prix concerne les travaux de protection des ouvrages, par perrés en maçonnerie de moellons ordinaires posés à bain de mortier dosé à raison de 350 kg de ciment minimum par mètre cube de sable. Les perrés seront réalisés sur une épaisseur minimale défin</v>
          </cell>
        </row>
        <row r="2261">
          <cell r="A2261" t="str">
            <v>OA17-06</v>
          </cell>
          <cell r="B2261" t="str">
            <v>Réalisation de la protection par gabionnage</v>
          </cell>
          <cell r="C2261" t="str">
            <v>m3</v>
          </cell>
          <cell r="D2261" t="str">
            <v xml:space="preserve">	Ce prix concerne les gabions en moellons ordinaires avec cages en grillage métallique galvanisé. Le grillage sera de type double torsion en fil acier de diamètre 3 mm, à maille hexagonale avec fil de renfort sur le pourtour et sur toutes les arêtes de la</v>
          </cell>
        </row>
        <row r="2262">
          <cell r="A2262" t="str">
            <v>OA17-07</v>
          </cell>
          <cell r="B2262" t="str">
            <v>Réalisation de la protection par Enrochement</v>
          </cell>
          <cell r="C2262" t="str">
            <v>m3</v>
          </cell>
          <cell r="D2262" t="str">
            <v>Ce prix concerne la fourniture et pose denrochement de diamètre moyen de 20 cm, pour protection douvrage ou de géotextile. 
Ce prix couvre notamment les frais et sujétions ci après :
-	Réglage des surfaces servant de supports éventuels, 
-	Les fournitur</v>
          </cell>
        </row>
        <row r="2263">
          <cell r="A2263" t="str">
            <v>OA17-08</v>
          </cell>
          <cell r="B2263" t="str">
            <v>Réalisation de la protection passive</v>
          </cell>
          <cell r="C2263" t="str">
            <v>ml</v>
          </cell>
        </row>
        <row r="2264">
          <cell r="A2264" t="str">
            <v>OA17-09</v>
          </cell>
          <cell r="B2264" t="str">
            <v>Réalisation de la protection par couches de bitume et de la tôle de jute ou de verre</v>
          </cell>
          <cell r="C2264" t="str">
            <v>Ft</v>
          </cell>
        </row>
        <row r="2265">
          <cell r="A2265" t="str">
            <v>OA18-01</v>
          </cell>
          <cell r="B2265" t="str">
            <v>Réalisation de traversée de pistes et chaussées</v>
          </cell>
          <cell r="C2265" t="str">
            <v>ml</v>
          </cell>
          <cell r="D2265" t="str">
            <v>Ce prix est forfaitaire et se rapporte à tous les travaux de traversées de piste non revêtu, autoroute, route principale, route secondaire et tertiaire, et voie de circulation urbaine, conformément aux plans types dexécutions approuvés par le maître doe</v>
          </cell>
        </row>
        <row r="2266">
          <cell r="A2266" t="str">
            <v>OA18-02</v>
          </cell>
          <cell r="B2266" t="str">
            <v>Réalisation de traversée de voie ferrée</v>
          </cell>
          <cell r="C2266" t="str">
            <v>Ft</v>
          </cell>
          <cell r="D2266" t="str">
            <v>Ce prix est forfaitaire et se rapporte à tous les travaux de traversées de voie ferrée, par des conduites, conformément aux plans types dexécutions approuvés par le maître doeuvre.
Les travaux de terrassement, lit de pose, fourniture et pose de conduite</v>
          </cell>
        </row>
        <row r="2267">
          <cell r="A2267" t="str">
            <v>OA18-03</v>
          </cell>
          <cell r="B2267" t="str">
            <v>Réalisation de traversée doued et de seguias</v>
          </cell>
          <cell r="C2267" t="str">
            <v>ml</v>
          </cell>
          <cell r="D2267" t="str">
            <v>Ce prix est forfaitaire et se rapporte à tous les travaux de traversées doued et de seguias, par des conduites, conformément aux plans types dexécutions approuvés par le maître doeuvre.
Les travaux de terrassement, lit de pose, fourniture et pose de co</v>
          </cell>
        </row>
        <row r="2268">
          <cell r="A2268" t="str">
            <v>OA18-04</v>
          </cell>
          <cell r="B2268" t="str">
            <v>Réalisation de traversée de chaâba</v>
          </cell>
          <cell r="C2268" t="str">
            <v>ml</v>
          </cell>
          <cell r="D2268" t="str">
            <v>Ce prix est forfaitaire et se rapporte à tous les travaux de traversées de chaâba, par des conduites, conformément aux plans types dexécutions approuvés par le maître doeuvre.
Les travaux de terrassement, lit de pose, fourniture et pose de conduites, et</v>
          </cell>
        </row>
        <row r="2269">
          <cell r="A2269" t="str">
            <v>OA18-05</v>
          </cell>
          <cell r="B2269" t="str">
            <v>Réalisation de traversée douvrage de génie civil</v>
          </cell>
          <cell r="C2269" t="str">
            <v>ml</v>
          </cell>
          <cell r="D2269" t="str">
            <v>Ce prix est forfaitaire et se rapporte à tous les travaux de traversées douvrage de génie civil, par des conduites, conformément aux plans types dexécutions approuvés par le maître doeuvre.
Les travaux de terrassement, lit de pose, fourniture et pose d</v>
          </cell>
        </row>
        <row r="2270">
          <cell r="A2270" t="str">
            <v>OA18-06</v>
          </cell>
          <cell r="B2270" t="str">
            <v>Réalisation de traversée de réseaux divers</v>
          </cell>
          <cell r="C2270" t="str">
            <v>U</v>
          </cell>
          <cell r="D2270" t="str">
            <v>Ce prix est forfaitaire et se rapporte à tous les travaux de traversées de réseaux divers, par des conduites, conformément aux plans types dexécutions approuvés par le maître doeuvre.
Les travaux de terrassement, lit de pose, fourniture et pose de condu</v>
          </cell>
        </row>
        <row r="2271">
          <cell r="A2271" t="str">
            <v>OA18-07</v>
          </cell>
          <cell r="B2271" t="str">
            <v>Réalisation de traversée de trottoir</v>
          </cell>
          <cell r="C2271" t="str">
            <v>ml</v>
          </cell>
          <cell r="D2271" t="str">
            <v xml:space="preserve">Ce prix est forfaitaire et se rapporte à tous les travaux de traversées de trottoir, par des conduites, conformément aux plans types dexécutions approuvés par le maître doeuvre.
Les travaux de terrassement, lit de pose, fourniture et pose de conduites, </v>
          </cell>
        </row>
        <row r="2272">
          <cell r="A2272" t="str">
            <v>OA18-08</v>
          </cell>
          <cell r="B2272" t="str">
            <v>Réalisation de traversée de pistes et chaussées par forage horizontal</v>
          </cell>
          <cell r="C2272" t="str">
            <v>ml</v>
          </cell>
        </row>
        <row r="2273">
          <cell r="A2273" t="str">
            <v>OA18-09</v>
          </cell>
          <cell r="B2273" t="str">
            <v>Réalisation de traversée lors du franchissement de zones instables</v>
          </cell>
          <cell r="C2273" t="str">
            <v>ml</v>
          </cell>
        </row>
        <row r="2274">
          <cell r="A2274" t="str">
            <v>OA18-10</v>
          </cell>
          <cell r="B2274" t="str">
            <v>Fourniture transport et pose des équipements pour raccordement à la traversée de la voie ferrée</v>
          </cell>
          <cell r="C2274" t="str">
            <v>Ens</v>
          </cell>
        </row>
        <row r="2275">
          <cell r="A2275" t="str">
            <v>OA18-11</v>
          </cell>
          <cell r="B2275" t="str">
            <v>Fourniture transport et pose des équipements pour raccordement à la traversée d'Oued</v>
          </cell>
          <cell r="C2275" t="str">
            <v>Ens</v>
          </cell>
        </row>
        <row r="2276">
          <cell r="A2276" t="str">
            <v>OA19-01</v>
          </cell>
          <cell r="B2276" t="str">
            <v>Butées et massifs dancrage</v>
          </cell>
          <cell r="C2276" t="str">
            <v>m3</v>
          </cell>
          <cell r="D2276" t="str">
            <v>Ce prix est forfaitaire et se rapporte à tous les travaux de génie civil pour la réalisation de butées et massifs dancrage, conformément aux plans types dexécutions approuvés par le maître doeuvre.
Ces travaux comprennent notamment les suggestions suiv</v>
          </cell>
        </row>
        <row r="2277">
          <cell r="A2277" t="str">
            <v>OA20-01</v>
          </cell>
          <cell r="B2277" t="str">
            <v>Construction de Loge gardien</v>
          </cell>
          <cell r="C2277" t="str">
            <v>Ft</v>
          </cell>
          <cell r="D2277" t="str">
            <v xml:space="preserve">Ce prix est forfaitaire et se rapporte à tous les travaux de construction tous corps détat, dune loge gardien de superficie couverte de 20 m2, conformément au plan type dexécution, approuvé par le maître doeuvre et selon les spécifications techniques </v>
          </cell>
        </row>
        <row r="2278">
          <cell r="A2278" t="str">
            <v>OA21-01</v>
          </cell>
          <cell r="B2278" t="str">
            <v>Construction de mur de clôture</v>
          </cell>
          <cell r="C2278" t="str">
            <v>ml</v>
          </cell>
          <cell r="D2278" t="str">
            <v>Ce prix est forfaitaire et se rapporte à tous les travaux de construction, de mur de clôture, de hauteur 2 m, conformément au plan type dexécution, approuvé par le maître doeuvre et selon les spécifications techniques des différents matériaux, stipulées</v>
          </cell>
        </row>
        <row r="2279">
          <cell r="A2279" t="str">
            <v>OA22-01</v>
          </cell>
          <cell r="B2279" t="str">
            <v>Fourniture, transport et pose des équipements de point haut</v>
          </cell>
          <cell r="C2279" t="str">
            <v>U</v>
          </cell>
          <cell r="D2279" t="str">
            <v xml:space="preserve">Ces prix sont forfaitaires et rémunèrent la fourniture, le transport, et la pose suivant les règles de lart des équipements complets de point haut en fonte ductile, ventouse et accessoires, et de leurs raccordements aux conduites de différents diamètres </v>
          </cell>
        </row>
        <row r="2280">
          <cell r="A2280" t="str">
            <v>OA22-02</v>
          </cell>
          <cell r="B2280" t="str">
            <v>Fourniture, transport et pose des équipements de point haut pour un débit minimum d'admission d'air</v>
          </cell>
          <cell r="C2280" t="str">
            <v>U</v>
          </cell>
        </row>
        <row r="2281">
          <cell r="A2281" t="str">
            <v>OA22-03</v>
          </cell>
          <cell r="B2281" t="str">
            <v>Fourniture et transport des équipements de point haut pour un débit minimum d'admission d'air</v>
          </cell>
          <cell r="C2281" t="str">
            <v>U</v>
          </cell>
        </row>
        <row r="2282">
          <cell r="A2282" t="str">
            <v>OA22-04</v>
          </cell>
          <cell r="B2282" t="str">
            <v>Fourniture et transport des équipements de point haut correspondant à une unité de chaque équipement de robinetterie de point haut installé</v>
          </cell>
          <cell r="C2282" t="str">
            <v>Ens</v>
          </cell>
          <cell r="D2282" t="str">
            <v>Fourniture et transport des équipements de point haut correspondant à une unité de chaque équipement de robinetterie de point haut installé (Ventouse, clapet d'entrée d'air, purgeur sonique, vanne d'isolement)</v>
          </cell>
        </row>
        <row r="2283">
          <cell r="A2283" t="str">
            <v>OA22-05</v>
          </cell>
          <cell r="B2283" t="str">
            <v>Dépose, fourniture, transport et pose des équipements de point haut</v>
          </cell>
          <cell r="C2283" t="str">
            <v>U</v>
          </cell>
        </row>
        <row r="2284">
          <cell r="A2284" t="str">
            <v>OA23-01</v>
          </cell>
          <cell r="B2284" t="str">
            <v>Fourniture, transport et pose des équipements de point bas</v>
          </cell>
          <cell r="C2284" t="str">
            <v>U</v>
          </cell>
          <cell r="D2284" t="str">
            <v>Ces prix sont forfaitaires et rémunèrent la fourniture, le transport, et la pose suivant les règles de lart des équipements complets de point bas en fonte ductile, pour vidange, robinet vanne et accessoires et leur raccordement aux conduites de différent</v>
          </cell>
        </row>
        <row r="2285">
          <cell r="A2285" t="str">
            <v>OA23-02</v>
          </cell>
          <cell r="B2285" t="str">
            <v>Fourniture et transport des équipements de point bas</v>
          </cell>
          <cell r="C2285" t="str">
            <v>U</v>
          </cell>
        </row>
        <row r="2286">
          <cell r="A2286" t="str">
            <v>OA23-03</v>
          </cell>
          <cell r="B2286" t="str">
            <v>Dépose, fourniture, transport et pose des équipements de point bas</v>
          </cell>
          <cell r="C2286" t="str">
            <v>U</v>
          </cell>
        </row>
        <row r="2287">
          <cell r="A2287" t="str">
            <v>OA24-01</v>
          </cell>
          <cell r="B2287" t="str">
            <v>Fourniture, transport et pose des équipements de bouche dincendie</v>
          </cell>
          <cell r="C2287" t="str">
            <v>U</v>
          </cell>
          <cell r="D2287" t="str">
            <v>Ces prix sont forfaitaires et rémunèrent la fourniture, le transport, et la pose suivant les règles de lart des équipements complets de bouche dincendie en fonte ductile, robinet vanne, stabilisateur découlement, compteur et accessoires, et leur raccor</v>
          </cell>
        </row>
        <row r="2288">
          <cell r="A2288" t="str">
            <v>OA25-01</v>
          </cell>
          <cell r="B2288" t="str">
            <v>Fourniture, transport et pose des équipements de bouche à clé</v>
          </cell>
          <cell r="C2288" t="str">
            <v>U</v>
          </cell>
          <cell r="D2288" t="str">
            <v>Ce prix est forfaitaire et rémunère la fourniture, le transport, et la pose suivant les règles de lart des équipements complets de bouche à clé en fonte de 15 kg, collier de prise en charge, robinet de prise, tabernacle en polyester, tube allonge en PVC,</v>
          </cell>
        </row>
        <row r="2289">
          <cell r="A2289" t="str">
            <v>OA26-01</v>
          </cell>
          <cell r="B2289" t="str">
            <v>Réalisation de Branchement darrosage</v>
          </cell>
          <cell r="C2289" t="str">
            <v>U</v>
          </cell>
          <cell r="D2289" t="str">
            <v>Ce prix est forfaitaire et rémunère la réalisation dun branchement darrosage suivant les règles de lart, comprenant les équipements complets, robinet darrosage, robinet de puisage 3/4, réducteur de pression, matériels de branchement à la conduite dAE</v>
          </cell>
        </row>
        <row r="2290">
          <cell r="A2290" t="str">
            <v>OA27-01</v>
          </cell>
          <cell r="B2290" t="str">
            <v>Réalisation de Niche de compteurs</v>
          </cell>
          <cell r="C2290" t="str">
            <v>U</v>
          </cell>
          <cell r="D2290" t="str">
            <v>Ce prix est forfaitaire et rémunère la réalisation dune niche de compteurs, en béton préfabriqué, suivant les plans types approuvés par le maître doeuvre, y compris la fourniture et scellement de la porte de niche, système de verrouillage, finition den</v>
          </cell>
        </row>
        <row r="2291">
          <cell r="A2291" t="str">
            <v>OA27-02</v>
          </cell>
          <cell r="B2291" t="str">
            <v>Réhabilitation de Niche de compteurs</v>
          </cell>
          <cell r="C2291" t="str">
            <v>Ft</v>
          </cell>
          <cell r="D2291" t="str">
            <v>Desc</v>
          </cell>
        </row>
        <row r="2292">
          <cell r="A2292" t="str">
            <v>OA28-01</v>
          </cell>
          <cell r="B2292" t="str">
            <v>Réalisation de Dallettes préfabriquées, en Béton armé, de protection des conduites</v>
          </cell>
          <cell r="C2292" t="str">
            <v>ml</v>
          </cell>
          <cell r="D2292" t="str">
            <v xml:space="preserve">Ce prix est forfaitaire et rémunère la confection, le transport et la pose de Dallettes de répartition des charges pour la protection des conduites dans les profondeurs importantes dépassant 2 m. Ces Dallettes sont préfabriquées et armées suivant le plan </v>
          </cell>
        </row>
        <row r="2293">
          <cell r="A2293" t="str">
            <v>OA29-01</v>
          </cell>
          <cell r="B2293" t="str">
            <v>Réalisation de piquage et raccordement de conduites deau potable avec le réseau existant</v>
          </cell>
          <cell r="C2293" t="str">
            <v>U</v>
          </cell>
          <cell r="D2293" t="str">
            <v>Ce prix est forfaitaire et rémunère les travaux de piquage et raccordement des nouvelles conduites deau potable avec le réseau existant. Il comprend notamment :
*	Toutes les dépenses de fournitures qui sentendent livrées, rendues et rangées à pied duv</v>
          </cell>
        </row>
        <row r="2294">
          <cell r="A2294" t="str">
            <v>OA29-02</v>
          </cell>
          <cell r="B2294" t="str">
            <v>Réalisation de raccordement de conduites d’eaux usées avec le réseau existant</v>
          </cell>
          <cell r="C2294" t="str">
            <v>U</v>
          </cell>
        </row>
        <row r="2295">
          <cell r="A2295" t="str">
            <v>OA30-01</v>
          </cell>
          <cell r="B2295" t="str">
            <v>Génie civil d'ouvrage brise-charge</v>
          </cell>
          <cell r="C2295" t="str">
            <v>U</v>
          </cell>
        </row>
        <row r="2296">
          <cell r="A2296" t="str">
            <v>OA31-01</v>
          </cell>
          <cell r="B2296" t="str">
            <v>Fourniture, transport et mise en place de déversoir batardeau</v>
          </cell>
          <cell r="C2296" t="str">
            <v>U</v>
          </cell>
          <cell r="D2296" t="str">
            <v>Ces prix rémunèrent la fourniture, le transport et la mise en place de déversoirs batardeau avec un châssis fixé à la paroi, où sont insérés des batardeaux d'épaisseur 10 mm. Un mécanisme de fixation de ces batardeaux est prévu dans la partie supérieure y</v>
          </cell>
        </row>
        <row r="2297">
          <cell r="A2297" t="str">
            <v>OA32-01</v>
          </cell>
          <cell r="B2297" t="str">
            <v>Fourniture, transport et pose de lame déversante</v>
          </cell>
          <cell r="C2297" t="str">
            <v>U</v>
          </cell>
          <cell r="D2297" t="str">
            <v>Ce prix rémunère la fourniture et la pose de lame déversante, réglable pour équirépartition vers les bassins y compris joints, accessoires et toutes sujétions conformément au plans.
Ce prix est rémunéré à lunité</v>
          </cell>
        </row>
        <row r="2298">
          <cell r="A2298" t="str">
            <v>OA33-01</v>
          </cell>
          <cell r="B2298" t="str">
            <v>Réalisation d'ouvrage de génie civil</v>
          </cell>
          <cell r="C2298" t="str">
            <v>Ft</v>
          </cell>
        </row>
        <row r="2299">
          <cell r="A2299" t="str">
            <v>OA34-01</v>
          </cell>
          <cell r="B2299" t="str">
            <v>Réalisation de plot en béton armé pour support de conduite</v>
          </cell>
          <cell r="C2299" t="str">
            <v>U</v>
          </cell>
        </row>
        <row r="2300">
          <cell r="A2300" t="str">
            <v>OA35-01</v>
          </cell>
          <cell r="B2300" t="str">
            <v>Founiture, transport et pose d'équipement divers</v>
          </cell>
          <cell r="C2300" t="str">
            <v>Ft</v>
          </cell>
        </row>
        <row r="2301">
          <cell r="A2301" t="str">
            <v>OA36-01</v>
          </cell>
          <cell r="B2301" t="str">
            <v>Génir civil de Puisard</v>
          </cell>
          <cell r="C2301" t="str">
            <v>U</v>
          </cell>
        </row>
        <row r="2302">
          <cell r="A2302" t="str">
            <v>OA37-01</v>
          </cell>
          <cell r="B2302" t="str">
            <v>Fourniture, transport et pose de déversoir de jaugeage</v>
          </cell>
          <cell r="C2302" t="str">
            <v>Ens</v>
          </cell>
        </row>
        <row r="2303">
          <cell r="A2303" t="str">
            <v>OA38-01</v>
          </cell>
          <cell r="B2303" t="str">
            <v>Salle de toilette</v>
          </cell>
          <cell r="C2303" t="str">
            <v>Ft</v>
          </cell>
        </row>
        <row r="2304">
          <cell r="A2304" t="str">
            <v>OA39-01</v>
          </cell>
          <cell r="B2304" t="str">
            <v>Bâtiment d'exploitation</v>
          </cell>
          <cell r="C2304" t="str">
            <v>Ft</v>
          </cell>
        </row>
        <row r="2305">
          <cell r="A2305" t="str">
            <v>OA40-01</v>
          </cell>
          <cell r="B2305" t="str">
            <v>Réalisation de traversée avec conduite</v>
          </cell>
          <cell r="C2305" t="str">
            <v>U</v>
          </cell>
        </row>
        <row r="2306">
          <cell r="A2306" t="str">
            <v>OA41-01</v>
          </cell>
          <cell r="B2306" t="str">
            <v>Ancrage des conduites</v>
          </cell>
          <cell r="C2306" t="str">
            <v>ml</v>
          </cell>
          <cell r="D2306" t="str">
            <v>Ce prix s’applique en ml de la conduite ancrée et rémunère les sujétions particulières liées à la pose des conduites en terrain de pente supérieure à 15 %. Il inclut l’exécution des massifs d’ancrage en béton armé dosé à 350 kg/m3 et comprend les coffrage</v>
          </cell>
        </row>
        <row r="2307">
          <cell r="A2307" t="str">
            <v>OA42-01</v>
          </cell>
          <cell r="B2307" t="str">
            <v>Fourniture, transport et pose de Trappe d’accès</v>
          </cell>
          <cell r="C2307" t="str">
            <v>U</v>
          </cell>
        </row>
        <row r="2308">
          <cell r="A2308" t="str">
            <v>OA43-01</v>
          </cell>
          <cell r="B2308" t="str">
            <v>Fourniture, transport et pose de Vanne batardeau</v>
          </cell>
          <cell r="C2308" t="str">
            <v>U</v>
          </cell>
        </row>
        <row r="2309">
          <cell r="A2309" t="str">
            <v>OA44-01</v>
          </cell>
          <cell r="B2309" t="str">
            <v>Fourniture,transport et mise en place de batardeau</v>
          </cell>
          <cell r="C2309" t="str">
            <v>U</v>
          </cell>
        </row>
        <row r="2310">
          <cell r="A2310" t="str">
            <v>PC-01</v>
          </cell>
          <cell r="B2310" t="str">
            <v>Préparation des plates-formes de pistes et chaussées</v>
          </cell>
          <cell r="C2310" t="str">
            <v>m3</v>
          </cell>
          <cell r="D2310" t="str">
            <v>Ce prix concerne louverture et la préparation des plates-formes de pistes et chaussées en remblai ou en déblai, selon les côtes et les dimensions définies dans les plans dexécutions.
Il couvre notamment : 
*	Le piquetage général des axes et des emprises</v>
          </cell>
        </row>
        <row r="2311">
          <cell r="A2311" t="str">
            <v>PC-02</v>
          </cell>
          <cell r="B2311" t="str">
            <v>Réalisation de Couche anticontaminante</v>
          </cell>
          <cell r="C2311" t="str">
            <v>m3</v>
          </cell>
          <cell r="D2311" t="str">
            <v>Ce prix concerne la fourniture, transport et mise en uvre dune couche de sable anticontaminante sur la plate-forme des pistes et chaussées, en cas de terrain de nature plastique, à la demande du maître duvre et selon lépaisseur définie dans les plans</v>
          </cell>
        </row>
        <row r="2312">
          <cell r="A2312" t="str">
            <v>PC-03</v>
          </cell>
          <cell r="B2312" t="str">
            <v>Réalisation de Couche de fondation</v>
          </cell>
          <cell r="C2312" t="str">
            <v>m3</v>
          </cell>
          <cell r="D2312" t="str">
            <v>Ce prix concerne la fourniture, transport et mise en uvre dune couche de fondation en tout venant GNF 0/60, sur la plate-forme des pistes et chaussées, et selon lépaisseur définie dans les plans dexécutions.
Il couvre notamment : 
*	lagrément des car</v>
          </cell>
        </row>
        <row r="2313">
          <cell r="A2313" t="str">
            <v>PC-04</v>
          </cell>
          <cell r="B2313" t="str">
            <v>Réalisation de Couche de base</v>
          </cell>
          <cell r="C2313" t="str">
            <v>m3</v>
          </cell>
          <cell r="D2313" t="str">
            <v>Ce prix concerne la fourniture, transport et mise en uvre dune couche de base en tout venant de carrière, concassé 0/31,5, sur la plate-forme des pistes et chaussées, et selon lépaisseur définie dans les plans dexécutions.
Il couvre notamment : 
*	la</v>
          </cell>
        </row>
        <row r="2314">
          <cell r="A2314" t="str">
            <v>PC-05</v>
          </cell>
          <cell r="B2314" t="str">
            <v>Réalisation de Fossés de drainage</v>
          </cell>
          <cell r="C2314" t="str">
            <v>ml</v>
          </cell>
          <cell r="D2314" t="str">
            <v>Ce prix concerne les travaux douverture  et de préparation des fossés de drainage de part et dautres des plateformes de pistes et des chaussées, selon les côtes et les dimensions définies dans les plans dexécutions. 
Il couvre notamment : 
*	Le piqueta</v>
          </cell>
        </row>
        <row r="2315">
          <cell r="A2315" t="str">
            <v>PC-06</v>
          </cell>
          <cell r="B2315" t="str">
            <v>Réalisation de lImprégnation</v>
          </cell>
          <cell r="C2315" t="str">
            <v>m2</v>
          </cell>
          <cell r="D2315" t="str">
            <v xml:space="preserve">Ce prix concerne l'imprégnation à chaud des plates-formes et couches de base des chaussées, avec une émulsion de bitume à 65 % « cut-back » à raison de 1,5 kg/m2.
</v>
          </cell>
        </row>
        <row r="2316">
          <cell r="A2316" t="str">
            <v>PC-07</v>
          </cell>
          <cell r="B2316" t="str">
            <v>Réalisation du Revêtement de chaussées</v>
          </cell>
          <cell r="C2316" t="str">
            <v>m2</v>
          </cell>
          <cell r="D2316" t="str">
            <v>Ce prix concerne la fourniture, transport et mise en uvre du revêtement des chaussées, en gravillons concassés et émulsion de bitume fluidifiée, et selon lépaisseur définie dans les plans dexécutions.
Il couvre notamment : 
*	lagrément des carrières p</v>
          </cell>
        </row>
        <row r="2317">
          <cell r="A2317" t="str">
            <v>PC-08</v>
          </cell>
          <cell r="B2317" t="str">
            <v>Fourniture, transport et pose de Bordures</v>
          </cell>
          <cell r="C2317" t="str">
            <v>ml</v>
          </cell>
          <cell r="D2317" t="str">
            <v xml:space="preserve">Ce prix concerne la fourniture, transport et mise en place des bordures, selon le plan type dexécution approuvé par le maître doeuvre.
Il couvre notamment : 
*	Terrassement et ouverture du lit de pose des bordures,
*	Le réglage et nivellement du lit de </v>
          </cell>
        </row>
        <row r="2318">
          <cell r="A2318" t="str">
            <v>PC-09</v>
          </cell>
          <cell r="B2318" t="str">
            <v>Fourniture, transport et pose de Panneaux de signalisation routière</v>
          </cell>
          <cell r="C2318" t="str">
            <v>U</v>
          </cell>
          <cell r="D2318" t="str">
            <v>Ce prix concerne la fourniture, transport et mise en place des panneaux de signalisation routière pour les pistes et chaussées, selon le plan type dexécution approuvé par le maître doeuvre.
Il couvre notamment : 
*	Ouverture du trou de fondation des sup</v>
          </cell>
        </row>
        <row r="2319">
          <cell r="A2319" t="str">
            <v>PC-10</v>
          </cell>
          <cell r="B2319" t="str">
            <v>Aménagement de piste carrossable</v>
          </cell>
          <cell r="C2319" t="str">
            <v>m2</v>
          </cell>
          <cell r="D2319" t="str">
            <v>Ce prix est forfaitaire et concerne louverture et laménagement de piste carrossable, selon les côtes et les dimensions définies dans les plans dexécutions.
Il couvre notamment : 
*	Le piquetage général des axes et des emprises de la piste,
*	Les terras</v>
          </cell>
        </row>
        <row r="2320">
          <cell r="A2320" t="str">
            <v>PC-11</v>
          </cell>
          <cell r="B2320" t="str">
            <v>Aménagement de chaussée bétonnée</v>
          </cell>
          <cell r="C2320" t="str">
            <v>m2</v>
          </cell>
          <cell r="D2320" t="str">
            <v>Ce prix est forfaitaire et concerne laménagement de chaussée bétonnée, selon les côtes et les dimensions définies dans les plans dexécutions.
Il couvre notamment : 
*	Le piquetage général des axes et des emprises de la chaussée,
*	Le décapage de la terr</v>
          </cell>
        </row>
        <row r="2321">
          <cell r="A2321" t="str">
            <v>PC-12</v>
          </cell>
          <cell r="B2321" t="str">
            <v>Aménagement de chaussée encaillassée</v>
          </cell>
          <cell r="C2321" t="str">
            <v>m2</v>
          </cell>
          <cell r="D2321" t="str">
            <v xml:space="preserve">Ce prix est forfaitaire et concerne laménagement de chaussée encaillassée, selon les côtes et les dimensions définies dans les plans dexécutions.
Il couvre notamment : 
*	Le piquetage général des axes et des emprises de la chaussée,
*	Le décapage de la </v>
          </cell>
        </row>
        <row r="2322">
          <cell r="A2322" t="str">
            <v>PC-13</v>
          </cell>
          <cell r="B2322" t="str">
            <v>Aménagement de chaussée goudronnée</v>
          </cell>
          <cell r="C2322" t="str">
            <v>m2</v>
          </cell>
          <cell r="D2322" t="str">
            <v>Ce prix est forfaitaire et concerne laménagement de chaussée goudronnée, selon les côtes et les dimensions définies dans les plans dexécutions.
Il couvre notamment : 
*	lagrément des carrières pour lapprovisionnement des agrégats,
*	Le piquetage génér</v>
          </cell>
        </row>
        <row r="2323">
          <cell r="A2323" t="str">
            <v>PC-15</v>
          </cell>
          <cell r="B2323" t="str">
            <v>Réalisation de voie de circulation</v>
          </cell>
          <cell r="C2323" t="str">
            <v>m2</v>
          </cell>
          <cell r="D2323" t="str">
            <v>Ce prix rémunère au mètre carré la mise en place d'une couche de roulement de tout venant compacté sur les crêtes des digues, suivant prescriptions du CCTG et CCTP et des plans fournis, comprenant :_x000D_
- La fourniture du matériau tout venant ;_x000D_
- Le transpo</v>
          </cell>
        </row>
        <row r="2324">
          <cell r="A2324" t="str">
            <v>PC-16</v>
          </cell>
          <cell r="B2324" t="str">
            <v>Aménagement de trottoirs</v>
          </cell>
          <cell r="C2324" t="str">
            <v>m2</v>
          </cell>
          <cell r="D2324" t="str">
            <v xml:space="preserve">Ce prix rémunère la réalisation du trottoir suivant CCTG, CCTP et plans. Les travaux du présent article concernent :
-	La préparation de l'assise ;
-	La fourniture et la mise en uvre du remblai sous trottoirs méthodiquement compacté ;
-	La mise en place </v>
          </cell>
        </row>
        <row r="2325">
          <cell r="A2325" t="str">
            <v>PC-17</v>
          </cell>
          <cell r="B2325" t="str">
            <v>Voirie et parking</v>
          </cell>
          <cell r="C2325" t="str">
            <v>m2</v>
          </cell>
        </row>
        <row r="2326">
          <cell r="A2326" t="str">
            <v>PE01-01</v>
          </cell>
          <cell r="B2326" t="str">
            <v>Peinture vinylique sur murs et plafonds</v>
          </cell>
          <cell r="C2326" t="str">
            <v>m2</v>
          </cell>
          <cell r="D2326" t="str">
            <v>Ce prix concerne la réalisation de peinture vinylique, suivant le genre, le ton et couleur approuvés par le maître duvre. Il comprend notamment :
*	Les fournitures denduit pour lintérieur, peinture, diluant, teintes et autres produits nécessaires à  l</v>
          </cell>
        </row>
        <row r="2327">
          <cell r="A2327" t="str">
            <v>PE01-02</v>
          </cell>
          <cell r="B2327" t="str">
            <v>Peinture réxolite sur façades</v>
          </cell>
          <cell r="C2327" t="str">
            <v>m2</v>
          </cell>
          <cell r="D2327" t="str">
            <v>Ce prix concerne la réalisation de peinture réxolite, suivant le genre, le ton et couleur approuvés par le maître duvre. Il comprend notamment :
*	Les fournitures de peinture, diluant, teintes et autres produits nécessaires à  la réalisation de la peint</v>
          </cell>
        </row>
        <row r="2328">
          <cell r="A2328" t="str">
            <v>PE01-03</v>
          </cell>
          <cell r="B2328" t="str">
            <v>Peinture Glycérophtalique sur murs et plafonds</v>
          </cell>
          <cell r="C2328" t="str">
            <v>m2</v>
          </cell>
          <cell r="D2328" t="str">
            <v>Ce prix concerne la réalisation de peinture glycérophtalique, suivant le genre, le ton et couleur approuvés par le maître duvre. Il comprend notamment :
*	Les fournitures denduit, peinture, diluant, teintes et autres produits nécessaires à la réalisati</v>
          </cell>
        </row>
        <row r="2329">
          <cell r="A2329" t="str">
            <v>PE01-04</v>
          </cell>
          <cell r="B2329" t="str">
            <v>Peinture Grex</v>
          </cell>
          <cell r="C2329" t="str">
            <v>m2</v>
          </cell>
          <cell r="D2329" t="str">
            <v>Ce prix concerne la réalisation de peinture grex, suivant le genre, le ton et couleur approuvés par le maître duvre. Il comprend notamment :
*	Les fournitures denduit, peinture, diluant, teintes et autres produits nécessaires à la réalisation de la pei</v>
          </cell>
        </row>
        <row r="2330">
          <cell r="A2330" t="str">
            <v>PE01-05</v>
          </cell>
          <cell r="B2330" t="str">
            <v>Peinture Glycérophtalique laquée sur menuiserie bois</v>
          </cell>
          <cell r="C2330" t="str">
            <v>m2</v>
          </cell>
          <cell r="D2330" t="str">
            <v>Ce prix concerne la réalisation de peinture glycérophtalique laquée sur les surfaces intérieures et extérieures de la menuiserie bois, suivant le genre, le ton et couleur approuvés par le maître duvre. Il comprend notamment :
*	Les fournitures denduit,</v>
          </cell>
        </row>
        <row r="2331">
          <cell r="A2331" t="str">
            <v>PE01-06</v>
          </cell>
          <cell r="B2331" t="str">
            <v>Peinture Glycérophtalique laquée sur menuiserie métallique</v>
          </cell>
          <cell r="C2331" t="str">
            <v>m2</v>
          </cell>
          <cell r="D2331" t="str">
            <v>Ce prix concerne la réalisation de peinture glycérophtalique laquée sur les surfaces intérieures et extérieures de la menuiserie métallique, suivant le genre, le ton et couleur approuvés par le maître duvre. Il comprend notamment :
*	Les fournitures de</v>
          </cell>
        </row>
        <row r="2332">
          <cell r="A2332" t="str">
            <v>PE01-07</v>
          </cell>
          <cell r="B2332" t="str">
            <v>Peinture Glycérophtalique laquée sur canalisations et équipements métalliques</v>
          </cell>
          <cell r="C2332" t="str">
            <v>Ft</v>
          </cell>
          <cell r="D2332" t="str">
            <v>Ce prix concerne la réalisation de peinture glycérophtalique laquée sur les canalisations, et équipements métalliques divers (chutes, collecteurs, ferronnerie etc..), suivant le genre, le ton et couleur approuvés par le maître duvre. Il comprend notamme</v>
          </cell>
        </row>
        <row r="2333">
          <cell r="A2333" t="str">
            <v>PE01-08</v>
          </cell>
          <cell r="B2333" t="str">
            <v>Vernis sur menuiserie bois</v>
          </cell>
          <cell r="C2333" t="str">
            <v>m2</v>
          </cell>
          <cell r="D2333" t="str">
            <v>Ce prix concerne la réalisation de vernis sur la menuiserie bois, suivant le genre approuvé par le maître duvre. Il comprend notamment :
*	Les fournitures du vernis, diluant et autres produits nécessaires à la réalisation du vernis,
*	Brûlage et isolati</v>
          </cell>
        </row>
        <row r="2334">
          <cell r="A2334" t="str">
            <v>PE01-09</v>
          </cell>
          <cell r="B2334" t="str">
            <v>Vernis sur béton brut de décoffrage</v>
          </cell>
          <cell r="C2334" t="str">
            <v>m2</v>
          </cell>
          <cell r="D2334" t="str">
            <v>Ce prix concerne la réalisation de vernis type silicone REXCIM ou similaire approuvé par le maître duvre, sur le béton brut de décoffrage. Il comprend notamment :
*	Les fournitures du vernis, diluant et autres produits nécessaires à la réalisation du ve</v>
          </cell>
        </row>
        <row r="2335">
          <cell r="A2335" t="str">
            <v>PE01-10</v>
          </cell>
          <cell r="B2335" t="str">
            <v>Badigeonnage à la chaux</v>
          </cell>
          <cell r="C2335" t="str">
            <v>m2</v>
          </cell>
          <cell r="D2335" t="str">
            <v>Ce prix concerne la réalisation de badigeon à la chaux allumée sur murs extérieurs, suivant le genre approuvé par le maître duvre. Il comprend notamment :
*	Les fournitures de la chaux, huile de lin et autres produits nécessaires à la réalisation du bad</v>
          </cell>
        </row>
        <row r="2336">
          <cell r="A2336" t="str">
            <v>PE01-11</v>
          </cell>
          <cell r="B2336" t="str">
            <v>Badigeonnage au blanc gélatineux</v>
          </cell>
          <cell r="C2336" t="str">
            <v>m2</v>
          </cell>
          <cell r="D2336" t="str">
            <v>Ce prix concerne la réalisation de badigeon au blanc gélatineux lissé sur plafonds, suivant le genre approuvé par le maître duvre. Il comprend notamment :
*	Les fournitures de la gélatine, diluant et autres produits nécessaires à la réalisation du badig</v>
          </cell>
        </row>
        <row r="2337">
          <cell r="A2337" t="str">
            <v>PE01-12</v>
          </cell>
          <cell r="B2337" t="str">
            <v>Fourniture et transport de white spirit pour peinture synthétique</v>
          </cell>
          <cell r="C2337" t="str">
            <v>U</v>
          </cell>
        </row>
        <row r="2338">
          <cell r="A2338" t="str">
            <v>PE01-13</v>
          </cell>
          <cell r="B2338" t="str">
            <v>Fourniture et transport peinture métallique résistante à la chaleur de couleur</v>
          </cell>
          <cell r="C2338" t="str">
            <v>U</v>
          </cell>
        </row>
        <row r="2339">
          <cell r="A2339" t="str">
            <v>PE01-14</v>
          </cell>
          <cell r="B2339" t="str">
            <v>Fourniture et transport peinture anti-rouille 1er choix</v>
          </cell>
          <cell r="C2339" t="str">
            <v>U</v>
          </cell>
        </row>
        <row r="2340">
          <cell r="A2340" t="str">
            <v>PE01-15</v>
          </cell>
          <cell r="B2340" t="str">
            <v>Fourniture et transport de peinture laquée email synthétique brillante 1er choix</v>
          </cell>
          <cell r="C2340" t="str">
            <v>U</v>
          </cell>
        </row>
        <row r="2341">
          <cell r="A2341" t="str">
            <v>PE01-16</v>
          </cell>
          <cell r="B2341" t="str">
            <v>Fourniture et transport de peinture métallique brillante 1er choix</v>
          </cell>
          <cell r="C2341" t="str">
            <v>U</v>
          </cell>
        </row>
        <row r="2342">
          <cell r="A2342" t="str">
            <v>PE01-17</v>
          </cell>
          <cell r="B2342" t="str">
            <v>Signalisation horizontale de chaussée</v>
          </cell>
          <cell r="C2342" t="str">
            <v>ml</v>
          </cell>
        </row>
        <row r="2343">
          <cell r="A2343" t="str">
            <v>PE01-18</v>
          </cell>
          <cell r="B2343" t="str">
            <v>Peinture EXTRALITE sur façade</v>
          </cell>
          <cell r="C2343" t="str">
            <v>m2</v>
          </cell>
        </row>
        <row r="2344">
          <cell r="A2344" t="str">
            <v>PE01-19</v>
          </cell>
          <cell r="B2344" t="str">
            <v>Peinture de finition décorative stucco</v>
          </cell>
          <cell r="C2344" t="str">
            <v>m2</v>
          </cell>
        </row>
        <row r="2345">
          <cell r="A2345" t="str">
            <v>PE01-20</v>
          </cell>
          <cell r="B2345" t="str">
            <v>Peinture de finition décorative KASBA</v>
          </cell>
          <cell r="C2345" t="str">
            <v>m2</v>
          </cell>
        </row>
        <row r="2346">
          <cell r="A2346" t="str">
            <v>PE01-21</v>
          </cell>
          <cell r="B2346" t="str">
            <v>Badigeonnage en flinkote</v>
          </cell>
          <cell r="C2346" t="str">
            <v>m2</v>
          </cell>
        </row>
        <row r="2347">
          <cell r="A2347" t="str">
            <v>PE01-22</v>
          </cell>
          <cell r="B2347" t="str">
            <v>Peinture à base de bitume flinkote</v>
          </cell>
          <cell r="C2347" t="str">
            <v>m2</v>
          </cell>
        </row>
        <row r="2348">
          <cell r="A2348" t="str">
            <v>PE02-01</v>
          </cell>
          <cell r="B2348" t="str">
            <v>Fourniture, transport et pose de Verre clair</v>
          </cell>
          <cell r="C2348" t="str">
            <v>m2</v>
          </cell>
          <cell r="D2348" t="str">
            <v xml:space="preserve">Ce prix concerne la fourniture, transport et pose de verre clair de toutes dimensions et suivant échantillon approuvé par le maître duvre. Il comprend notamment :
*	La fournitures et transport du verre,
*	La coupe et les chutes,
*	La pose sous parclose </v>
          </cell>
        </row>
        <row r="2349">
          <cell r="A2349" t="str">
            <v>PE02-02</v>
          </cell>
          <cell r="B2349" t="str">
            <v>Fourniture, transport et pose de Verre fumé</v>
          </cell>
          <cell r="C2349" t="str">
            <v>m2</v>
          </cell>
          <cell r="D2349" t="str">
            <v xml:space="preserve">Ce prix concerne la fourniture, transport et pose de verre fumé de toutes dimensions, et suivant échantillon approuvé par le maître duvre. Il comprend notamment :
*	La fournitures et transport du verre,
*	La coupe et les chutes,
*	La pose sous parclose </v>
          </cell>
        </row>
        <row r="2350">
          <cell r="A2350" t="str">
            <v>PE02-03</v>
          </cell>
          <cell r="B2350" t="str">
            <v>Fourniture, transport et pose de Verre armé</v>
          </cell>
          <cell r="C2350" t="str">
            <v>m2</v>
          </cell>
          <cell r="D2350" t="str">
            <v xml:space="preserve">Ce prix concerne la fourniture, transport et pose de verre armé à maille carrée de 1 pouce de toutes dimensions, pour châssis fixe et ouvrants et suivant échantillon approuvé par le maître duvre. Il comprend notamment :
*	La fournitures et transport du </v>
          </cell>
        </row>
        <row r="2351">
          <cell r="A2351" t="str">
            <v>PE02-04</v>
          </cell>
          <cell r="B2351" t="str">
            <v>Fourniture, transport et pose de Verre mousseline</v>
          </cell>
          <cell r="C2351" t="str">
            <v>m2</v>
          </cell>
          <cell r="D2351" t="str">
            <v>Ce prix concerne la fourniture, transport et pose de verre mousseline de toutes dimensions, suivant échantillon approuvé par le maître duvre. Il comprend notamment :
*	La fournitures et transport du verre,
*	La coupe et les chutes,
*	La pose sous parclo</v>
          </cell>
        </row>
        <row r="2352">
          <cell r="A2352" t="str">
            <v>PE02-05</v>
          </cell>
          <cell r="B2352" t="str">
            <v>Fourniture, transport et pose de Pavé de verre</v>
          </cell>
          <cell r="C2352" t="str">
            <v>m2</v>
          </cell>
          <cell r="D2352" t="str">
            <v>Ce prix concerne la fourniture, transport et pose de pavés de verre simple de format 198 x 198 mm, pour éclairage intérieur et suivant échantillon approuvé par le maître duvre. Il comprend notamment :
*	La fournitures et transport du pavé de verre,
*	La</v>
          </cell>
        </row>
        <row r="2353">
          <cell r="A2353" t="str">
            <v>PE02-06</v>
          </cell>
          <cell r="B2353" t="str">
            <v>Fourniture, transport et pose de Coupole transparente étanche</v>
          </cell>
          <cell r="C2353" t="str">
            <v>m2</v>
          </cell>
          <cell r="D2353" t="str">
            <v xml:space="preserve">Ce prix concerne la fourniture, transport et pose de coupole transparente étanche en polyester, pour éclairage intérieur, de toutes dimensions et suivant échantillon approuvé par le maître duvre. Il comprend notamment :
*	La fournitures et transport de </v>
          </cell>
        </row>
        <row r="2354">
          <cell r="A2354" t="str">
            <v>PE02-07</v>
          </cell>
          <cell r="B2354" t="str">
            <v>Fourniture, transport et pose des vitres</v>
          </cell>
          <cell r="C2354" t="str">
            <v>U</v>
          </cell>
        </row>
        <row r="2355">
          <cell r="A2355" t="str">
            <v>PL01-01</v>
          </cell>
          <cell r="B2355" t="str">
            <v>Réalisation de Regard de branchement général en eau potable</v>
          </cell>
          <cell r="C2355" t="str">
            <v>Ft</v>
          </cell>
          <cell r="D2355" t="str">
            <v>Ce prix est forfaitaire et concerne laménagement et équipement dun regard de branchement général de dimensions 0,60x0, 60x1, 00 m, pour abriter le compteur sur la conduite dalimentation deau potable, suivant plan type et détail dexécution approuvé pa</v>
          </cell>
        </row>
        <row r="2356">
          <cell r="A2356" t="str">
            <v>PL01-02</v>
          </cell>
          <cell r="B2356" t="str">
            <v>Fourniture, transport et pose de Canalisations deau potable en tube acier galvanisé</v>
          </cell>
          <cell r="C2356" t="str">
            <v>ml</v>
          </cell>
          <cell r="D2356" t="str">
            <v>Ce prix concerne la Fourniture, transport et mise en uvre de canalisations en tube acier galvanisé apparentes, enterrées ou encastrées pour la distribution deau froide. Il comprend notamment :
*	Fourniture des canalisations et raccords en fonte malléabl</v>
          </cell>
        </row>
        <row r="2357">
          <cell r="A2357" t="str">
            <v>PL01-03</v>
          </cell>
          <cell r="B2357" t="str">
            <v>Fourniture, transport et pose de Canalisations deau potable en tube de cuivre</v>
          </cell>
          <cell r="C2357" t="str">
            <v>ml</v>
          </cell>
          <cell r="D2357" t="str">
            <v>Ce prix concerne la Fourniture, transport et mise en uvre de canalisations en tube de cuivre écroui, apparentes, enterrées ou encastrées pour la distribution deau froide et deau chaude. Il comprend notamment :
*	Fourniture des canalisations et raccords</v>
          </cell>
        </row>
        <row r="2358">
          <cell r="A2358" t="str">
            <v>PL01-04</v>
          </cell>
          <cell r="B2358" t="str">
            <v>Fourniture, transport et pose de Canalisations deau potable en PVC</v>
          </cell>
          <cell r="C2358" t="str">
            <v>ml</v>
          </cell>
          <cell r="D2358" t="str">
            <v>Ce prix concerne la Fourniture, transport et mise en uvre de canalisations en tube type CPVC (polyvinyle surchloré), apparentes, enterrées ou encastrées pour la distribution deau froide et deau chaude. Il comprend notamment :
*	Fourniture des canalisat</v>
          </cell>
        </row>
        <row r="2359">
          <cell r="A2359" t="str">
            <v>PL01-05</v>
          </cell>
          <cell r="B2359" t="str">
            <v>Fourniture, transport et pose de Canalisations deau potable en Polyéthylène Réticulé « RETUBE »</v>
          </cell>
          <cell r="C2359" t="str">
            <v>ml</v>
          </cell>
          <cell r="D2359" t="str">
            <v>Ce prix concerne la fourniture, transport et mise en uvre de canalisations en tube polyéthylène réticulé « RETUBE », apparentes, enterrées ou encastrées pour la distribution deau froide et deau chaude. Il comprend notamment :
*	Fourniture des canalisat</v>
          </cell>
        </row>
        <row r="2360">
          <cell r="A2360" t="str">
            <v>PL01-06</v>
          </cell>
          <cell r="B2360" t="str">
            <v>Fourniture, transport et pose de Gaine annelée de protection du tube Polyéthylène Réticulé « RETUBE »</v>
          </cell>
          <cell r="C2360" t="str">
            <v>ml</v>
          </cell>
          <cell r="D2360" t="str">
            <v>Ce prix concerne la Fourniture, transport et pose de gaines en plastique de protection du tube polyéthylène réticulé « RETUBE », apparent, enterrée ou encastrée pour la distribution deau froide et deau chaude, ainsi que tous les accessoires de raccordem</v>
          </cell>
        </row>
        <row r="2361">
          <cell r="A2361" t="str">
            <v>PL01-07</v>
          </cell>
          <cell r="B2361" t="str">
            <v>Fourniture, transport et pose de Collecteur de distribution</v>
          </cell>
          <cell r="C2361" t="str">
            <v>U</v>
          </cell>
          <cell r="D2361" t="str">
            <v>Ce prix concerne la Fourniture, transport et pose de collecteur de distribution en laiton équipé avec bouchon pour piquage des différents points dalimentation deau froide et deau chaude en tuyau RETUBE, ainsi que tous les accessoires de raccordement et</v>
          </cell>
        </row>
        <row r="2362">
          <cell r="A2362" t="str">
            <v>PL01-08</v>
          </cell>
          <cell r="B2362" t="str">
            <v>Fourniture, transport et pose de Coffret pour Nourrice</v>
          </cell>
          <cell r="C2362" t="str">
            <v>U</v>
          </cell>
          <cell r="D2362" t="str">
            <v>Ce prix concerne la Fourniture, transport et pose de coffret à encastrer pour nourrice, suivant modèle agrée par le maître duvre, y compris toutes sujétions de scellement et de finition.</v>
          </cell>
        </row>
        <row r="2363">
          <cell r="A2363" t="str">
            <v>PL01-09</v>
          </cell>
          <cell r="B2363" t="str">
            <v>Fourniture, transport et pose de Vanne et robinet darrêt</v>
          </cell>
          <cell r="C2363" t="str">
            <v>U</v>
          </cell>
          <cell r="D2363" t="str">
            <v>Ce prix concerne la Fourniture, transport et pose de vanne et robinet darrêt pour la distribution deau froide et deau chaude, ainsi que tous les accessoires de raccordement et de fixation.</v>
          </cell>
        </row>
        <row r="2364">
          <cell r="A2364" t="str">
            <v>PL01-10</v>
          </cell>
          <cell r="B2364" t="str">
            <v>Fourniture, transport et pose de Robinet deau</v>
          </cell>
          <cell r="C2364" t="str">
            <v>U</v>
          </cell>
          <cell r="D2364" t="str">
            <v>Ce prix concerne la Fourniture, transport et pose de robinet deau, ainsi que tous les accessoires de raccordement et de fixation.</v>
          </cell>
        </row>
        <row r="2365">
          <cell r="A2365" t="str">
            <v>PL01-11</v>
          </cell>
          <cell r="B2365" t="str">
            <v>Fourniture, transport et pose de Canalisations et chutes dévacuation des eaux</v>
          </cell>
          <cell r="C2365" t="str">
            <v>ml</v>
          </cell>
          <cell r="D2365" t="str">
            <v>Ce prix concerne la Fourniture, transport et pose de canalisations pour lévacuation des eaux usées et pluviales, ainsi que tous les accessoires de raccordement et de fixation. Il comprend notamment :
*	La fourniture des canalisations et chutes,
*	Les col</v>
          </cell>
        </row>
        <row r="2366">
          <cell r="A2366" t="str">
            <v>PL01-12</v>
          </cell>
          <cell r="B2366" t="str">
            <v>Fourniture, transport et pose de Siphon de sol</v>
          </cell>
          <cell r="C2366" t="str">
            <v>U</v>
          </cell>
          <cell r="D2366" t="str">
            <v>Ce prix concerne la Fourniture, transport et pose de siphon de sol en laiton ou en bronze de 150x150 mm pour lévacuation des eaux, ainsi que tous les accessoires de raccordement et de fixation. Il comprend notamment :
*	Grille démontable DN 50 mm,
*	Chap</v>
          </cell>
        </row>
        <row r="2367">
          <cell r="A2367" t="str">
            <v>PL01-13</v>
          </cell>
          <cell r="B2367" t="str">
            <v>Réalisation de Branchement douvrage au réseau deau potable</v>
          </cell>
          <cell r="C2367" t="str">
            <v>Ft</v>
          </cell>
          <cell r="D2367" t="str">
            <v>Ce prix est forfaitaire et concerne lensemble des travaux pour la réalisation du branchement et du raccordement de louvrage au réseau deau potable, suivant le plan agrée par le maître duvre et conformément aux stipulations techniques et recommandatio</v>
          </cell>
        </row>
        <row r="2368">
          <cell r="A2368" t="str">
            <v>PL01-14</v>
          </cell>
          <cell r="B2368" t="str">
            <v>Dépose et pose de Canalisations et chutes dévacuation des eaux</v>
          </cell>
          <cell r="C2368" t="str">
            <v>ml</v>
          </cell>
          <cell r="D2368" t="str">
            <v>Ce prix concerne la dépose et pose de canalisations tout diamètre dévacuation des eaux usées et pluviales, ainsi que tous les accessoires de raccordement et de fixation. Il comprend notamment :
  - La dépose et pose des canalisations,  chutes et pièces s</v>
          </cell>
        </row>
        <row r="2369">
          <cell r="A2369" t="str">
            <v>PL01-15</v>
          </cell>
          <cell r="B2369" t="str">
            <v>Alimentation en eau de service</v>
          </cell>
          <cell r="C2369" t="str">
            <v>Ft</v>
          </cell>
        </row>
        <row r="2370">
          <cell r="A2370" t="str">
            <v>PL01-16</v>
          </cell>
          <cell r="B2370" t="str">
            <v>Fourniture et installation de plomberie pour alimentation en eau</v>
          </cell>
          <cell r="C2370" t="str">
            <v>Ft</v>
          </cell>
        </row>
        <row r="2371">
          <cell r="A2371" t="str">
            <v>PL02-01</v>
          </cell>
          <cell r="B2371" t="str">
            <v>Fourniture, transport et pose de WC à lAnglaise</v>
          </cell>
          <cell r="C2371" t="str">
            <v>U</v>
          </cell>
          <cell r="D2371" t="str">
            <v>Ce prix concerne la Fourniture, transport et pose de WC à lAnglaise, en porcelaine vitrifiée, suivant échantillon agrée par le maître duvre, ainsi que tous les équipements et accessoires pour un ensemble en parfait état de marche, Il comprend notamment</v>
          </cell>
        </row>
        <row r="2372">
          <cell r="A2372" t="str">
            <v>PL02-02</v>
          </cell>
          <cell r="B2372" t="str">
            <v>Fourniture, transport et pose de WC à la Turque</v>
          </cell>
          <cell r="C2372" t="str">
            <v>U</v>
          </cell>
          <cell r="D2372" t="str">
            <v xml:space="preserve">Ce prix concerne la Fourniture, transport et pose de WC à la Turque, en porcelaine vitrifiée, suivant échantillon agrée par le maître duvre, ainsi que tous les équipements et accessoires pour un ensemble en parfait état de marche. Il comprend notamment </v>
          </cell>
        </row>
        <row r="2373">
          <cell r="A2373" t="str">
            <v>PL02-03</v>
          </cell>
          <cell r="B2373" t="str">
            <v>Fourniture, transport et pose de Bidet</v>
          </cell>
          <cell r="C2373" t="str">
            <v>U</v>
          </cell>
          <cell r="D2373" t="str">
            <v>Ce prix concerne la Fourniture, transport et pose de bidet, en porcelaine vitrifiée, suivant échantillon agrée par le maître duvre, ainsi que tous les équipements et accessoires pour un ensemble en parfait état de marche. Il comprend notamment :
*	Bidet</v>
          </cell>
        </row>
        <row r="2374">
          <cell r="A2374" t="str">
            <v>PL02-04</v>
          </cell>
          <cell r="B2374" t="str">
            <v>Fourniture, transport et pose de Lavabo</v>
          </cell>
          <cell r="C2374" t="str">
            <v>U</v>
          </cell>
          <cell r="D2374" t="str">
            <v>Ce prix concerne la Fourniture, transport et pose de lavabo, en porcelaine vitrifiée, suivant échantillon agrée par le maître duvre, ainsi que tous les équipements et accessoires pour un ensemble en parfait état de marche. Il comprend notamment :
*	Lava</v>
          </cell>
        </row>
        <row r="2375">
          <cell r="A2375" t="str">
            <v>PL02-05</v>
          </cell>
          <cell r="B2375" t="str">
            <v>Fourniture, transport et pose de Lave mains</v>
          </cell>
          <cell r="C2375" t="str">
            <v>U</v>
          </cell>
          <cell r="D2375" t="str">
            <v xml:space="preserve">Ce prix concerne la Fourniture, transport et pose de lave mains, en porcelaine vitrifiée, suivant échantillon agrée par le maître duvre, ainsi que tous les équipements et accessoires pour un ensemble en parfait état de marche. Il comprend notamment :
*	</v>
          </cell>
        </row>
        <row r="2376">
          <cell r="A2376" t="str">
            <v>PL02-06</v>
          </cell>
          <cell r="B2376" t="str">
            <v>Fourniture, transport et pose de Baignoire</v>
          </cell>
          <cell r="C2376" t="str">
            <v>U</v>
          </cell>
          <cell r="D2376" t="str">
            <v>Ce prix concerne la Fourniture, transport et pose de baignoire, en fonte émaillée, suivant échantillon agrée par le maître duvre, ainsi que tous les équipements et accessoires pour un ensemble en parfait état de marche. Il comprend notamment :
*	Baignoi</v>
          </cell>
        </row>
        <row r="2377">
          <cell r="A2377" t="str">
            <v>PL02-07</v>
          </cell>
          <cell r="B2377" t="str">
            <v>Fourniture, transport et pose de Receveur de douche</v>
          </cell>
          <cell r="C2377" t="str">
            <v>U</v>
          </cell>
          <cell r="D2377" t="str">
            <v>Ce prix concerne la Fourniture, transport et pose de receveur de douche, en porcelaine vitrifiée, suivant échantillon agrée par le maître duvre, ainsi que tous les équipements et accessoires pour un ensemble en parfait état de marche. Il comprend notamm</v>
          </cell>
        </row>
        <row r="2378">
          <cell r="A2378" t="str">
            <v>PL02-08</v>
          </cell>
          <cell r="B2378" t="str">
            <v>Fourniture, transport et pose dEvier de cuisine</v>
          </cell>
          <cell r="C2378" t="str">
            <v>U</v>
          </cell>
          <cell r="D2378" t="str">
            <v>Ce prix concerne la Fourniture, transport et pose dévier de cuisine, en inox avec égouttoir,suivant échantillon agrée par le maître duvre, ainsi que tous les équipements et accessoires pour un ensemble en parfait état de marche. Il comprend notamment :</v>
          </cell>
        </row>
        <row r="2379">
          <cell r="A2379" t="str">
            <v>PL02-09</v>
          </cell>
          <cell r="B2379" t="str">
            <v>Fourniture, transport et pose de Bac à laver</v>
          </cell>
          <cell r="C2379" t="str">
            <v>U</v>
          </cell>
          <cell r="D2379" t="str">
            <v xml:space="preserve">Ce prix concerne la Fourniture, transport et pose de bac à laver à un compartiment, suivant échantillon agrée par le maître duvre, ainsi que tous les équipements et accessoires pour un ensemble en parfait état de marche. Il comprend notamment :
*	Bac à </v>
          </cell>
        </row>
        <row r="2380">
          <cell r="A2380" t="str">
            <v>PL02-10</v>
          </cell>
          <cell r="B2380" t="str">
            <v>Fourniture, transport et pose de Chauffe eau électrique</v>
          </cell>
          <cell r="C2380" t="str">
            <v>U</v>
          </cell>
          <cell r="D2380" t="str">
            <v>Ce prix concerne la Fourniture, transport et pose de chauffe eau électrique, suivant échantillon agrée par le maître duvre, ainsi que tous les équipements et accessoires pour un ensemble en parfait état de marche. Il comprend notamment :
*	Chauffe eau e</v>
          </cell>
        </row>
        <row r="2381">
          <cell r="A2381" t="str">
            <v>PL02-11</v>
          </cell>
          <cell r="B2381" t="str">
            <v>Fourniture, transport et pose de Chauffe eau à gaz</v>
          </cell>
          <cell r="C2381" t="str">
            <v>U</v>
          </cell>
          <cell r="D2381" t="str">
            <v>Ce prix concerne la Fourniture, transport et pose de chauffe eau électrique, suivant échantillon agrée par le maître duvre, ainsi que tous les équipements et accessoires pour un ensemble en parfait état de marche. Il comprend notamment :
*	Chauffe eau e</v>
          </cell>
        </row>
        <row r="2382">
          <cell r="A2382" t="str">
            <v>PL02-12</v>
          </cell>
          <cell r="B2382" t="str">
            <v>Fourniture, transport et pose dAccessoires des sanitaires</v>
          </cell>
          <cell r="C2382" t="str">
            <v>U</v>
          </cell>
          <cell r="D2382" t="str">
            <v>Ce prix concerne la Fourniture, transport et pose daccessoires des sanitaires, tels que porte serviette, porte savonnette, porte rouleau de papier hygiénique, miroir, etc.., suivant échantillon agrée par le maître duvre, ainsi que les chevilles, tiges</v>
          </cell>
        </row>
        <row r="2383">
          <cell r="A2383" t="str">
            <v>PL02-13</v>
          </cell>
          <cell r="B2383" t="str">
            <v>Fourniture, transport et pose de Robinetterie des sanitaires</v>
          </cell>
          <cell r="C2383" t="str">
            <v>U</v>
          </cell>
          <cell r="D2383" t="str">
            <v>Ce prix concerne la Fourniture, transport et pose de robinetterie des sanitaires, suivant échantillon agrée par le maître duvre.</v>
          </cell>
        </row>
        <row r="2384">
          <cell r="A2384" t="str">
            <v>PL02-14</v>
          </cell>
          <cell r="B2384" t="str">
            <v>Dépose et pose de Chauffe eau électrique</v>
          </cell>
          <cell r="C2384" t="str">
            <v>U</v>
          </cell>
          <cell r="D2384" t="str">
            <v>Ce prix concerne la dépose et pose de chauffe eau électrique, ainsi que tous les équipements et accessoires pour un ensemble en parfait état de marche. Il comprend notamment :
  - La dépose du chauffe eau existant,
  - Le raccordement aux conduites darri</v>
          </cell>
        </row>
        <row r="2385">
          <cell r="A2385" t="str">
            <v>PL02-15</v>
          </cell>
          <cell r="B2385" t="str">
            <v>Fourniture et transport d’Accessoires des sanitaires</v>
          </cell>
          <cell r="C2385" t="str">
            <v>U</v>
          </cell>
        </row>
        <row r="2386">
          <cell r="A2386" t="str">
            <v>PR01-01</v>
          </cell>
          <cell r="B2386" t="str">
            <v>Fourniture et transport dAcide citrique monohydrate (C6H8O7,H2O)</v>
          </cell>
          <cell r="C2386" t="str">
            <v>T</v>
          </cell>
          <cell r="D2386" t="str">
            <v>Ce prix concerne la fourniture et transport dAcide citrique monohydrate (C6H8O7,H2O), y compris emballage, déchargement et entreposage dans les magasins désignés par le maître doeuvre.</v>
          </cell>
        </row>
        <row r="2387">
          <cell r="A2387" t="str">
            <v>PR01-02</v>
          </cell>
          <cell r="B2387" t="str">
            <v>Fourniture et transport de lacide Sulfurique</v>
          </cell>
          <cell r="C2387" t="str">
            <v>T</v>
          </cell>
          <cell r="D2387" t="str">
            <v>Ce prix concerne la fourniture et transport de lacide sulfurique, y compris emballage, déchargement et entreposage dans les magasins désignés par le maître doeuvre.</v>
          </cell>
        </row>
        <row r="2388">
          <cell r="A2388" t="str">
            <v>PR01-03</v>
          </cell>
          <cell r="B2388" t="str">
            <v>Fourniture et transport dAcide tannique PTB</v>
          </cell>
          <cell r="C2388" t="str">
            <v>T</v>
          </cell>
          <cell r="D2388" t="str">
            <v>Ce prix concerne la fourniture et transport dAcide tannique PTB, rapport (1ère acidité/ acidité totale) inférieur à 6%, y compris emballage, déchargement et entreposage dans les magasins désignés par le maître doeuvre.</v>
          </cell>
        </row>
        <row r="2389">
          <cell r="A2389" t="str">
            <v>PR01-04</v>
          </cell>
          <cell r="B2389" t="str">
            <v>Fourniture et transport dAlginate de sodium</v>
          </cell>
          <cell r="C2389" t="str">
            <v>T</v>
          </cell>
          <cell r="D2389" t="str">
            <v>Ce prix concerne la fourniture et transport dAlginate de sodium, y compris emballage, déchargement et entreposage dans les magasins désignés par le maître doeuvre.</v>
          </cell>
        </row>
        <row r="2390">
          <cell r="A2390" t="str">
            <v>PR01-05</v>
          </cell>
          <cell r="B2390" t="str">
            <v>Fourniture et transport de lammoniaque</v>
          </cell>
          <cell r="C2390" t="str">
            <v>T</v>
          </cell>
          <cell r="D2390" t="str">
            <v>Ce prix concerne la fourniture et transport de lammoniaque, y compris emballage, déchargement et entreposage dans les magasins désignés par le maître doeuvre.</v>
          </cell>
        </row>
        <row r="2391">
          <cell r="A2391" t="str">
            <v>PR01-06</v>
          </cell>
          <cell r="B2391" t="str">
            <v>Fourniture et transport de Carbonate de sodium</v>
          </cell>
          <cell r="C2391" t="str">
            <v>T</v>
          </cell>
          <cell r="D2391" t="str">
            <v>Ce prix concerne la fourniture et transport de Carbonate de sodium, y compris emballage, déchargement et entreposage dans les magasins désignés par le maître doeuvre.</v>
          </cell>
        </row>
        <row r="2392">
          <cell r="A2392" t="str">
            <v>PR01-07</v>
          </cell>
          <cell r="B2392" t="str">
            <v>Fourniture et transport de Charbon actif</v>
          </cell>
          <cell r="C2392" t="str">
            <v>T</v>
          </cell>
          <cell r="D2392" t="str">
            <v>Ce prix concerne la fourniture et transport de Charbon actif, y compris emballage, déchargement et entreposage dans les magasins désignés par le maître doeuvre.</v>
          </cell>
        </row>
        <row r="2393">
          <cell r="A2393" t="str">
            <v>PR01-08</v>
          </cell>
          <cell r="B2393" t="str">
            <v>Fourniture et transport de Fleur de chaux (Hydroxyde de calcium)</v>
          </cell>
          <cell r="C2393" t="str">
            <v>T</v>
          </cell>
          <cell r="D2393" t="str">
            <v>Ce prix concerne la fourniture et transport de Fleur de chaux (Hydroxyde de calcium) y compris emballage, déchargement et entreposage dans les magasins désignés par le maître doeuvre.</v>
          </cell>
        </row>
        <row r="2394">
          <cell r="A2394" t="str">
            <v>PR01-09</v>
          </cell>
          <cell r="B2394" t="str">
            <v>Fourniture et transport de Chlore</v>
          </cell>
          <cell r="C2394" t="str">
            <v>T</v>
          </cell>
          <cell r="D2394" t="str">
            <v>Ce prix concerne la fourniture et transport de Chlore, y compris emballage, déchargement et entreposage dans les magasins désignés par le maître doeuvre.</v>
          </cell>
        </row>
        <row r="2395">
          <cell r="A2395" t="str">
            <v>PR01-10</v>
          </cell>
          <cell r="B2395" t="str">
            <v>Fourniture de Chlorure ferrique</v>
          </cell>
          <cell r="C2395" t="str">
            <v>T</v>
          </cell>
          <cell r="D2395" t="str">
            <v>Ce prix concerne la fourniture et transport de Chlorure ferrique, y compris emballage, déchargement et entreposage dans les magasins désignés par le maître doeuvre.</v>
          </cell>
        </row>
        <row r="2396">
          <cell r="A2396" t="str">
            <v>PR01-11</v>
          </cell>
          <cell r="B2396" t="str">
            <v>Fourniture et transport de Chlorure de magnésium (MgCL2+6H2O)</v>
          </cell>
          <cell r="C2396" t="str">
            <v>T</v>
          </cell>
          <cell r="D2396" t="str">
            <v>Ce prix concerne la fourniture et transport de Chlorure de magnésium (MgCL2+6H2O), de teneur 47% en MgCL2, y compris emballage, déchargement et entreposage dans les magasins désignés par le maître doeuvre.</v>
          </cell>
        </row>
        <row r="2397">
          <cell r="A2397" t="str">
            <v>PR01-12</v>
          </cell>
          <cell r="B2397" t="str">
            <v>Fourniture et transport de Flocon</v>
          </cell>
          <cell r="C2397" t="str">
            <v>T</v>
          </cell>
          <cell r="D2397" t="str">
            <v>Ce prix concerne la fourniture et transport de Flocon, y compris emballage, déchargement et entreposage dans les magasins désignés par le maître doeuvre.</v>
          </cell>
        </row>
        <row r="2398">
          <cell r="A2398" t="str">
            <v>PR01-13</v>
          </cell>
          <cell r="B2398" t="str">
            <v>Fourniture et transport de Formaldéhyde (Formol) (HCHO)</v>
          </cell>
          <cell r="C2398" t="str">
            <v>T</v>
          </cell>
          <cell r="D2398" t="str">
            <v>Ce prix concerne la fourniture et transport de Formaldéhyde, (Formol) (HCHO), y compris emballage, déchargement et entreposage dans les magasins désignés par le maître doeuvre.</v>
          </cell>
        </row>
        <row r="2399">
          <cell r="A2399" t="str">
            <v>PR01-14</v>
          </cell>
          <cell r="B2399" t="str">
            <v>Fourniture et transport de Glycérine (C3H8O3)</v>
          </cell>
          <cell r="C2399" t="str">
            <v>T</v>
          </cell>
          <cell r="D2399" t="str">
            <v>Ce prix concerne la fourniture et transport de glycérine de teneur en glycérol (C3H8O3) supérieure à 99,5 %, y compris emballage, déchargement et entreposage dans les magasins désignés par le maître doeuvre.</v>
          </cell>
        </row>
        <row r="2400">
          <cell r="A2400" t="str">
            <v>PR01-15</v>
          </cell>
          <cell r="B2400" t="str">
            <v>Fourniture et transport dHypersperse AF 200</v>
          </cell>
          <cell r="C2400" t="str">
            <v>T</v>
          </cell>
          <cell r="D2400" t="str">
            <v>Ce prix concerne la fourniture et transport dHypersperse AF 200, y compris emballage, déchargement et entreposage dans les magasins désignés par le maître doeuvre.</v>
          </cell>
        </row>
        <row r="2401">
          <cell r="A2401" t="str">
            <v>PR01-16</v>
          </cell>
          <cell r="B2401" t="str">
            <v>Fourniture et transport dHypochlorite de calcium HTH</v>
          </cell>
          <cell r="C2401" t="str">
            <v>T</v>
          </cell>
          <cell r="D2401" t="str">
            <v>Ce prix concerne la fourniture et transport dHypochlorite de calcium HTH, y compris emballage, déchargement et entreposage dans les magasins désignés par le maître doeuvre.</v>
          </cell>
        </row>
        <row r="2402">
          <cell r="A2402" t="str">
            <v>PR01-17</v>
          </cell>
          <cell r="B2402" t="str">
            <v>Fourniture et transport de lhypochlorite de sodium</v>
          </cell>
          <cell r="C2402" t="str">
            <v>T</v>
          </cell>
          <cell r="D2402" t="str">
            <v>Ce prix concerne la fourniture et transport de lhypochlorite de sodium (eau de javel), y compris emballage, déchargement et entreposage dans les magasins désignés par le maître doeuvre.</v>
          </cell>
        </row>
        <row r="2403">
          <cell r="A2403" t="str">
            <v>PR01-18</v>
          </cell>
          <cell r="B2403" t="str">
            <v>Fourniture et transport de Lutonal M40</v>
          </cell>
          <cell r="C2403" t="str">
            <v>T</v>
          </cell>
          <cell r="D2403" t="str">
            <v>Ce prix concerne la fourniture et transport de Lutonal M40 (polyvinylméthyléther), y compris emballage, déchargement et entreposage dans les magasins désignés par le maître doeuvre.</v>
          </cell>
        </row>
        <row r="2404">
          <cell r="A2404" t="str">
            <v>PR01-19</v>
          </cell>
          <cell r="B2404" t="str">
            <v>Fourniture et transport de Méta bisulfite de sodium Na2S2O5</v>
          </cell>
          <cell r="C2404" t="str">
            <v>T</v>
          </cell>
          <cell r="D2404" t="str">
            <v>Ce prix concerne la fourniture et transport de Méta bisulfite de sodium Na2S2O5, y compris emballage, déchargement et entreposage dans les magasins désignés par le maître doeuvre.</v>
          </cell>
        </row>
        <row r="2405">
          <cell r="A2405" t="str">
            <v>PR01-20</v>
          </cell>
          <cell r="B2405" t="str">
            <v>Fourniture et transport de Permanganate de potassium</v>
          </cell>
          <cell r="C2405" t="str">
            <v>T</v>
          </cell>
          <cell r="D2405" t="str">
            <v>Ce prix concerne la fourniture et transport de Permanganate de potassium, y compris emballage, déchargement et entreposage dans les magasins désignés par le maître doeuvre.</v>
          </cell>
        </row>
        <row r="2406">
          <cell r="A2406" t="str">
            <v>PR01-21</v>
          </cell>
          <cell r="B2406" t="str">
            <v>Fourniture et transport de Polymère acrylique</v>
          </cell>
          <cell r="C2406" t="str">
            <v>T</v>
          </cell>
          <cell r="D2406" t="str">
            <v>Ce prix concerne la fourniture et transport de Polymère acrylique (poly électrolytes anioniques), y compris emballage, déchargement et entreposage dans les magasins désignés par le maître doeuvre.</v>
          </cell>
        </row>
        <row r="2407">
          <cell r="A2407" t="str">
            <v>PR01-22</v>
          </cell>
          <cell r="B2407" t="str">
            <v>Fourniture et transport de soude caustique</v>
          </cell>
          <cell r="C2407" t="str">
            <v>T</v>
          </cell>
          <cell r="D2407" t="str">
            <v>Ce prix concerne la fourniture et transport de soude caustique de densité 1,38 à 1,48, y compris emballage, déchargement et entreposage dans les magasins désignés par le maître doeuvre.</v>
          </cell>
        </row>
        <row r="2408">
          <cell r="A2408" t="str">
            <v>PR01-23</v>
          </cell>
          <cell r="B2408" t="str">
            <v>Fourniture et transport de Sulfate daluminium</v>
          </cell>
          <cell r="C2408" t="str">
            <v>T</v>
          </cell>
          <cell r="D2408" t="str">
            <v>Ce prix concerne la fourniture et transport de Sulfate daluminium, y compris emballage, déchargement et entreposage dans les magasins désignés par le maître doeuvre.</v>
          </cell>
        </row>
        <row r="2409">
          <cell r="A2409" t="str">
            <v>PR01-24</v>
          </cell>
          <cell r="B2409" t="str">
            <v>Fourniture et transport de Thiosulfate de sodium / Hyposulfite de sodium (Na2O3S2,5H2O)</v>
          </cell>
          <cell r="C2409" t="str">
            <v>T</v>
          </cell>
          <cell r="D2409" t="str">
            <v>Ce prix concerne la fourniture et transport de Thiosulfate de sodium / Hyposulfite de sodium (Na2O3S2,5H2O), y compris emballage, déchargement et entreposage dans les magasins désignés par le maître doeuvre.</v>
          </cell>
        </row>
        <row r="2410">
          <cell r="A2410" t="str">
            <v>PR01-25</v>
          </cell>
          <cell r="B2410" t="str">
            <v>Fourniture et transport de Sable siliceux de filtration</v>
          </cell>
          <cell r="C2410" t="str">
            <v>T</v>
          </cell>
          <cell r="D2410" t="str">
            <v>Ce prix concerne la fourniture et transport de Sable siliceux de filtration, y compris emballage, déchargement et entreposage dans les magasins désignés par le maître doeuvre.</v>
          </cell>
        </row>
        <row r="2411">
          <cell r="A2411" t="str">
            <v>PR01-26</v>
          </cell>
          <cell r="B2411" t="str">
            <v>Fourniture et transport de séquestrant</v>
          </cell>
          <cell r="C2411" t="str">
            <v>T</v>
          </cell>
        </row>
        <row r="2412">
          <cell r="A2412" t="str">
            <v>PR01-27</v>
          </cell>
          <cell r="B2412" t="str">
            <v>Fourniture et transport de polyhydroxychlorosulfate d'alumine</v>
          </cell>
          <cell r="C2412" t="str">
            <v>T</v>
          </cell>
        </row>
        <row r="2413">
          <cell r="A2413" t="str">
            <v>PR02-01</v>
          </cell>
          <cell r="B2413" t="str">
            <v>Fourniture et transport de 2.2-dipyridyl</v>
          </cell>
          <cell r="C2413" t="str">
            <v>g</v>
          </cell>
          <cell r="D2413" t="str">
            <v>Ce prix concerne la fourniture et transport de 2.2-dipyridyl, y compris emballage, déchargement et entreposage dans les magasins désignés par le maître doeuvre.</v>
          </cell>
        </row>
        <row r="2414">
          <cell r="A2414" t="str">
            <v>PR02-02</v>
          </cell>
          <cell r="B2414" t="str">
            <v>Fourniture et transport de Méthyle thymol bleu (C37H40N2Na4O13S)</v>
          </cell>
          <cell r="C2414" t="str">
            <v>g</v>
          </cell>
          <cell r="D2414" t="str">
            <v>Ce prix concerne la fourniture et transport de Méthyle thymol bleu, sel de sodium (C37H40N2Na4O13S), y compris emballage, déchargement et entreposage dans les magasins désignés par le maître doeuvre.</v>
          </cell>
        </row>
        <row r="2415">
          <cell r="A2415" t="str">
            <v>PR02-03</v>
          </cell>
          <cell r="B2415" t="str">
            <v>Fourniture et transport dAmino (4) antipyrine (C11H13N3O)</v>
          </cell>
          <cell r="C2415" t="str">
            <v>g</v>
          </cell>
          <cell r="D2415" t="str">
            <v>Ce prix concerne la fourniture et transport dAmino (4) antipyrine (C11H13N3O), (PA), y compris emballage, déchargement et entreposage dans les magasins désignés par le maître doeuvre.</v>
          </cell>
        </row>
        <row r="2416">
          <cell r="A2416" t="str">
            <v>PR02-04</v>
          </cell>
          <cell r="B2416" t="str">
            <v>Fourniture et transport de Bromophénol bleu (C19H10Br4O5S)</v>
          </cell>
          <cell r="C2416" t="str">
            <v>g</v>
          </cell>
          <cell r="D2416" t="str">
            <v>Ce prix concerne la fourniture et transport de Bromophénol bleu (C19H10Br4O5S), indicateur, y compris emballage, déchargement et entreposage dans les magasins désignés par le maître doeuvre.</v>
          </cell>
        </row>
        <row r="2417">
          <cell r="A2417" t="str">
            <v>PR02-05</v>
          </cell>
          <cell r="B2417" t="str">
            <v>Fourniture et transport de Bromothymol bleu (C27H28Br2O5S)</v>
          </cell>
          <cell r="C2417" t="str">
            <v>g</v>
          </cell>
          <cell r="D2417" t="str">
            <v>Ce prix concerne la fourniture et transport de Bromothymol bleu (C27H28Br2O5S), indicateur, y compris emballage, déchargement et entreposage dans les magasins désignés par le maître doeuvre.</v>
          </cell>
        </row>
        <row r="2418">
          <cell r="A2418" t="str">
            <v>PR02-06</v>
          </cell>
          <cell r="B2418" t="str">
            <v>Fourniture et transport de Calcon (C20H13N2NaO5S)</v>
          </cell>
          <cell r="C2418" t="str">
            <v>g</v>
          </cell>
          <cell r="D2418" t="str">
            <v>Ce prix concerne la fourniture et transport de Calcon (C20H13N2NaO5S), indicateur, y compris emballage, déchargement et entreposage dans les magasins désignés par le maître doeuvre.</v>
          </cell>
        </row>
        <row r="2419">
          <cell r="A2419" t="str">
            <v>PR02-07</v>
          </cell>
          <cell r="B2419" t="str">
            <v>Fourniture et transport de Calmagite (C17H14N2O5S)</v>
          </cell>
          <cell r="C2419" t="str">
            <v>g</v>
          </cell>
          <cell r="D2419" t="str">
            <v>Ce prix concerne la fourniture et transport de Calmagite (C17H14N2O5S), y compris emballage, déchargement et entreposage dans les magasins désignés par le maître doeuvre.</v>
          </cell>
        </row>
        <row r="2420">
          <cell r="A2420" t="str">
            <v>PR02-08</v>
          </cell>
          <cell r="B2420" t="str">
            <v>Fourniture et transport de Diphényl-1-5-carbazone (C13H12N4O)</v>
          </cell>
          <cell r="C2420" t="str">
            <v>g</v>
          </cell>
          <cell r="D2420" t="str">
            <v>Ce prix concerne la fourniture et transport de Diphényl-1-5-carbazone indicateur, (C13H12N4O), y compris emballage, déchargement et entreposage dans les magasins désignés par le maître doeuvre.</v>
          </cell>
        </row>
        <row r="2421">
          <cell r="A2421" t="str">
            <v>PR02-09</v>
          </cell>
          <cell r="B2421" t="str">
            <v>Fourniture et transport de lacide Diphénylaminosulfonique-4 (C6H5-NH-C6H4SO3)2</v>
          </cell>
          <cell r="C2421" t="str">
            <v>g</v>
          </cell>
          <cell r="D2421" t="str">
            <v>Ce prix concerne la fourniture et transport de lacide Diphénylaminosulfonique-4, sel de baryum Ba (C6H5-NH-C6H4SO3)2, y compris emballage, déchargement et entreposage dans les magasins désignés par le maître doeuvre.</v>
          </cell>
        </row>
        <row r="2422">
          <cell r="A2422" t="str">
            <v>PR02-10</v>
          </cell>
          <cell r="B2422" t="str">
            <v>Fourniture et transport de Fuchsine basique</v>
          </cell>
          <cell r="C2422" t="str">
            <v>g</v>
          </cell>
          <cell r="D2422" t="str">
            <v>Ce prix concerne la fourniture et transport de Fuchsine basique, y compris emballage, déchargement et entreposage dans les magasins désignés par le maître doeuvre.</v>
          </cell>
        </row>
        <row r="2423">
          <cell r="A2423" t="str">
            <v>PR02-100</v>
          </cell>
          <cell r="B2423" t="str">
            <v>Fourniture et transport de Cuivre II sulfate pentahydraté (CuSO4,5H2O)</v>
          </cell>
          <cell r="C2423" t="str">
            <v>g</v>
          </cell>
          <cell r="D2423" t="str">
            <v>Ce prix concerne la fourniture et transport de Cuivre II sulfate pentahydraté, (CuSO4,5H2O), catalyseur pour analyse NTK, y compris emballage, déchargement et entreposage dans les magasins désignés par le maître doeuvre.</v>
          </cell>
        </row>
        <row r="2424">
          <cell r="A2424" t="str">
            <v>PR02-101</v>
          </cell>
          <cell r="B2424" t="str">
            <v>Fourniture et transport de D (+) glucose anhydre (C6H12O6)</v>
          </cell>
          <cell r="C2424" t="str">
            <v>g</v>
          </cell>
          <cell r="D2424" t="str">
            <v>Ce prix concerne la fourniture et transport de D (+) glucose anhydre, (C6H12O6), dosé à 99 %, y compris emballage, déchargement et entreposage dans les magasins désignés par le maître doeuvre.</v>
          </cell>
        </row>
        <row r="2425">
          <cell r="A2425" t="str">
            <v>PR02-102</v>
          </cell>
          <cell r="B2425" t="str">
            <v>Fourniture et transport de Di sodium hydrogenophosphate dihydraté (Na2HPO4,2H2O)</v>
          </cell>
          <cell r="C2425" t="str">
            <v>Kg</v>
          </cell>
          <cell r="D2425" t="str">
            <v>Ce prix concerne la fourniture et transport de Di sodium hydrogenophosphate dihydraté, (Na2HPO4,2H2O), (PA), y compris emballage, déchargement et entreposage dans les magasins désignés par le maître doeuvre.</v>
          </cell>
        </row>
        <row r="2426">
          <cell r="A2426" t="str">
            <v>PR02-103</v>
          </cell>
          <cell r="B2426" t="str">
            <v>Fourniture et transport de Di sodium hydrogenophosphate heptahydrate (Na2HPO4,7H2O)</v>
          </cell>
          <cell r="C2426" t="str">
            <v>g</v>
          </cell>
          <cell r="D2426" t="str">
            <v>Ce prix concerne la fourniture et transport de Di sodium hydrogenophosphate heptahydrate, (Na2HPO4,7H2O), (PA), y compris emballage, déchargement et entreposage dans les magasins désignés par le maître doeuvre.</v>
          </cell>
        </row>
        <row r="2427">
          <cell r="A2427" t="str">
            <v>PR02-104</v>
          </cell>
          <cell r="B2427" t="str">
            <v>Fourniture et transport de Di sodium teraborate (B4Na2O7)</v>
          </cell>
          <cell r="C2427" t="str">
            <v>g</v>
          </cell>
          <cell r="D2427" t="str">
            <v>Ce prix concerne la fourniture et transport de Di sodium teraborate, (B4Na2O7), (PA), y compris emballage, déchargement et entreposage dans les magasins désignés par le maître doeuvre.</v>
          </cell>
        </row>
        <row r="2428">
          <cell r="A2428" t="str">
            <v>PR02-105</v>
          </cell>
          <cell r="B2428" t="str">
            <v>Fourniture et transport de Di Ammonium hydrogénophosphate (NH4)HPO4</v>
          </cell>
          <cell r="C2428" t="str">
            <v>g</v>
          </cell>
          <cell r="D2428" t="str">
            <v>Ce prix concerne la fourniture et transport de Di ammonium teraborate, (NH4)HPO4, (PA), y compris emballage, déchargement et entreposage dans les magasins désignés par le maître doeuvre.</v>
          </cell>
        </row>
        <row r="2429">
          <cell r="A2429" t="str">
            <v>PR02-106</v>
          </cell>
          <cell r="B2429" t="str">
            <v>Fourniture et transport de Di Ammonium oxalate monohydraté (C2H8N2O4,H2O)</v>
          </cell>
          <cell r="C2429" t="str">
            <v>Kg</v>
          </cell>
          <cell r="D2429" t="str">
            <v>Ce prix concerne la fourniture et transport de Di Ammonium oxalate monohydraté, (C2H8N2O4,H2O), (PA), y compris emballage, déchargement et entreposage dans les magasins désignés par le maître doeuvre.</v>
          </cell>
        </row>
        <row r="2430">
          <cell r="A2430" t="str">
            <v>PR02-107</v>
          </cell>
          <cell r="B2430" t="str">
            <v>Fourniture et transport de Di Potassium hydrogénophosphate (K2HPO4)</v>
          </cell>
          <cell r="C2430" t="str">
            <v>Kg</v>
          </cell>
          <cell r="D2430" t="str">
            <v>Ce prix concerne la fourniture et transport de Di Potassium hydrogénophosphate, (K2HPO4), (PA), y compris emballage, déchargement et entreposage dans les magasins désignés par le maître doeuvre.</v>
          </cell>
        </row>
        <row r="2431">
          <cell r="A2431" t="str">
            <v>PR02-108</v>
          </cell>
          <cell r="B2431" t="str">
            <v>Fourniture et transport de Di Sodium oxalate (C2Na2O4)</v>
          </cell>
          <cell r="C2431" t="str">
            <v>g</v>
          </cell>
          <cell r="D2431" t="str">
            <v>Ce prix concerne la fourniture et transport de Di Sodium oxalate, (C2Na2O4), (PA), y compris emballage, déchargement et entreposage dans les magasins désignés par le maître doeuvre.</v>
          </cell>
        </row>
        <row r="2432">
          <cell r="A2432" t="str">
            <v>PR02-109</v>
          </cell>
          <cell r="B2432" t="str">
            <v>Fourniture et transport de Di Sodium Hhydrogénophosphate anhydre (Na2HPO4)</v>
          </cell>
          <cell r="C2432" t="str">
            <v>g</v>
          </cell>
          <cell r="D2432" t="str">
            <v>Ce prix concerne la fourniture et transport de Di Sodium Hhydrogénophosphate anhydre, (Na2HPO4), (PA), y compris emballage, déchargement et entreposage dans les magasins désignés par le maître doeuvre.</v>
          </cell>
        </row>
        <row r="2433">
          <cell r="A2433" t="str">
            <v>PR02-11</v>
          </cell>
          <cell r="B2433" t="str">
            <v>Fourniture et transport de Méthyle orange (C14H14N3NaO3S)</v>
          </cell>
          <cell r="C2433" t="str">
            <v>g</v>
          </cell>
          <cell r="D2433" t="str">
            <v>Ce prix concerne la fourniture et transport de Méthyle orange, indicateur (C14H14N3NaO3S), y compris emballage, déchargement et entreposage dans les magasins désignés par le maître doeuvre.</v>
          </cell>
        </row>
        <row r="2434">
          <cell r="A2434" t="str">
            <v>PR02-110</v>
          </cell>
          <cell r="B2434" t="str">
            <v>Fourniture et transport de Di Sodium tétraborate décahydraté (Na2B4O7,10H2O)</v>
          </cell>
          <cell r="C2434" t="str">
            <v>g</v>
          </cell>
          <cell r="D2434" t="str">
            <v>Ce prix concerne la fourniture et transport de Di Sodium tétraborate décahydraté, (Na2B4O7,10H2O), (PA), y compris emballage, déchargement et entreposage dans les magasins désignés par le maître doeuvre.</v>
          </cell>
        </row>
        <row r="2435">
          <cell r="A2435" t="str">
            <v>PR02-111</v>
          </cell>
          <cell r="B2435" t="str">
            <v>Fourniture et transport de Dowex résine</v>
          </cell>
          <cell r="C2435" t="str">
            <v>Kg</v>
          </cell>
          <cell r="D2435" t="str">
            <v>Ce prix concerne la fourniture et transport de Dowex résine 50X8, 20-50 mesh, (PA), y compris emballage, déchargement et entreposage dans les magasins désignés par le maître doeuvre.</v>
          </cell>
        </row>
        <row r="2436">
          <cell r="A2436" t="str">
            <v>PR02-112</v>
          </cell>
          <cell r="B2436" t="str">
            <v>Fourniture et transport dEtain II chlorure dihydraté (SnCl2,2H2O)</v>
          </cell>
          <cell r="C2436" t="str">
            <v>g</v>
          </cell>
          <cell r="D2436" t="str">
            <v>Ce prix concerne la fourniture et transport dEtain II chlorure dihydraté, (SnCl2,2H2O), y compris emballage, déchargement et entreposage dans les magasins désignés par le maître doeuvre.</v>
          </cell>
        </row>
        <row r="2437">
          <cell r="A2437" t="str">
            <v>PR02-113</v>
          </cell>
          <cell r="B2437" t="str">
            <v>Fourniture et transport de Fer III chlorure anhydre (FeCl3)</v>
          </cell>
          <cell r="C2437" t="str">
            <v>g</v>
          </cell>
          <cell r="D2437" t="str">
            <v>Ce prix concerne la fourniture et transport de Fer III chlorure anhydre, (FeCl3), (PA), y compris emballage, déchargement et entreposage dans les magasins désignés par le maître doeuvre.</v>
          </cell>
        </row>
        <row r="2438">
          <cell r="A2438" t="str">
            <v>PR02-114</v>
          </cell>
          <cell r="B2438" t="str">
            <v>Fourniture et transport de Fer II sulfate heptahydraté (FeSO4,7H2O)</v>
          </cell>
          <cell r="C2438" t="str">
            <v>g</v>
          </cell>
          <cell r="D2438" t="str">
            <v>Ce prix concerne la fourniture et transport de Fer II sulfate heptahydraté, (FeSO4,7H2O), (PA), y compris emballage, déchargement et entreposage dans les magasins désignés par le maître doeuvre.</v>
          </cell>
        </row>
        <row r="2439">
          <cell r="A2439" t="str">
            <v>PR02-115</v>
          </cell>
          <cell r="B2439" t="str">
            <v>Fourniture et transport de Fer III chlorure hexahydraté (FeCl3,6H2O)</v>
          </cell>
          <cell r="C2439" t="str">
            <v>g</v>
          </cell>
          <cell r="D2439" t="str">
            <v>Ce prix concerne la fourniture et transport de Fer III chlorure hexahydraté, (FeCl3,6H2O), (PA), y compris emballage, déchargement et entreposage dans les magasins désignés par le maître doeuvre.</v>
          </cell>
        </row>
        <row r="2440">
          <cell r="A2440" t="str">
            <v>PR02-116</v>
          </cell>
          <cell r="B2440" t="str">
            <v>Fourniture et transport de Fer roux ammonium sulfate hexahydrate (FeSO4,(NH4)2SO4,6H2O)</v>
          </cell>
          <cell r="C2440" t="str">
            <v>g</v>
          </cell>
          <cell r="D2440" t="str">
            <v>Ce prix concerne la fourniture et transport de Fer roux ammonium sulfate hexahydrate (FeSO4,(NH4)2SO4,6H2O), y compris emballage, déchargement et entreposage dans les magasins désignés par le maître doeuvre.</v>
          </cell>
        </row>
        <row r="2441">
          <cell r="A2441" t="str">
            <v>PR02-117</v>
          </cell>
          <cell r="B2441" t="str">
            <v>Fourniture et transport de Gel de silice</v>
          </cell>
          <cell r="C2441" t="str">
            <v>Kg</v>
          </cell>
          <cell r="D2441" t="str">
            <v>Ce prix concerne la fourniture et transport de gel de silice, y compris emballage, déchargement et entreposage dans les magasins désignés par le maître doeuvre.</v>
          </cell>
        </row>
        <row r="2442">
          <cell r="A2442" t="str">
            <v>PR02-118</v>
          </cell>
          <cell r="B2442" t="str">
            <v>Fourniture et transport dAlumine</v>
          </cell>
          <cell r="C2442" t="str">
            <v>Kg</v>
          </cell>
          <cell r="D2442" t="str">
            <v>Ce prix concerne la fourniture et transport dalumine pour CPG, y compris emballage, déchargement et entreposage dans les magasins désignés par le maître doeuvre.</v>
          </cell>
        </row>
        <row r="2443">
          <cell r="A2443" t="str">
            <v>PR02-119</v>
          </cell>
          <cell r="B2443" t="str">
            <v>Fourniture et transport dHexaméthylène tetramine (C2H12N4)</v>
          </cell>
          <cell r="C2443" t="str">
            <v>Kg</v>
          </cell>
          <cell r="D2443" t="str">
            <v>Ce prix concerne la fourniture et transport dHexaméthylène tetramine, (C2H12N4), (PA), y compris emballage, déchargement et entreposage dans les magasins désignés par le maître doeuvre.</v>
          </cell>
        </row>
        <row r="2444">
          <cell r="A2444" t="str">
            <v>PR02-12</v>
          </cell>
          <cell r="B2444" t="str">
            <v>Fourniture et transport de Méthyle rouge (C15H15N3O2)</v>
          </cell>
          <cell r="C2444" t="str">
            <v>g</v>
          </cell>
          <cell r="D2444" t="str">
            <v>Ce prix concerne la fourniture et transport de Méthyle rouge, indicateur (C15H15N3O2), y compris emballage, déchargement et entreposage dans les magasins désignés par le maître doeuvre.</v>
          </cell>
        </row>
        <row r="2445">
          <cell r="A2445" t="str">
            <v>PR02-120</v>
          </cell>
          <cell r="B2445" t="str">
            <v>Fourniture et transport dHexamétaphosphate P2O5</v>
          </cell>
          <cell r="C2445" t="str">
            <v>Kg</v>
          </cell>
          <cell r="D2445" t="str">
            <v>Ce prix concerne la fourniture et transport de Carbonate dHexamétaphosphate (P2O5), y compris emballage, déchargement et entreposage dans les magasins désignés par le maître doeuvre.</v>
          </cell>
        </row>
        <row r="2446">
          <cell r="A2446" t="str">
            <v>PR02-121</v>
          </cell>
          <cell r="B2446" t="str">
            <v>Fourniture et transport dHydroxylamine chlohydraté (HONH3Cl)</v>
          </cell>
          <cell r="C2446" t="str">
            <v>g</v>
          </cell>
          <cell r="D2446" t="str">
            <v>Ce prix concerne la fourniture et transport dHydroxylamine chlohydraté, (HONH3Cl), y compris emballage, déchargement et entreposage dans les magasins désignés par le maître doeuvre.</v>
          </cell>
        </row>
        <row r="2447">
          <cell r="A2447" t="str">
            <v>PR02-122</v>
          </cell>
          <cell r="B2447" t="str">
            <v>Fourniture et transport dImidazol</v>
          </cell>
          <cell r="C2447" t="str">
            <v>g</v>
          </cell>
          <cell r="D2447" t="str">
            <v>Ce prix concerne la fourniture et transport dimidazol (substance tampon), (PA), y compris emballage, déchargement et entreposage dans les magasins désignés par le maître doeuvre.</v>
          </cell>
        </row>
        <row r="2448">
          <cell r="A2448" t="str">
            <v>PR02-123</v>
          </cell>
          <cell r="B2448" t="str">
            <v>Fourniture et transport de Litium chlorure (LiCl)</v>
          </cell>
          <cell r="C2448" t="str">
            <v>Kg</v>
          </cell>
          <cell r="D2448" t="str">
            <v>Ce prix concerne la fourniture et transport de litium chlorure, (LiCl), (PA), y compris emballage, déchargement et entreposage dans les magasins désignés par le maître doeuvre.</v>
          </cell>
        </row>
        <row r="2449">
          <cell r="A2449" t="str">
            <v>PR02-124</v>
          </cell>
          <cell r="B2449" t="str">
            <v>Fourniture et transport de Magnésium chlorure hexahydrate (MgCl2,6H2O)</v>
          </cell>
          <cell r="C2449" t="str">
            <v>Kg</v>
          </cell>
          <cell r="D2449" t="str">
            <v>Ce prix concerne la fourniture et transport de Magnésium chlorure hexahydrate, (MgCl2,6H2O), (PA), y compris emballage, déchargement et entreposage dans les magasins désignés par le maître doeuvre.</v>
          </cell>
        </row>
        <row r="2450">
          <cell r="A2450" t="str">
            <v>PR02-125</v>
          </cell>
          <cell r="B2450" t="str">
            <v>Fourniture et transport de Magnésium sulfate heptahydraté (MgSO4,7H2O)</v>
          </cell>
          <cell r="C2450" t="str">
            <v>Kg</v>
          </cell>
          <cell r="D2450" t="str">
            <v>Ce prix concerne la fourniture et transport de Magnésium sulfate heptahydraté, (MgSO4,7H2O), (PA), y compris emballage, déchargement et entreposage dans les magasins désignés par le maître doeuvre.</v>
          </cell>
        </row>
        <row r="2451">
          <cell r="A2451" t="str">
            <v>PR02-126</v>
          </cell>
          <cell r="B2451" t="str">
            <v>Fourniture et transport de Manganèse II nitrate tetrahydraté (Mn(NO3)2,4H2O)</v>
          </cell>
          <cell r="C2451" t="str">
            <v>g</v>
          </cell>
          <cell r="D2451" t="str">
            <v>Ce prix concerne la fourniture et transport de Manganèse II nitrate tetrahydraté, (Mn(NO3)2,4H2O), (PA), y compris emballage, déchargement et entreposage dans les magasins désignés par le maître doeuvre.</v>
          </cell>
        </row>
        <row r="2452">
          <cell r="A2452" t="str">
            <v>PR02-127</v>
          </cell>
          <cell r="B2452" t="str">
            <v>Fourniture et transport de Manganèse II sulfate monohydraté (MnSO42,H2O)</v>
          </cell>
          <cell r="C2452" t="str">
            <v>g</v>
          </cell>
          <cell r="D2452" t="str">
            <v>Ce prix concerne la fourniture et transport de Manganèse II sulfate monohydraté, (MnSO42,H2O), (PA), y compris emballage, déchargement et entreposage dans les magasins désignés par le maître doeuvre.</v>
          </cell>
        </row>
        <row r="2453">
          <cell r="A2453" t="str">
            <v>PR02-128</v>
          </cell>
          <cell r="B2453" t="str">
            <v>Fourniture et transport de Manganèse II chlorure dihydraté (MnCl2,2H2O)</v>
          </cell>
          <cell r="C2453" t="str">
            <v>Kg</v>
          </cell>
          <cell r="D2453" t="str">
            <v>Ce prix concerne la fourniture et transport de Manganèse II chlorure dihydraté, dosé à 99 %, (MnCl2,2H2O), (PA), y compris emballage, déchargement et entreposage dans les magasins désignés par le maître doeuvre.</v>
          </cell>
        </row>
        <row r="2454">
          <cell r="A2454" t="str">
            <v>PR02-129</v>
          </cell>
          <cell r="B2454" t="str">
            <v>Fourniture et transport de Marbre pulvirisé</v>
          </cell>
          <cell r="C2454" t="str">
            <v>g</v>
          </cell>
          <cell r="D2454" t="str">
            <v>Ce prix concerne la fourniture et transport de Marbre pulvirisé, y compris emballage, déchargement et entreposage dans les magasins désignés par le maître doeuvre.</v>
          </cell>
        </row>
        <row r="2455">
          <cell r="A2455" t="str">
            <v>PR02-13</v>
          </cell>
          <cell r="B2455" t="str">
            <v>Fourniture et transport de Méthylène bleu dihydraté (C16H18CIN3S,2H2O)</v>
          </cell>
          <cell r="C2455" t="str">
            <v>g</v>
          </cell>
          <cell r="D2455" t="str">
            <v>Ce prix concerne la fourniture et transport de Méthylène bleu dihydraté (C16H18CIN3S,2H2O), y compris emballage, déchargement et entreposage dans les magasins désignés par le maître doeuvre.</v>
          </cell>
        </row>
        <row r="2456">
          <cell r="A2456" t="str">
            <v>PR02-130</v>
          </cell>
          <cell r="B2456" t="str">
            <v>Fourniture et transport de Mercure II iodure rouge (HgI2)</v>
          </cell>
          <cell r="C2456" t="str">
            <v>g</v>
          </cell>
          <cell r="D2456" t="str">
            <v>Ce prix concerne la fourniture et transport de Mercure II iodure rouge, (HgI2), (PA), y compris emballage, déchargement et entreposage dans les magasins désignés par le maître doeuvre.</v>
          </cell>
        </row>
        <row r="2457">
          <cell r="A2457" t="str">
            <v>PR02-131</v>
          </cell>
          <cell r="B2457" t="str">
            <v>Fourniture et transport de Nickel II nitrate hexahydraté (Ni(NO3)2,6H2O)</v>
          </cell>
          <cell r="C2457" t="str">
            <v>g</v>
          </cell>
          <cell r="D2457" t="str">
            <v>Ce prix concerne la fourniture et transport de Nickel II nitrate hexahydraté, (Ni(NO3)2,6H2O), (PA), y compris emballage, déchargement et entreposage dans les magasins désignés par le maître doeuvre.</v>
          </cell>
        </row>
        <row r="2458">
          <cell r="A2458" t="str">
            <v>PR02-132</v>
          </cell>
          <cell r="B2458" t="str">
            <v>Fourniture et transport de Nitrate de fer III (Fe(NO3)3,9H2O)</v>
          </cell>
          <cell r="C2458" t="str">
            <v>Kg</v>
          </cell>
          <cell r="D2458" t="str">
            <v>Ce prix concerne la fourniture et transport de Nitrate de fer III, (Fe(NO3)3,9H2O), (PA), y compris emballage, déchargement et entreposage dans les magasins désignés par le maître doeuvre.</v>
          </cell>
        </row>
        <row r="2459">
          <cell r="A2459" t="str">
            <v>PR02-133</v>
          </cell>
          <cell r="B2459" t="str">
            <v>Fourniture et transport de Phénol (C6H6O)</v>
          </cell>
          <cell r="C2459" t="str">
            <v>g</v>
          </cell>
          <cell r="D2459" t="str">
            <v>Ce prix concerne la fourniture et transport de phénol, (C6H6O), (PA), y compris emballage, déchargement et entreposage dans les magasins désignés par le maître doeuvre.</v>
          </cell>
        </row>
        <row r="2460">
          <cell r="A2460" t="str">
            <v>PR02-134</v>
          </cell>
          <cell r="B2460" t="str">
            <v>Fourniture et transport de Phosphore V oxyde (P2O5)</v>
          </cell>
          <cell r="C2460" t="str">
            <v>Kg</v>
          </cell>
          <cell r="D2460" t="str">
            <v>Ce prix concerne la fourniture et transport de Phosphore V oxyde, (P2O5), (PA), y compris emballage, déchargement et entreposage dans les magasins désignés par le maître doeuvre.</v>
          </cell>
        </row>
        <row r="2461">
          <cell r="A2461" t="str">
            <v>PR02-135</v>
          </cell>
          <cell r="B2461" t="str">
            <v>Fourniture et transport de Pierre ponce</v>
          </cell>
          <cell r="C2461" t="str">
            <v>g</v>
          </cell>
          <cell r="D2461" t="str">
            <v>Ce prix concerne la fourniture et transport de Pierre ponce, en granulée de 0,8 à 3 mm, y compris emballage, déchargement et entreposage dans les magasins désignés par le maître doeuvre.</v>
          </cell>
        </row>
        <row r="2462">
          <cell r="A2462" t="str">
            <v>PR02-136</v>
          </cell>
          <cell r="B2462" t="str">
            <v>Fourniture et transport de Potassium aluminium sulfate (KAl(SO4)2,12H2O)</v>
          </cell>
          <cell r="C2462" t="str">
            <v>Kg</v>
          </cell>
          <cell r="D2462" t="str">
            <v>Ce prix concerne la fourniture et transport de Potassium aluminium sulfate, (KAl(SO4)2,12H2O), (PA), y compris emballage, déchargement et entreposage dans les magasins désignés par le maître doeuvre.</v>
          </cell>
        </row>
        <row r="2463">
          <cell r="A2463" t="str">
            <v>PR02-137</v>
          </cell>
          <cell r="B2463" t="str">
            <v>Fourniture et transport de Potassium Carbonate (K2CO3)</v>
          </cell>
          <cell r="C2463" t="str">
            <v>g</v>
          </cell>
          <cell r="D2463" t="str">
            <v>Ce prix concerne la fourniture et transport de Potassium Carbonate (K2CO3), (PA), y compris emballage, déchargement et entreposage dans les magasins désignés par le maître doeuvre.</v>
          </cell>
        </row>
        <row r="2464">
          <cell r="A2464" t="str">
            <v>PR02-138</v>
          </cell>
          <cell r="B2464" t="str">
            <v>Fourniture et transport de Potassium Chlorure (KCl)</v>
          </cell>
          <cell r="C2464" t="str">
            <v>g</v>
          </cell>
          <cell r="D2464" t="str">
            <v>Ce prix concerne la fourniture et transport de Potassium Chlorure (KCl), (PA), y compris emballage, déchargement et entreposage dans les magasins désignés par le maître doeuvre.</v>
          </cell>
        </row>
        <row r="2465">
          <cell r="A2465" t="str">
            <v>PR02-139</v>
          </cell>
          <cell r="B2465" t="str">
            <v>Fourniture et transport de Potassium Chromate (K2CrO4)</v>
          </cell>
          <cell r="C2465" t="str">
            <v>g</v>
          </cell>
          <cell r="D2465" t="str">
            <v>Ce prix concerne la fourniture et transport de Potassium Chromate (K2CrO4), (PA), y compris emballage, déchargement et entreposage dans les magasins désignés par le maître doeuvre.</v>
          </cell>
        </row>
        <row r="2466">
          <cell r="A2466" t="str">
            <v>PR02-14</v>
          </cell>
          <cell r="B2466" t="str">
            <v>Fourniture et transport de N (Naphtyl-1)-éthylène diamine dichlorohydrate (C12H16C12N2)</v>
          </cell>
          <cell r="C2466" t="str">
            <v>g</v>
          </cell>
          <cell r="D2466" t="str">
            <v>Ce prix concerne la fourniture et transport de N (Naphtyl-1)-éthylène diamine dichlorohydrate (C12H16C12N2), y compris emballage, déchargement et entreposage dans les magasins désignés par le maître doeuvre.</v>
          </cell>
        </row>
        <row r="2467">
          <cell r="A2467" t="str">
            <v>PR02-140</v>
          </cell>
          <cell r="B2467" t="str">
            <v>Fourniture et transport de Potassium dichromate (K2Cr2O7)</v>
          </cell>
          <cell r="C2467" t="str">
            <v>g</v>
          </cell>
          <cell r="D2467" t="str">
            <v>Ce prix concerne la fourniture et transport de Potassium dichromate (K2Cr2O7), y compris emballage, déchargement et entreposage dans les magasins désignés par le maître doeuvre.</v>
          </cell>
        </row>
        <row r="2468">
          <cell r="A2468" t="str">
            <v>PR02-141</v>
          </cell>
          <cell r="B2468" t="str">
            <v>Fourniture et transport de Potassium di-Hydrogénophosphate (KH2PO4)</v>
          </cell>
          <cell r="C2468" t="str">
            <v>g</v>
          </cell>
          <cell r="D2468" t="str">
            <v>Ce prix concerne la fourniture et transport de Potassium di-Hydrogénophosphate, (KH2PO4), (PA), y compris emballage, déchargement et entreposage dans les magasins désignés par le maître doeuvre.</v>
          </cell>
        </row>
        <row r="2469">
          <cell r="A2469" t="str">
            <v>PR02-142</v>
          </cell>
          <cell r="B2469" t="str">
            <v>Fourniture et transport de Potassium fluorure (KF)</v>
          </cell>
          <cell r="C2469" t="str">
            <v>g</v>
          </cell>
          <cell r="D2469" t="str">
            <v>Ce prix concerne la fourniture et transport de Potassium fluorure (KF), (PA), y compris emballage, déchargement et entreposage dans les magasins désignés par le maître doeuvre.</v>
          </cell>
        </row>
        <row r="2470">
          <cell r="A2470" t="str">
            <v>PR02-143</v>
          </cell>
          <cell r="B2470" t="str">
            <v>Fourniture et transport de Potassium hexacianoferrate II (Fe(CN)6)</v>
          </cell>
          <cell r="C2470" t="str">
            <v>g</v>
          </cell>
          <cell r="D2470" t="str">
            <v>Ce prix concerne la fourniture et transport de Potassium hexacianoferrate II, (Fe(CN)6), (PA), y compris emballage, déchargement et entreposage dans les magasins désignés par le maître doeuvre.</v>
          </cell>
        </row>
        <row r="2471">
          <cell r="A2471" t="str">
            <v>PR02-144</v>
          </cell>
          <cell r="B2471" t="str">
            <v>Fourniture et transport de Potassium Hydrogénophtalate (C8H5KO4)</v>
          </cell>
          <cell r="C2471" t="str">
            <v>g</v>
          </cell>
          <cell r="D2471" t="str">
            <v>Ce prix concerne la fourniture et transport de Potassium Hydrogénophtalate (C8H5KO4), (PA), y compris emballage, déchargement et entreposage dans les magasins désignés par le maître doeuvre.</v>
          </cell>
        </row>
        <row r="2472">
          <cell r="A2472" t="str">
            <v>PR02-145</v>
          </cell>
          <cell r="B2472" t="str">
            <v>Fourniture et transport de Potassium Hydroxyde (KOH)</v>
          </cell>
          <cell r="C2472" t="str">
            <v>Kg</v>
          </cell>
          <cell r="D2472" t="str">
            <v>Ce prix concerne la fourniture et transport de Potassium Hydroxyde (KOH), (PA), y compris emballage, déchargement et entreposage dans les magasins désignés par le maître doeuvre.</v>
          </cell>
        </row>
        <row r="2473">
          <cell r="A2473" t="str">
            <v>PR02-146</v>
          </cell>
          <cell r="B2473" t="str">
            <v>Fourniture et transport de Potassium iodure (KI)</v>
          </cell>
          <cell r="C2473" t="str">
            <v>g</v>
          </cell>
          <cell r="D2473" t="str">
            <v>Ce prix concerne la fourniture et transport de Potassium Iodure (KI), (PA), y compris emballage, déchargement et entreposage dans les magasins désignés par le maître doeuvre.</v>
          </cell>
        </row>
        <row r="2474">
          <cell r="A2474" t="str">
            <v>PR02-147</v>
          </cell>
          <cell r="B2474" t="str">
            <v>Fourniture et transport de Potassium nitrate (KNO3)</v>
          </cell>
          <cell r="C2474" t="str">
            <v>g</v>
          </cell>
          <cell r="D2474" t="str">
            <v>Ce prix concerne la fourniture et transport de Potassium nitrate (KNO3), (PA), y compris emballage, déchargement et entreposage dans les magasins désignés par le maître doeuvre.</v>
          </cell>
        </row>
        <row r="2475">
          <cell r="A2475" t="str">
            <v>PR02-148</v>
          </cell>
          <cell r="B2475" t="str">
            <v>Fourniture et transport de Potassium oxalate (K2C2O4,H2O)</v>
          </cell>
          <cell r="C2475" t="str">
            <v>g</v>
          </cell>
          <cell r="D2475" t="str">
            <v>Ce prix concerne la fourniture et transport de Potassium oxalate (K2C2O4,H2O), (PA), y compris emballage, déchargement et entreposage dans les magasins désignés par le maître doeuvre.</v>
          </cell>
        </row>
        <row r="2476">
          <cell r="A2476" t="str">
            <v>PR02-149</v>
          </cell>
          <cell r="B2476" t="str">
            <v>Fourniture et transport de Potassium permanganate (KMnO4)</v>
          </cell>
          <cell r="C2476" t="str">
            <v>Kg</v>
          </cell>
          <cell r="D2476" t="str">
            <v>Ce prix concerne la fourniture et transport de Potassium permanganate (KMnO4), y compris emballage, déchargement et entreposage dans les magasins désignés par le maître doeuvre.</v>
          </cell>
        </row>
        <row r="2477">
          <cell r="A2477" t="str">
            <v>PR02-15</v>
          </cell>
          <cell r="B2477" t="str">
            <v>Fourniture et transport de N, N Diethyl 1,4 phénylendiammoniumsulfate (DPD) en poudre</v>
          </cell>
          <cell r="C2477" t="str">
            <v>g</v>
          </cell>
          <cell r="D2477" t="str">
            <v>Ce prix concerne la fourniture et transport de N,N Diethyl 1,4 phénylendiammoniumsulfate (DPD), en poudre, y compris emballage, déchargement et entreposage dans les magasins désignés par le maître doeuvre.</v>
          </cell>
        </row>
        <row r="2478">
          <cell r="A2478" t="str">
            <v>PR02-150</v>
          </cell>
          <cell r="B2478" t="str">
            <v>Fourniture et transport de Potassium peroxodisulfate (K2O8S2)</v>
          </cell>
          <cell r="C2478" t="str">
            <v>g</v>
          </cell>
          <cell r="D2478" t="str">
            <v>Ce prix concerne la fourniture et transport de Potassium peroxodisulfate (K2O8S2), pour analyse de NTK, maximum 0,001 % de N, (PA), y compris emballage, déchargement et entreposage dans les magasins désignés par le maître doeuvre.</v>
          </cell>
        </row>
        <row r="2479">
          <cell r="A2479" t="str">
            <v>PR02-151</v>
          </cell>
          <cell r="B2479" t="str">
            <v>Fourniture et transport de Tri Potassium phosphate hydraté (K3PO4,H2O)</v>
          </cell>
          <cell r="C2479" t="str">
            <v>Kg</v>
          </cell>
          <cell r="D2479" t="str">
            <v>Ce prix concerne la fourniture et transport de Tri Potassium phosphate hydraté, (K3PO4,H2O), (PA), y compris emballage, déchargement et entreposage dans les magasins désignés par le maître doeuvre.</v>
          </cell>
        </row>
        <row r="2480">
          <cell r="A2480" t="str">
            <v>PR02-152</v>
          </cell>
          <cell r="B2480" t="str">
            <v>Fourniture et transport de Potassium sodium tartrate hydrate (C4H4O6KNa,4H2O)</v>
          </cell>
          <cell r="C2480" t="str">
            <v>Kg</v>
          </cell>
          <cell r="D2480" t="str">
            <v>Ce prix concerne la fourniture et transport de Potassium sodium tartrate hydrate, (C4H4O6KNa,4H2O), (PA), y compris emballage, déchargement et entreposage dans les magasins désignés par le maître doeuvre.</v>
          </cell>
        </row>
        <row r="2481">
          <cell r="A2481" t="str">
            <v>PR02-153</v>
          </cell>
          <cell r="B2481" t="str">
            <v>Fourniture et transport de Potassium sulfate (K2SO4)</v>
          </cell>
          <cell r="C2481" t="str">
            <v>g</v>
          </cell>
          <cell r="D2481" t="str">
            <v>Ce prix concerne la fourniture et transport de Potassium sulfate, (K2SO4), pour analyse NTK, maximum 0,0005 % de N, y compris emballage, déchargement et entreposage dans les magasins désignés par le maître doeuvre.</v>
          </cell>
        </row>
        <row r="2482">
          <cell r="A2482" t="str">
            <v>PR02-154</v>
          </cell>
          <cell r="B2482" t="str">
            <v>Fourniture et transport de Potassium thiocyanate (CKNS)</v>
          </cell>
          <cell r="C2482" t="str">
            <v>g</v>
          </cell>
          <cell r="D2482" t="str">
            <v>Ce prix concerne la fourniture et transport de Potassium thiocyanate (CKNS), (PA), y compris emballage, déchargement et entreposage dans les magasins désignés par le maître doeuvre.</v>
          </cell>
        </row>
        <row r="2483">
          <cell r="A2483" t="str">
            <v>PR02-155</v>
          </cell>
          <cell r="B2483" t="str">
            <v>Fourniture et transport de Potassium antimoine III oxytartrate (C4KO7SbH4)</v>
          </cell>
          <cell r="C2483" t="str">
            <v>g</v>
          </cell>
          <cell r="D2483" t="str">
            <v>Ce prix concerne la fourniture et transport de Potassium antimoine III oxytartrate (C4KO7SbH4), (PA), y compris emballage, déchargement et entreposage dans les magasins désignés par le maître doeuvre.</v>
          </cell>
        </row>
        <row r="2484">
          <cell r="A2484" t="str">
            <v>PR02-156</v>
          </cell>
          <cell r="B2484" t="str">
            <v>Fourniture et transport de Saccharose (C12H22O11)</v>
          </cell>
          <cell r="C2484" t="str">
            <v>Kg</v>
          </cell>
          <cell r="D2484" t="str">
            <v>Ce prix concerne la fourniture et transport de saccharose (C12H22O11), pour la microbiologie, y compris emballage, déchargement et entreposage dans les magasins désignés par le maître doeuvre.</v>
          </cell>
        </row>
        <row r="2485">
          <cell r="A2485" t="str">
            <v>PR02-157</v>
          </cell>
          <cell r="B2485" t="str">
            <v>Fourniture et transport de Sodium acétate anhydre (C2H3NaO2)</v>
          </cell>
          <cell r="C2485" t="str">
            <v>Kg</v>
          </cell>
          <cell r="D2485" t="str">
            <v>Ce prix concerne la fourniture et transport de Sodium acétate anhydre (C2H3NaO2), (PA), y compris emballage, déchargement et entreposage dans les magasins désignés par le maître doeuvre.</v>
          </cell>
        </row>
        <row r="2486">
          <cell r="A2486" t="str">
            <v>PR02-158</v>
          </cell>
          <cell r="B2486" t="str">
            <v>Fourniture et transport de Sodium acétate trihydrate (CH3COONa,3H2O)</v>
          </cell>
          <cell r="C2486" t="str">
            <v>g</v>
          </cell>
          <cell r="D2486" t="str">
            <v>Ce prix concerne la fourniture et transport de Sodium acétate trihydrate (CH3COONa,3H2O), (PA), y compris emballage, déchargement et entreposage dans les magasins désignés par le maître doeuvre.</v>
          </cell>
        </row>
        <row r="2487">
          <cell r="A2487" t="str">
            <v>PR02-159</v>
          </cell>
          <cell r="B2487" t="str">
            <v>Fourniture et transport de Sodium azide (NaN3)</v>
          </cell>
          <cell r="C2487" t="str">
            <v>g</v>
          </cell>
          <cell r="D2487" t="str">
            <v>Ce prix concerne la fourniture et transport de Sodium azide (NaN3), très pur, (PA), y compris emballage, déchargement et entreposage dans les magasins désignés par le maître doeuvre.</v>
          </cell>
        </row>
        <row r="2488">
          <cell r="A2488" t="str">
            <v>PR02-16</v>
          </cell>
          <cell r="B2488" t="str">
            <v>Fourniture et transport de N, N Diethyl 1,4 phénylendiammoniumsulfate (DPD) en pastille</v>
          </cell>
          <cell r="C2488" t="str">
            <v>U</v>
          </cell>
          <cell r="D2488" t="str">
            <v>Ce prix concerne la fourniture et transport de N,N Diethyl 1,4 phénylendiammoniumsulfate (DPD), en pastille, y compris emballage, déchargement et entreposage dans les magasins désignés par le maître doeuvre.</v>
          </cell>
        </row>
        <row r="2489">
          <cell r="A2489" t="str">
            <v>PR02-160</v>
          </cell>
          <cell r="B2489" t="str">
            <v>Fourniture et transport de Sodium bromure (BrNa)</v>
          </cell>
          <cell r="C2489" t="str">
            <v>g</v>
          </cell>
          <cell r="D2489" t="str">
            <v>Ce prix concerne la fourniture et transport de Sodium bromure (BrNa), suprapur, y compris emballage, déchargement et entreposage dans les magasins désignés par le maître doeuvre.</v>
          </cell>
        </row>
        <row r="2490">
          <cell r="A2490" t="str">
            <v>PR02-161</v>
          </cell>
          <cell r="B2490" t="str">
            <v>Fourniture et transport de Sodium bromate (BrNaO3)</v>
          </cell>
          <cell r="C2490" t="str">
            <v>g</v>
          </cell>
          <cell r="D2490" t="str">
            <v>Ce prix concerne la fourniture et transport de Sodium bromate (BrNaO3), suprapur, y compris emballage, déchargement et entreposage dans les magasins désignés par le maître doeuvre.</v>
          </cell>
        </row>
        <row r="2491">
          <cell r="A2491" t="str">
            <v>PR02-162</v>
          </cell>
          <cell r="B2491" t="str">
            <v>Fourniture et transport de Sodium carbonate (Na2CO3)</v>
          </cell>
          <cell r="C2491" t="str">
            <v>g</v>
          </cell>
          <cell r="D2491" t="str">
            <v>Ce prix concerne la fourniture et transport de Sodium carbonate (Na2CO3), (PA), suprapur, y compris emballage, déchargement et entreposage dans les magasins désignés par le maître doeuvre.</v>
          </cell>
        </row>
        <row r="2492">
          <cell r="A2492" t="str">
            <v>PR02-163</v>
          </cell>
          <cell r="B2492" t="str">
            <v>Fourniture et transport de Sodium chlorate (NaClO3)</v>
          </cell>
          <cell r="C2492" t="str">
            <v>g</v>
          </cell>
          <cell r="D2492" t="str">
            <v>Ce prix concerne la fourniture et transport de Sodium chlorate (NaClO3), (PA), suprapur, y compris emballage, déchargement et entreposage dans les magasins désignés par le maître doeuvre.</v>
          </cell>
        </row>
        <row r="2493">
          <cell r="A2493" t="str">
            <v>PR02-164</v>
          </cell>
          <cell r="B2493" t="str">
            <v>Fourniture et transport de Sodium chlorite (NaClO2)</v>
          </cell>
          <cell r="C2493" t="str">
            <v>Kg</v>
          </cell>
          <cell r="D2493" t="str">
            <v>Ce prix concerne la fourniture et transport de Sodium chlorite (NaClO2), (PA), y compris emballage, déchargement et entreposage dans les magasins désignés par le maître doeuvre.</v>
          </cell>
        </row>
        <row r="2494">
          <cell r="A2494" t="str">
            <v>PR02-165</v>
          </cell>
          <cell r="B2494" t="str">
            <v>Fourniture et transport de Sodium Chlorure (NaCl)</v>
          </cell>
          <cell r="C2494" t="str">
            <v>Kg</v>
          </cell>
          <cell r="D2494" t="str">
            <v>Ce prix concerne la fourniture et transport de Sodium Chlorure (NaCl), (PA), y compris emballage, déchargement et entreposage dans les magasins désignés par le maître doeuvre.</v>
          </cell>
        </row>
        <row r="2495">
          <cell r="A2495" t="str">
            <v>PR02-166</v>
          </cell>
          <cell r="B2495" t="str">
            <v>Fourniture et transport de Sodium di-hydrogénophosphate monohydrate (NaH2PO4, H2O)</v>
          </cell>
          <cell r="C2495" t="str">
            <v>g</v>
          </cell>
          <cell r="D2495" t="str">
            <v>Ce prix concerne la fourniture et transport de Sodium di-hydrogénophosphate monohydrate (NaH2PO4, H2O), (PA), y compris emballage, déchargement et entreposage dans les magasins désignés par le maître doeuvre.</v>
          </cell>
        </row>
        <row r="2496">
          <cell r="A2496" t="str">
            <v>PR02-167</v>
          </cell>
          <cell r="B2496" t="str">
            <v>Fourniture et transport de Sodium fluorure (NaF)</v>
          </cell>
          <cell r="C2496" t="str">
            <v>g</v>
          </cell>
          <cell r="D2496" t="str">
            <v>Ce prix concerne la fourniture et transport de Sodium fluorure (NaF), (PA), y compris emballage, déchargement et entreposage dans les magasins désignés par le maître doeuvre.</v>
          </cell>
        </row>
        <row r="2497">
          <cell r="A2497" t="str">
            <v>PR02-168</v>
          </cell>
          <cell r="B2497" t="str">
            <v>Fourniture et transport de Sodium hydrogénocarbonate (CHNaO3)</v>
          </cell>
          <cell r="C2497" t="str">
            <v>g</v>
          </cell>
          <cell r="D2497" t="str">
            <v>Ce prix concerne la fourniture et transport de Sodium hydrogénocarbonate (CHNaO3), (PA), y compris emballage, déchargement et entreposage dans les magasins désignés par le maître doeuvre.</v>
          </cell>
        </row>
        <row r="2498">
          <cell r="A2498" t="str">
            <v>PR02-169</v>
          </cell>
          <cell r="B2498" t="str">
            <v>Fourniture et transport de Sodium hydroxyde (NaOH)</v>
          </cell>
          <cell r="C2498" t="str">
            <v>Kg</v>
          </cell>
          <cell r="D2498" t="str">
            <v>Ce prix concerne la fourniture et transport de Sodium hydroxyde (NaOH), (PA), y compris emballage, déchargement et entreposage dans les magasins désignés par le maître doeuvre.</v>
          </cell>
        </row>
        <row r="2499">
          <cell r="A2499" t="str">
            <v>PR02-17</v>
          </cell>
          <cell r="B2499" t="str">
            <v>Fourniture et transport de Naphtyl-1-amine (C10H9N)</v>
          </cell>
          <cell r="C2499" t="str">
            <v>g</v>
          </cell>
          <cell r="D2499" t="str">
            <v>Ce prix concerne la fourniture et transport de Naphtyl-1-amine, (C10H9N), (PA), y compris emballage, déchargement et entreposage dans les magasins désignés par le maître doeuvre.</v>
          </cell>
        </row>
        <row r="2500">
          <cell r="A2500" t="str">
            <v>PR02-170</v>
          </cell>
          <cell r="B2500" t="str">
            <v>Fourniture et transport de Sodium hypophosphite (NaH2PO2,H2O)</v>
          </cell>
          <cell r="C2500" t="str">
            <v>Kg</v>
          </cell>
          <cell r="D2500" t="str">
            <v>Ce prix concerne la fourniture et transport de Sodium hypophosphite (NaH2PO2,H2O), (PA), y compris emballage, déchargement et entreposage dans les magasins désignés par le maître doeuvre.</v>
          </cell>
        </row>
        <row r="2501">
          <cell r="A2501" t="str">
            <v>PR02-171</v>
          </cell>
          <cell r="B2501" t="str">
            <v>Fourniture et transport de Sodium lactate (CH3CH(OH)COONa)</v>
          </cell>
          <cell r="C2501" t="str">
            <v>g</v>
          </cell>
          <cell r="D2501" t="str">
            <v>Ce prix concerne la fourniture et transport de Sodium lactate (CH3CH(OH)COONa), (PA), y compris emballage, déchargement et entreposage dans les magasins désignés par le maître doeuvre.</v>
          </cell>
        </row>
        <row r="2502">
          <cell r="A2502" t="str">
            <v>PR02-172</v>
          </cell>
          <cell r="B2502" t="str">
            <v>Fourniture et transport de Sodium nitrate (NaNO3)</v>
          </cell>
          <cell r="C2502" t="str">
            <v>g</v>
          </cell>
          <cell r="D2502" t="str">
            <v>Ce prix concerne la fourniture et transport de Sodium nitrate (NaNO3), (PA), y compris emballage, déchargement et entreposage dans les magasins désignés par le maître doeuvre.</v>
          </cell>
        </row>
        <row r="2503">
          <cell r="A2503" t="str">
            <v>PR02-173</v>
          </cell>
          <cell r="B2503" t="str">
            <v>Fourniture et transport de Sodium nitrite (NaNO2)</v>
          </cell>
          <cell r="C2503" t="str">
            <v>g</v>
          </cell>
          <cell r="D2503" t="str">
            <v>Ce prix concerne la fourniture et transport de Sodium nitrite (NaNO2), (PA), y compris emballage, déchargement et entreposage dans les magasins désignés par le maître doeuvre.</v>
          </cell>
        </row>
        <row r="2504">
          <cell r="A2504" t="str">
            <v>PR02-174</v>
          </cell>
          <cell r="B2504" t="str">
            <v>Fourniture et transport de Sodium salicylate (C7H5NaO3)</v>
          </cell>
          <cell r="C2504" t="str">
            <v>g</v>
          </cell>
          <cell r="D2504" t="str">
            <v>Ce prix concerne la fourniture et transport de Sodium salicylate (C7H5NaO3), (PA), y compris emballage, déchargement et entreposage dans les magasins désignés par le maître doeuvre.</v>
          </cell>
        </row>
        <row r="2505">
          <cell r="A2505" t="str">
            <v>PR02-175</v>
          </cell>
          <cell r="B2505" t="str">
            <v>Fourniture et transport de Sodium silicate (Na2SiO3)</v>
          </cell>
          <cell r="C2505" t="str">
            <v>g</v>
          </cell>
          <cell r="D2505" t="str">
            <v>Ce prix concerne la Fourniture et transport de Sodium silicate (Na2SiO3), (PA), y compris emballage, déchargement et entreposage dans les magasins désignés par le maître doeuvre.</v>
          </cell>
        </row>
        <row r="2506">
          <cell r="A2506" t="str">
            <v>PR02-176</v>
          </cell>
          <cell r="B2506" t="str">
            <v>Fourniture et transport de Sodium sulfate (Na2SO4)</v>
          </cell>
          <cell r="C2506" t="str">
            <v>Kg</v>
          </cell>
          <cell r="D2506" t="str">
            <v>Ce prix concerne la Fourniture et transport de Sodium sulfate (Na2SO4), (PA), y compris emballage, déchargement et entreposage dans les magasins désignés par le maître doeuvre.</v>
          </cell>
        </row>
        <row r="2507">
          <cell r="A2507" t="str">
            <v>PR02-177</v>
          </cell>
          <cell r="B2507" t="str">
            <v>Fourniture et transport de Sodium sulfite (Na2SO3)</v>
          </cell>
          <cell r="C2507" t="str">
            <v>g</v>
          </cell>
          <cell r="D2507" t="str">
            <v>Ce prix concerne la Fourniture et transport de Sodium sulfite (Na2SO3), (PA), y compris emballage, déchargement et entreposage dans les magasins désignés par le maître doeuvre.</v>
          </cell>
        </row>
        <row r="2508">
          <cell r="A2508" t="str">
            <v>PR02-178</v>
          </cell>
          <cell r="B2508" t="str">
            <v>Fourniture et transport de Sodium sulfure hydraté (Na2S,5H2O)</v>
          </cell>
          <cell r="C2508" t="str">
            <v>Kg</v>
          </cell>
          <cell r="D2508" t="str">
            <v>Ce prix concerne la Fourniture et transport de Sodium sulfure hydraté (Na2S,5H2O), (PA), y compris emballage, déchargement et entreposage dans les magasins désignés par le maître doeuvre.</v>
          </cell>
        </row>
        <row r="2509">
          <cell r="A2509" t="str">
            <v>PR02-179</v>
          </cell>
          <cell r="B2509" t="str">
            <v>Fourniture et transport de Sodium thiosulfate (Na2S2O3,5H2O)</v>
          </cell>
          <cell r="C2509" t="str">
            <v>g</v>
          </cell>
          <cell r="D2509" t="str">
            <v>Ce prix concerne la Fourniture et transport de Sodium thiosulfate (Na2S2O3,5H2O), (PA), y compris emballage, déchargement et entreposage dans les magasins désignés par le maître doeuvre.</v>
          </cell>
        </row>
        <row r="2510">
          <cell r="A2510" t="str">
            <v>PR02-18</v>
          </cell>
          <cell r="B2510" t="str">
            <v>Fourniture et transport de NNNN, Tetramethylène 1,4 diamine dichlorohydrate</v>
          </cell>
          <cell r="C2510" t="str">
            <v>g</v>
          </cell>
          <cell r="D2510" t="str">
            <v>Ce prix concerne la fourniture et transport de NNNN, Tetramethylène 1,4 diamine dichlorohydrate, en poudre, y compris emballage, déchargement et entreposage dans les magasins désignés par le maître doeuvre.</v>
          </cell>
        </row>
        <row r="2511">
          <cell r="A2511" t="str">
            <v>PR02-180</v>
          </cell>
          <cell r="B2511" t="str">
            <v>Fourniture et transport de Sodium tungstate (Na2WO4,2HO)</v>
          </cell>
          <cell r="C2511" t="str">
            <v>g</v>
          </cell>
          <cell r="D2511" t="str">
            <v>Ce prix concerne la Fourniture et transport de Sodium tungstate (Na2WO4,2HO), (PA), y compris emballage, déchargement et entreposage dans les magasins désignés par le maître doeuvre.</v>
          </cell>
        </row>
        <row r="2512">
          <cell r="A2512" t="str">
            <v>PR02-181</v>
          </cell>
          <cell r="B2512" t="str">
            <v>Fourniture et transport de Sulfate ferreux</v>
          </cell>
          <cell r="C2512" t="str">
            <v>Kg</v>
          </cell>
          <cell r="D2512" t="str">
            <v>Ce prix concerne la Fourniture et transport de Sulfate ferreux, y compris emballage, déchargement et entreposage dans les magasins désignés par le maître doeuvre.</v>
          </cell>
        </row>
        <row r="2513">
          <cell r="A2513" t="str">
            <v>PR02-182</v>
          </cell>
          <cell r="B2513" t="str">
            <v>Fourniture et transport de Tétra sodium diphosphate (Na4P2O7)</v>
          </cell>
          <cell r="C2513" t="str">
            <v>g</v>
          </cell>
          <cell r="D2513" t="str">
            <v>Ce prix concerne la Fourniture et transport de tétra sodium diphosphate (Na4P2O7), (PA), y compris emballage, déchargement et entreposage dans les magasins désignés par le maître doeuvre.</v>
          </cell>
        </row>
        <row r="2514">
          <cell r="A2514" t="str">
            <v>PR02-183</v>
          </cell>
          <cell r="B2514" t="str">
            <v>Fourniture et transport de Tétra sodium diphosphate décahydraté (Na4P2O7,10H2O)</v>
          </cell>
          <cell r="C2514" t="str">
            <v>g</v>
          </cell>
          <cell r="D2514" t="str">
            <v>Ce prix concerne la Fourniture et transport de tétra sodium diphosphate (Na4P2O7,10H2O), (PA), y compris emballage, déchargement et entreposage dans les magasins désignés par le maître doeuvre.</v>
          </cell>
        </row>
        <row r="2515">
          <cell r="A2515" t="str">
            <v>PR02-184</v>
          </cell>
          <cell r="B2515" t="str">
            <v>Fourniture et transport de Tri sodium citrate dihydraté (C6H5Na3O7,2H2O)</v>
          </cell>
          <cell r="C2515" t="str">
            <v>g</v>
          </cell>
          <cell r="D2515" t="str">
            <v>Ce prix concerne la Fourniture et transport de Tri sodium citrate dihydraté (C6H5Na3O7,2H2O), (PA), y compris emballage, déchargement et entreposage dans les magasins désignés par le maître doeuvre.</v>
          </cell>
        </row>
        <row r="2516">
          <cell r="A2516" t="str">
            <v>PR02-185</v>
          </cell>
          <cell r="B2516" t="str">
            <v>Fourniture et transport de Sodium tetrahydroborate (NaBH4)</v>
          </cell>
          <cell r="C2516" t="str">
            <v>g</v>
          </cell>
          <cell r="D2516" t="str">
            <v>Ce prix concerne la Fourniture et transport de Sodium tetrahydroborate (NaBH4), (PA), y compris emballage, déchargement et entreposage dans les magasins désignés par le maître doeuvre.</v>
          </cell>
        </row>
        <row r="2517">
          <cell r="A2517" t="str">
            <v>PR02-186</v>
          </cell>
          <cell r="B2517" t="str">
            <v>Fourniture et transport de Zinc chlorure (ZnCl2)</v>
          </cell>
          <cell r="C2517" t="str">
            <v>Kg</v>
          </cell>
          <cell r="D2517" t="str">
            <v>Ce prix concerne la Fourniture et transport de Zinc chlorure (ZnCl2), dosé à 98 %, (PA), y compris emballage, déchargement et entreposage dans les magasins désignés par le maître doeuvre.</v>
          </cell>
        </row>
        <row r="2518">
          <cell r="A2518" t="str">
            <v>PR02-187</v>
          </cell>
          <cell r="B2518" t="str">
            <v>Fourniture et transport de Zinc sulfate (ZnSO4)</v>
          </cell>
          <cell r="C2518" t="str">
            <v>g</v>
          </cell>
          <cell r="D2518" t="str">
            <v>Ce prix concerne la Fourniture et transport de Zinc sulfate (ZnSO4), (PA), y compris emballage, déchargement et entreposage dans les magasins désignés par le maître doeuvre.</v>
          </cell>
        </row>
        <row r="2519">
          <cell r="A2519" t="str">
            <v>PR02-188</v>
          </cell>
          <cell r="B2519" t="str">
            <v>Fourniture et transport de Cadmium</v>
          </cell>
          <cell r="C2519" t="str">
            <v>g</v>
          </cell>
          <cell r="D2519" t="str">
            <v>Ce prix concerne la Fourniture et transport de cadmium, en granulés de 0,3 à 1,6 mm, y compris emballage, déchargement et entreposage dans les magasins désignés par le maître doeuvre.</v>
          </cell>
        </row>
        <row r="2520">
          <cell r="A2520" t="str">
            <v>PR02-189</v>
          </cell>
          <cell r="B2520" t="str">
            <v>Fourniture et transport dEtalon en solution dammonium</v>
          </cell>
          <cell r="C2520" t="str">
            <v>Ml</v>
          </cell>
          <cell r="D2520" t="str">
            <v>Ce prix concerne la Fourniture et transport dEtalon en solution dammonium, de dosage 1000 mg/l, y compris emballage, déchargement et entreposage dans les magasins désignés par le maître doeuvre.</v>
          </cell>
        </row>
        <row r="2521">
          <cell r="A2521" t="str">
            <v>PR02-19</v>
          </cell>
          <cell r="B2521" t="str">
            <v>Fourniture et transport de Noir ériochrome T (C20H12N3NaO7S)</v>
          </cell>
          <cell r="C2521" t="str">
            <v>g</v>
          </cell>
          <cell r="D2521" t="str">
            <v>Ce prix concerne la fourniture et transport de Noir ériochrome T (C20H12N3NaO7S), y compris emballage, déchargement et entreposage dans les magasins désignés par le maître doeuvre.</v>
          </cell>
        </row>
        <row r="2522">
          <cell r="A2522" t="str">
            <v>PR02-190</v>
          </cell>
          <cell r="B2522" t="str">
            <v>Fourniture et transport dArgent nitrate</v>
          </cell>
          <cell r="C2522" t="str">
            <v>Am</v>
          </cell>
          <cell r="D2522" t="str">
            <v>Ce prix concerne la Fourniture et transport dargent nitrate, de dosage 0,1 N, y compris emballage, déchargement et entreposage dans les magasins désignés par le maître doeuvre.</v>
          </cell>
        </row>
        <row r="2523">
          <cell r="A2523" t="str">
            <v>PR02-191</v>
          </cell>
          <cell r="B2523" t="str">
            <v>Fourniture et transport dEtalon en solution de Bore</v>
          </cell>
          <cell r="C2523" t="str">
            <v>Ml</v>
          </cell>
          <cell r="D2523" t="str">
            <v>Ce prix concerne la Fourniture et transport dEtalon en solution de Bore, de dosage 1000 mg/l, pour ASS, y compris emballage, déchargement et entreposage dans les magasins désignés par le maître doeuvre.</v>
          </cell>
        </row>
        <row r="2524">
          <cell r="A2524" t="str">
            <v>PR02-192</v>
          </cell>
          <cell r="B2524" t="str">
            <v>Fourniture et transport dEtalon en solution de Bromure</v>
          </cell>
          <cell r="C2524" t="str">
            <v>Ml</v>
          </cell>
          <cell r="D2524" t="str">
            <v>Ce prix concerne la Fourniture et transport dEtalon en solution de Bromure, de dosage 1000 mg/l, y compris emballage, déchargement et entreposage dans les magasins désignés par le maître doeuvre.</v>
          </cell>
        </row>
        <row r="2525">
          <cell r="A2525" t="str">
            <v>PR02-193</v>
          </cell>
          <cell r="B2525" t="str">
            <v>Fourniture et transport dEtalon en solution de chromate</v>
          </cell>
          <cell r="C2525" t="str">
            <v>Ml</v>
          </cell>
          <cell r="D2525" t="str">
            <v>Ce prix concerne la Fourniture et transport dEtalon en solution de chromate, de dosage 1000 mg/l, y compris emballage, déchargement et entreposage dans les magasins désignés par le maître doeuvre.</v>
          </cell>
        </row>
        <row r="2526">
          <cell r="A2526" t="str">
            <v>PR02-194</v>
          </cell>
          <cell r="B2526" t="str">
            <v>Fourniture et transport dEtalon en solution chlorure</v>
          </cell>
          <cell r="C2526" t="str">
            <v>Ml</v>
          </cell>
          <cell r="D2526" t="str">
            <v>Ce prix concerne la Fourniture et transport dEtalon en solution chlorure, de dosage 1000 mg/l, y compris emballage, déchargement et entreposage dans les magasins désignés par le maître doeuvre.</v>
          </cell>
        </row>
        <row r="2527">
          <cell r="A2527" t="str">
            <v>PR02-195</v>
          </cell>
          <cell r="B2527" t="str">
            <v>Fourniture et transport dEtalon en solution de cyanures</v>
          </cell>
          <cell r="C2527" t="str">
            <v>Ml</v>
          </cell>
          <cell r="D2527" t="str">
            <v>Ce prix concerne la Fourniture et transport dEtalon en solution de cyanures, de dosage 1000 mg/l, y compris emballage, déchargement et entreposage dans les magasins désignés par le maître doeuvre.</v>
          </cell>
        </row>
        <row r="2528">
          <cell r="A2528" t="str">
            <v>PR02-196</v>
          </cell>
          <cell r="B2528" t="str">
            <v>Fourniture et transport dEtalon en solution daluminium</v>
          </cell>
          <cell r="C2528" t="str">
            <v>Ml</v>
          </cell>
          <cell r="D2528" t="str">
            <v>Ce prix concerne la Fourniture et transport dEtalon en solution daluminium, de dosage 1000 mg/l, pour ASS, y compris emballage, déchargement et entreposage dans les magasins désignés par le maître doeuvre.</v>
          </cell>
        </row>
        <row r="2529">
          <cell r="A2529" t="str">
            <v>PR02-197</v>
          </cell>
          <cell r="B2529" t="str">
            <v>Fourniture et transport dEtalon en solution darsenic</v>
          </cell>
          <cell r="C2529" t="str">
            <v>Ml</v>
          </cell>
          <cell r="D2529" t="str">
            <v>Ce prix concerne la Fourniture et transport dEtalon en solution darsenic, de dosage 1000 mg/l, pour ASS, y compris emballage, déchargement et entreposage dans les magasins désignés par le maître doeuvre.</v>
          </cell>
        </row>
        <row r="2530">
          <cell r="A2530" t="str">
            <v>PR02-198</v>
          </cell>
          <cell r="B2530" t="str">
            <v>Fourniture et transport dEtalon en solution de barium</v>
          </cell>
          <cell r="C2530" t="str">
            <v>Ml</v>
          </cell>
          <cell r="D2530" t="str">
            <v>Ce prix concerne la Fourniture et transport dEtalon en solution de barium, de dosage 1000 mg/l, pour ASS, y compris emballage, déchargement et entreposage dans les magasins désignés par le maître doeuvre.</v>
          </cell>
        </row>
        <row r="2531">
          <cell r="A2531" t="str">
            <v>PR02-199</v>
          </cell>
          <cell r="B2531" t="str">
            <v>Fourniture et transport dEtalon en solution de cadmium</v>
          </cell>
          <cell r="C2531" t="str">
            <v>Ml</v>
          </cell>
          <cell r="D2531" t="str">
            <v>Ce prix concerne la Fourniture et transport dEtalon en solution de cadmium, de dosage 1000 mg/l, pour ASS, y compris emballage, déchargement et entreposage dans les magasins désignés par le maître doeuvre.</v>
          </cell>
        </row>
        <row r="2532">
          <cell r="A2532" t="str">
            <v>PR02-20</v>
          </cell>
          <cell r="B2532" t="str">
            <v>Fourniture et transport de Bandelettes indicatrices de PH</v>
          </cell>
          <cell r="C2532" t="str">
            <v>U</v>
          </cell>
          <cell r="D2532" t="str">
            <v>Ce prix concerne la fourniture et transport de Bandelettes indicatrices de PH, y compris emballage, déchargement et entreposage dans les magasins désignés par le maître doeuvre.</v>
          </cell>
        </row>
        <row r="2533">
          <cell r="A2533" t="str">
            <v>PR02-200</v>
          </cell>
          <cell r="B2533" t="str">
            <v>Fourniture et transport dEtalon en solution de calcium</v>
          </cell>
          <cell r="C2533" t="str">
            <v>Ml</v>
          </cell>
          <cell r="D2533" t="str">
            <v>Ce prix concerne la Fourniture et transport dEtalon en solution de calcium, de dosage 1000 mg/l, pour ASS, y compris emballage, déchargement et entreposage dans les magasins désignés par le maître doeuvre.</v>
          </cell>
        </row>
        <row r="2534">
          <cell r="A2534" t="str">
            <v>PR02-201</v>
          </cell>
          <cell r="B2534" t="str">
            <v>Fourniture et transport dEtalon en solution de chrome</v>
          </cell>
          <cell r="C2534" t="str">
            <v>Ml</v>
          </cell>
          <cell r="D2534" t="str">
            <v>Ce prix concerne la Fourniture et transport dEtalon en solution de chrome, de dosage 1000 mg/l, pour ASS, y compris emballage, déchargement et entreposage dans les magasins désignés par le maître doeuvre.</v>
          </cell>
        </row>
        <row r="2535">
          <cell r="A2535" t="str">
            <v>PR02-202</v>
          </cell>
          <cell r="B2535" t="str">
            <v>Fourniture et transport dEtalon en solution de cuivre</v>
          </cell>
          <cell r="C2535" t="str">
            <v>Ml</v>
          </cell>
          <cell r="D2535" t="str">
            <v>Ce prix concerne la Fourniture et transport dEtalon en solution de cuivre, de dosage 1000 mg/l, pour ASS, y compris emballage, déchargement et entreposage dans les magasins désignés par le maître doeuvre.</v>
          </cell>
        </row>
        <row r="2536">
          <cell r="A2536" t="str">
            <v>PR02-203</v>
          </cell>
          <cell r="B2536" t="str">
            <v>Fourniture et transport dEtalon en solution de cobalt</v>
          </cell>
          <cell r="C2536" t="str">
            <v>Ml</v>
          </cell>
          <cell r="D2536" t="str">
            <v>Ce prix concerne la Fourniture et transport dEtalon en solution de cobalt, de dosage 1000 mg/l, pour ASS, y compris emballage, déchargement et entreposage dans les magasins désignés par le maître doeuvre.</v>
          </cell>
        </row>
        <row r="2537">
          <cell r="A2537" t="str">
            <v>PR02-204</v>
          </cell>
          <cell r="B2537" t="str">
            <v>Fourniture et transport dEtalon en solution de fer</v>
          </cell>
          <cell r="C2537" t="str">
            <v>Ml</v>
          </cell>
          <cell r="D2537" t="str">
            <v>Ce prix concerne la Fourniture et transport dEtalon en solution de fer, de dosage 1000 mg/l, pour ASS, y compris emballage, déchargement et entreposage dans les magasins désignés par le maître doeuvre.</v>
          </cell>
        </row>
        <row r="2538">
          <cell r="A2538" t="str">
            <v>PR02-205</v>
          </cell>
          <cell r="B2538" t="str">
            <v>Fourniture et transport dEtalon en solution de magnésium</v>
          </cell>
          <cell r="C2538" t="str">
            <v>Ml</v>
          </cell>
          <cell r="D2538" t="str">
            <v>Ce prix concerne la Fourniture et transport dEtalon en solution de magnésium, de dosage 1000 mg/l, pour ASS, y compris emballage, déchargement et entreposage dans les magasins désignés par le maître doeuvre.</v>
          </cell>
        </row>
        <row r="2539">
          <cell r="A2539" t="str">
            <v>PR02-206</v>
          </cell>
          <cell r="B2539" t="str">
            <v>Fourniture et transport dEtalon en solution de manganèse</v>
          </cell>
          <cell r="C2539" t="str">
            <v>Ml</v>
          </cell>
          <cell r="D2539" t="str">
            <v>Ce prix concerne la Fourniture et transport dEtalon en solution de manganèse, de dosage 1000 mg/l, pour ASS, y compris emballage, déchargement et entreposage dans les magasins désignés par le maître doeuvre.</v>
          </cell>
        </row>
        <row r="2540">
          <cell r="A2540" t="str">
            <v>PR02-207</v>
          </cell>
          <cell r="B2540" t="str">
            <v>Fourniture et transport dEtalon en solution de mercure</v>
          </cell>
          <cell r="C2540" t="str">
            <v>Ml</v>
          </cell>
          <cell r="D2540" t="str">
            <v>Ce prix concerne la Fourniture et transport dEtalon en solution de mercure, de dosage 1000 mg/l, pour ASS, y compris emballage, déchargement et entreposage dans les magasins désignés par le maître doeuvre.</v>
          </cell>
        </row>
        <row r="2541">
          <cell r="A2541" t="str">
            <v>PR02-208</v>
          </cell>
          <cell r="B2541" t="str">
            <v>Fourniture et transport dEtalon en solution de nickel pour ASS</v>
          </cell>
          <cell r="C2541" t="str">
            <v>Ml</v>
          </cell>
          <cell r="D2541" t="str">
            <v>Ce prix concerne la Fourniture et transport dEtalon en solution de nickel, de dosage 1000 mg/l, pour ASS, y compris emballage, déchargement et entreposage dans les magasins désignés par le maître doeuvre.</v>
          </cell>
        </row>
        <row r="2542">
          <cell r="A2542" t="str">
            <v>PR02-209</v>
          </cell>
          <cell r="B2542" t="str">
            <v>Fourniture et transport dEtalon en solution de nickel</v>
          </cell>
          <cell r="C2542" t="str">
            <v>Am</v>
          </cell>
          <cell r="D2542" t="str">
            <v>Ce prix concerne la Fourniture et transport dEtalon en solution de nickel, de dosage 1000 mg/l, y compris emballage, déchargement et entreposage dans les magasins désignés par le maître doeuvre.</v>
          </cell>
        </row>
        <row r="2543">
          <cell r="A2543" t="str">
            <v>PR02-21</v>
          </cell>
          <cell r="B2543" t="str">
            <v>Fourniture et transport de Phénanthroline-1,10 Chlorohydraté (C12H8N2,H2O)</v>
          </cell>
          <cell r="C2543" t="str">
            <v>g</v>
          </cell>
          <cell r="D2543" t="str">
            <v>Ce prix concerne la fourniture et transport de Phénanthroline-1,10 Chlorohydraté (C12H8N2,H2O), y compris emballage, déchargement et entreposage dans les magasins désignés par le maître doeuvre.</v>
          </cell>
        </row>
        <row r="2544">
          <cell r="A2544" t="str">
            <v>PR02-210</v>
          </cell>
          <cell r="B2544" t="str">
            <v>Fourniture et transport dEtalon en solution de plomb</v>
          </cell>
          <cell r="C2544" t="str">
            <v>Ml</v>
          </cell>
          <cell r="D2544" t="str">
            <v>Ce prix concerne la Fourniture et transport dEtalon en solution de plomb, de dosage 1000 mg/l, pour ASS, y compris emballage, déchargement et entreposage dans les magasins désignés par le maître doeuvre.</v>
          </cell>
        </row>
        <row r="2545">
          <cell r="A2545" t="str">
            <v>PR02-211</v>
          </cell>
          <cell r="B2545" t="str">
            <v>Fourniture et transport dEtalon en solution de sélénium</v>
          </cell>
          <cell r="C2545" t="str">
            <v>Ml</v>
          </cell>
          <cell r="D2545" t="str">
            <v>Ce prix concerne la Fourniture et transport dEtalon en solution de sélénium, de dosage 1000 mg/l, pour ASS, y compris emballage, déchargement et entreposage dans les magasins désignés par le maître doeuvre.</v>
          </cell>
        </row>
        <row r="2546">
          <cell r="A2546" t="str">
            <v>PR02-212</v>
          </cell>
          <cell r="B2546" t="str">
            <v>Fourniture et transport dEtalon en solution de zinc</v>
          </cell>
          <cell r="C2546" t="str">
            <v>Ml</v>
          </cell>
          <cell r="D2546" t="str">
            <v>Ce prix concerne la Fourniture et transport dEtalon en solution de zinc, de dosage 1000 mg/l, pour ASS, y compris emballage, déchargement et entreposage dans les magasins désignés par le maître doeuvre.</v>
          </cell>
        </row>
        <row r="2547">
          <cell r="A2547" t="str">
            <v>PR02-213</v>
          </cell>
          <cell r="B2547" t="str">
            <v>Fourniture et transport dEtalon en solution de fluorures</v>
          </cell>
          <cell r="C2547" t="str">
            <v>Ml</v>
          </cell>
          <cell r="D2547" t="str">
            <v>Ce prix concerne la Fourniture et transport dEtalon en solution de fluorures, de dosage 1000 mg F/l, y compris emballage, déchargement et entreposage dans les magasins désignés par le maître doeuvre.</v>
          </cell>
        </row>
        <row r="2548">
          <cell r="A2548" t="str">
            <v>PR02-214</v>
          </cell>
          <cell r="B2548" t="str">
            <v>Fourniture et transport dEtalon en solution de nitrates</v>
          </cell>
          <cell r="C2548" t="str">
            <v>Ml</v>
          </cell>
          <cell r="D2548" t="str">
            <v>Ce prix concerne la Fourniture et transport dEtalon en solution de nitrates, de dosage 1000 mg NO3/l, y compris emballage, déchargement et entreposage dans les magasins désignés par le maître doeuvre.</v>
          </cell>
        </row>
        <row r="2549">
          <cell r="A2549" t="str">
            <v>PR02-215</v>
          </cell>
          <cell r="B2549" t="str">
            <v>Fourniture et transport dEtalon en solution de nitrites</v>
          </cell>
          <cell r="C2549" t="str">
            <v>Ml</v>
          </cell>
          <cell r="D2549" t="str">
            <v>Ce prix concerne la Fourniture et transport dEtalon en solution de nitrites, de dosage 1000 mg NO2/l, y compris emballage, déchargement et entreposage dans les magasins désignés par le maître doeuvre.</v>
          </cell>
        </row>
        <row r="2550">
          <cell r="A2550" t="str">
            <v>PR02-216</v>
          </cell>
          <cell r="B2550" t="str">
            <v>Fourniture et transport dEtalon en solution de phosphates</v>
          </cell>
          <cell r="C2550" t="str">
            <v>Ml</v>
          </cell>
          <cell r="D2550" t="str">
            <v>Ce prix concerne la Fourniture et transport dEtalon en solution de phosphates, de dosage 1000 mg PO4/l, y compris emballage, déchargement et entreposage dans les magasins désignés par le maître doeuvre.</v>
          </cell>
        </row>
        <row r="2551">
          <cell r="A2551" t="str">
            <v>PR02-217</v>
          </cell>
          <cell r="B2551" t="str">
            <v>Fourniture et transport dEtalon en solution de potassium</v>
          </cell>
          <cell r="C2551" t="str">
            <v>Ml</v>
          </cell>
          <cell r="D2551" t="str">
            <v>Ce prix concerne la Fourniture et transport dEtalon en solution de potassium, de dosage 1000 mg/l, pour ASS, y compris emballage, déchargement et entreposage dans les magasins désignés par le maître doeuvre.</v>
          </cell>
        </row>
        <row r="2552">
          <cell r="A2552" t="str">
            <v>PR02-218</v>
          </cell>
          <cell r="B2552" t="str">
            <v>Fourniture et transport dEtalon en solution de silicium</v>
          </cell>
          <cell r="C2552" t="str">
            <v>Ml</v>
          </cell>
          <cell r="D2552" t="str">
            <v>Ce prix concerne la Fourniture et transport dEtalon en solution de silicium, de dosage 1000 mg/l de Si dans H2O, y compris emballage, déchargement et entreposage dans les magasins désignés par le maître doeuvre.</v>
          </cell>
        </row>
        <row r="2553">
          <cell r="A2553" t="str">
            <v>PR02-219</v>
          </cell>
          <cell r="B2553" t="str">
            <v>Fourniture et transport dEtalon en solution de sulfates</v>
          </cell>
          <cell r="C2553" t="str">
            <v>Ml</v>
          </cell>
          <cell r="D2553" t="str">
            <v>Ce prix concerne la Fourniture et transport dEtalon en solution de sulfates, de dosage 1000 mg/l, y compris emballage, déchargement et entreposage dans les magasins désignés par le maître doeuvre.</v>
          </cell>
        </row>
        <row r="2554">
          <cell r="A2554" t="str">
            <v>PR02-22</v>
          </cell>
          <cell r="B2554" t="str">
            <v>Fourniture et transport de Phénophtaléine (C20H14O4)</v>
          </cell>
          <cell r="C2554" t="str">
            <v>g</v>
          </cell>
          <cell r="D2554" t="str">
            <v>Ce prix concerne la fourniture et transport de Phénophtaléine (C20H14O4), y compris emballage, déchargement et entreposage dans les magasins désignés par le maître doeuvre.</v>
          </cell>
        </row>
        <row r="2555">
          <cell r="A2555" t="str">
            <v>PR02-220</v>
          </cell>
          <cell r="B2555" t="str">
            <v>Fourniture et transport dEtalon en solution de sodium</v>
          </cell>
          <cell r="C2555" t="str">
            <v>Ml</v>
          </cell>
          <cell r="D2555" t="str">
            <v>Ce prix concerne la Fourniture et transport dEtalon en solution de sodium, de dosage 10000 mg/l dans HNO3, y compris emballage, déchargement et entreposage dans les magasins désignés par le maître doeuvre.</v>
          </cell>
        </row>
        <row r="2556">
          <cell r="A2556" t="str">
            <v>PR02-221</v>
          </cell>
          <cell r="B2556" t="str">
            <v>Fourniture et transport dEtalon en solution dargent</v>
          </cell>
          <cell r="C2556" t="str">
            <v>Ml</v>
          </cell>
          <cell r="D2556" t="str">
            <v>Ce prix concerne la Fourniture et transport dEtalon en solution dargent, de dosage 1000 mg/l, pour ASS, y compris emballage, déchargement et entreposage dans les magasins désignés par le maître doeuvre.</v>
          </cell>
        </row>
        <row r="2557">
          <cell r="A2557" t="str">
            <v>PR02-222</v>
          </cell>
          <cell r="B2557" t="str">
            <v>Fourniture et transport dEtalon de 24 éléments dans HNO3 pour ICP</v>
          </cell>
          <cell r="C2557" t="str">
            <v>Ml</v>
          </cell>
          <cell r="D2557" t="str">
            <v>Ce prix concerne la Fourniture et transport dEtalon de 24 éléments dans HNO3 pour ICP, (Al, B, Ba, Be, Bi, Ca, Cd, Co, Cr, Cu, Fe, Ga, K, Li, Mg, Mn, Na, Ni, Pb, Se, Sr, Te, Ti, Zn), de dosage 100 mg/l, y compris emballage, déchargement et entreposage da</v>
          </cell>
        </row>
        <row r="2558">
          <cell r="A2558" t="str">
            <v>PR02-223</v>
          </cell>
          <cell r="B2558" t="str">
            <v>Fourniture et transport dEtalon de 9 éléments dans HNO3 pour ICP</v>
          </cell>
          <cell r="C2558" t="str">
            <v>Ml</v>
          </cell>
          <cell r="D2558" t="str">
            <v>Ce prix concerne la Fourniture et transport dEtalon de 9 éléments dans HNO3 pour ICP, (As, Be, Cd, Cr, Hg, Ni, Pb, Se, Ti), de dosage 100 mg/l, y compris emballage, déchargement et entreposage dans les magasins désignés par le maître doeuvre.</v>
          </cell>
        </row>
        <row r="2559">
          <cell r="A2559" t="str">
            <v>PR02-224</v>
          </cell>
          <cell r="B2559" t="str">
            <v>Fourniture et transport dEtalon interne SCANDIUM (Sc)</v>
          </cell>
          <cell r="C2559" t="str">
            <v>Ml</v>
          </cell>
          <cell r="D2559" t="str">
            <v>Ce prix concerne la Fourniture et transport dEtalon interne SCANDIUM (Sc), de dosage 1 g/l, y compris emballage, déchargement et entreposage dans les magasins désignés par le maître doeuvre.</v>
          </cell>
        </row>
        <row r="2560">
          <cell r="A2560" t="str">
            <v>PR02-225</v>
          </cell>
          <cell r="B2560" t="str">
            <v>Fourniture et transport dEtalon de référence conductivité</v>
          </cell>
          <cell r="C2560" t="str">
            <v>Ml</v>
          </cell>
          <cell r="D2560" t="str">
            <v>Ce prix concerne la Fourniture et transport dEtalon de référence conductivité, prêt à lemploi, y compris emballage, déchargement et entreposage dans les magasins désignés par le maître doeuvre.</v>
          </cell>
        </row>
        <row r="2561">
          <cell r="A2561" t="str">
            <v>PR02-226</v>
          </cell>
          <cell r="B2561" t="str">
            <v>Fourniture et transport dEtalon de référence turbidité</v>
          </cell>
          <cell r="C2561" t="str">
            <v>Ml</v>
          </cell>
          <cell r="D2561" t="str">
            <v>Ce prix concerne la Fourniture et transport dEtalon de référence turbidité, prêt à lemploi, y compris emballage, déchargement et entreposage dans les magasins désignés par le maître doeuvre.</v>
          </cell>
        </row>
        <row r="2562">
          <cell r="A2562" t="str">
            <v>PR02-227</v>
          </cell>
          <cell r="B2562" t="str">
            <v>Fourniture et transport dEtalon HPA</v>
          </cell>
          <cell r="C2562" t="str">
            <v>Ml</v>
          </cell>
          <cell r="D2562" t="str">
            <v>Ce prix concerne la Fourniture et transport dEtalon HPA, y compris emballage, déchargement et entreposage dans les magasins désignés par le maître doeuvre.</v>
          </cell>
        </row>
        <row r="2563">
          <cell r="A2563" t="str">
            <v>PR02-228</v>
          </cell>
          <cell r="B2563" t="str">
            <v>Fourniture et transport dEtalon dhydrocarbures</v>
          </cell>
          <cell r="C2563" t="str">
            <v>Ml</v>
          </cell>
          <cell r="D2563" t="str">
            <v>Ce prix concerne la Fourniture et transport dEtalon dhydrocarbures, y compris emballage, déchargement et entreposage dans les magasins désignés par le maître doeuvre.</v>
          </cell>
        </row>
        <row r="2564">
          <cell r="A2564" t="str">
            <v>PR02-229</v>
          </cell>
          <cell r="B2564" t="str">
            <v>Fourniture et transport dEtalon BTEX</v>
          </cell>
          <cell r="C2564" t="str">
            <v>Ml</v>
          </cell>
          <cell r="D2564" t="str">
            <v>Ce prix concerne la Fourniture et transport dEtalon BTEX, y compris emballage, déchargement et entreposage dans les magasins désignés par le maître doeuvre.</v>
          </cell>
        </row>
        <row r="2565">
          <cell r="A2565" t="str">
            <v>PR02-23</v>
          </cell>
          <cell r="B2565" t="str">
            <v>Fourniture et transport de Phtaléine pulpe</v>
          </cell>
          <cell r="C2565" t="str">
            <v>g</v>
          </cell>
          <cell r="D2565" t="str">
            <v>Ce prix concerne la fourniture et transport de Phtaléine pulpe, y compris emballage, déchargement et entreposage dans les magasins désignés par le maître doeuvre.</v>
          </cell>
        </row>
        <row r="2566">
          <cell r="A2566" t="str">
            <v>PR02-230</v>
          </cell>
          <cell r="B2566" t="str">
            <v>Fourniture et transport dEtalon MIX organochlorés</v>
          </cell>
          <cell r="C2566" t="str">
            <v>Ml</v>
          </cell>
          <cell r="D2566" t="str">
            <v>Ce prix concerne la Fourniture et transport dEtalon MIX organochlorés, y compris emballage, déchargement et entreposage dans les magasins désignés par le maître doeuvre.</v>
          </cell>
        </row>
        <row r="2567">
          <cell r="A2567" t="str">
            <v>PR02-231</v>
          </cell>
          <cell r="B2567" t="str">
            <v>Fourniture et transport dEtalon trihalométhane, 200 ug/ml supelco 4-8746</v>
          </cell>
          <cell r="C2567" t="str">
            <v>Ml</v>
          </cell>
          <cell r="D2567" t="str">
            <v>Ce prix concerne la Fourniture et transport dEtalon trihalométhane, 200 ug/ml supelco 4-8746, y compris emballage, déchargement et entreposage dans les magasins désignés par le maître doeuvre.</v>
          </cell>
        </row>
        <row r="2568">
          <cell r="A2568" t="str">
            <v>PR02-232</v>
          </cell>
          <cell r="B2568" t="str">
            <v>Fourniture et transport dEtalon trihalométhane, 200 ug/ml supelco 4S-8746</v>
          </cell>
          <cell r="C2568" t="str">
            <v>Ml</v>
          </cell>
          <cell r="D2568" t="str">
            <v>Ce prix concerne la Fourniture et transport dEtalon trihalométhane, 200 ug/ml supelco 4S-8746, y compris emballage, déchargement et entreposage dans les magasins désignés par le maître doeuvre.</v>
          </cell>
        </row>
        <row r="2569">
          <cell r="A2569" t="str">
            <v>PR02-233</v>
          </cell>
          <cell r="B2569" t="str">
            <v>Fourniture et transport dEtalon DDVP (Dichlorvos) 1g supelco PS-89</v>
          </cell>
          <cell r="C2569" t="str">
            <v>g</v>
          </cell>
          <cell r="D2569" t="str">
            <v>Ce prix concerne la Fourniture et transport dEtalon DDVP (Dichlorvos) 1g supelco PS-89, y compris emballage, déchargement et entreposage dans les magasins désignés par le maître doeuvre.</v>
          </cell>
        </row>
        <row r="2570">
          <cell r="A2570" t="str">
            <v>PR02-234</v>
          </cell>
          <cell r="B2570" t="str">
            <v>Fourniture et transport dEtalon Diazinon 1g supelco PS-90</v>
          </cell>
          <cell r="C2570" t="str">
            <v>g</v>
          </cell>
          <cell r="D2570" t="str">
            <v>Ce prix concerne la Fourniture et transport dEtalon Diazinon 1g supelco PS-90, y compris emballage, déchargement et entreposage dans les magasins désignés par le maître doeuvre.</v>
          </cell>
        </row>
        <row r="2571">
          <cell r="A2571" t="str">
            <v>PR02-235</v>
          </cell>
          <cell r="B2571" t="str">
            <v>Fourniture et transport dEtalon Dimethoate 100 mg supelco PS-659</v>
          </cell>
          <cell r="C2571" t="str">
            <v>g</v>
          </cell>
          <cell r="D2571" t="str">
            <v>Ce prix concerne la Fourniture et transport dEtalon Dimethoate 100 mg supelco PS-659, y compris emballage, déchargement et entreposage dans les magasins désignés par le maître doeuvre.</v>
          </cell>
        </row>
        <row r="2572">
          <cell r="A2572" t="str">
            <v>PR02-236</v>
          </cell>
          <cell r="B2572" t="str">
            <v>Fourniture et transport dEtalon Ethion 1g supelco PS-92</v>
          </cell>
          <cell r="C2572" t="str">
            <v>g</v>
          </cell>
          <cell r="D2572" t="str">
            <v>Ce prix concerne la Fourniture et transport dEtalon Ethion 1g supelco PS-92, y compris emballage, déchargement et entreposage dans les magasins désignés par le maître doeuvre.</v>
          </cell>
        </row>
        <row r="2573">
          <cell r="A2573" t="str">
            <v>PR02-237</v>
          </cell>
          <cell r="B2573" t="str">
            <v>Fourniture et transport dEtalon Méthyl Parathion 1g supelco PS-94</v>
          </cell>
          <cell r="C2573" t="str">
            <v>g</v>
          </cell>
          <cell r="D2573" t="str">
            <v>Ce prix concerne la Fourniture et transport dEtalon Méthyl Parathion 1g supelco PS-94, y compris emballage, déchargement et entreposage dans les magasins désignés par le maître doeuvre.</v>
          </cell>
        </row>
        <row r="2574">
          <cell r="A2574" t="str">
            <v>PR02-238</v>
          </cell>
          <cell r="B2574" t="str">
            <v>Fourniture et transport dEtalon Fenthion 1g supelco PS-655</v>
          </cell>
          <cell r="C2574" t="str">
            <v>g</v>
          </cell>
          <cell r="D2574" t="str">
            <v>Ce prix concerne la Fourniture et transport dEtalon Fenthion 1g supelco PS-655, y compris emballage, déchargement et entreposage dans les magasins désignés par le maître doeuvre.</v>
          </cell>
        </row>
        <row r="2575">
          <cell r="A2575" t="str">
            <v>PR02-239</v>
          </cell>
          <cell r="B2575" t="str">
            <v>Fourniture et transport dEtalon Malation 1g supelco PS-86</v>
          </cell>
          <cell r="C2575" t="str">
            <v>g</v>
          </cell>
          <cell r="D2575" t="str">
            <v>Ce prix concerne la Fourniture et transport dEtalon Malation 1g supelco PS-86, y compris emballage, déchargement et entreposage dans les magasins désignés par le maître doeuvre.</v>
          </cell>
        </row>
        <row r="2576">
          <cell r="A2576" t="str">
            <v>PR02-24</v>
          </cell>
          <cell r="B2576" t="str">
            <v>Fourniture et transport de Safranine</v>
          </cell>
          <cell r="C2576" t="str">
            <v>g</v>
          </cell>
          <cell r="D2576" t="str">
            <v>Ce prix concerne la fourniture et transport de Safranine, y compris emballage, déchargement et entreposage dans les magasins désignés par le maître doeuvre.</v>
          </cell>
        </row>
        <row r="2577">
          <cell r="A2577" t="str">
            <v>PR02-240</v>
          </cell>
          <cell r="B2577" t="str">
            <v>Fourniture et transport dEtalon Guthion 1g PS-666</v>
          </cell>
          <cell r="C2577" t="str">
            <v>g</v>
          </cell>
          <cell r="D2577" t="str">
            <v>Ce prix concerne la Fourniture et transport dEtalon Guthion 1g PS-666, y compris emballage, déchargement et entreposage dans les magasins désignés par le maître doeuvre.</v>
          </cell>
        </row>
        <row r="2578">
          <cell r="A2578" t="str">
            <v>PR02-241</v>
          </cell>
          <cell r="B2578" t="str">
            <v>Fourniture et transport dEtalon Fénitrothion 1g PS-678</v>
          </cell>
          <cell r="C2578" t="str">
            <v>g</v>
          </cell>
          <cell r="D2578" t="str">
            <v>Ce prix concerne la Fourniture et transport dEtalon Fénitrothion 1g PS-678, y compris emballage, déchargement et entreposage dans les magasins désignés par le maître doeuvre.</v>
          </cell>
        </row>
        <row r="2579">
          <cell r="A2579" t="str">
            <v>PR02-242</v>
          </cell>
          <cell r="B2579" t="str">
            <v>Fourniture et transport dEtalon Parathion 1g PS-95</v>
          </cell>
          <cell r="C2579" t="str">
            <v>g</v>
          </cell>
          <cell r="D2579" t="str">
            <v>Ce prix concerne la Fourniture et transport dEtalon Parathion 1g PS-95, y compris emballage, déchargement et entreposage dans les magasins désignés par le maître doeuvre.</v>
          </cell>
        </row>
        <row r="2580">
          <cell r="A2580" t="str">
            <v>PR02-243</v>
          </cell>
          <cell r="B2580" t="str">
            <v>Fourniture et transport dEtalon Atrazine 1g PS-380</v>
          </cell>
          <cell r="C2580" t="str">
            <v>g</v>
          </cell>
          <cell r="D2580" t="str">
            <v>Ce prix concerne la Fourniture et transport dEtalon Atrazine 1g PS-380, y compris emballage, déchargement et entreposage dans les magasins désignés par le maître doeuvre.</v>
          </cell>
        </row>
        <row r="2581">
          <cell r="A2581" t="str">
            <v>PR02-244</v>
          </cell>
          <cell r="B2581" t="str">
            <v>Fourniture et transport dEtalon Coumaphos 1g PS-656</v>
          </cell>
          <cell r="C2581" t="str">
            <v>g</v>
          </cell>
          <cell r="D2581" t="str">
            <v>Ce prix concerne la Fourniture et transport dEtalon Coumaphos 1g PS-656, y compris emballage, déchargement et entreposage dans les magasins désignés par le maître doeuvre.</v>
          </cell>
        </row>
        <row r="2582">
          <cell r="A2582" t="str">
            <v>PR02-245</v>
          </cell>
          <cell r="B2582" t="str">
            <v>Fourniture et transport dEtalon Amétryne 1g PS-383</v>
          </cell>
          <cell r="C2582" t="str">
            <v>g</v>
          </cell>
          <cell r="D2582" t="str">
            <v>Ce prix concerne la Fourniture et transport dEtalon Amétryne 1g PS-383, y compris emballage, déchargement et entreposage dans les magasins désignés par le maître doeuvre.</v>
          </cell>
        </row>
        <row r="2583">
          <cell r="A2583" t="str">
            <v>PR02-246</v>
          </cell>
          <cell r="B2583" t="str">
            <v>Fourniture et transport dEtalon Prométryne 1g supelco PS-384</v>
          </cell>
          <cell r="C2583" t="str">
            <v>g</v>
          </cell>
          <cell r="D2583" t="str">
            <v>Ce prix concerne la Fourniture et transport dEtalon Prométryne 1g PS-384, y compris emballage, déchargement et entreposage dans les magasins désignés par le maître doeuvre.</v>
          </cell>
        </row>
        <row r="2584">
          <cell r="A2584" t="str">
            <v>PR02-247</v>
          </cell>
          <cell r="B2584" t="str">
            <v>Fourniture et transport dEtalon Simazine 100 mg PS-58</v>
          </cell>
          <cell r="C2584" t="str">
            <v>g</v>
          </cell>
          <cell r="D2584" t="str">
            <v>Ce prix concerne la Fourniture et transport dEtalon Simazine 100 mg PS-58, y compris emballage, déchargement et entreposage dans les magasins désignés par le maître doeuvre.</v>
          </cell>
        </row>
        <row r="2585">
          <cell r="A2585" t="str">
            <v>PR02-248</v>
          </cell>
          <cell r="B2585" t="str">
            <v>Fourniture et transport dEtalon Terbuthylazine 50 mg PS-413</v>
          </cell>
          <cell r="C2585" t="str">
            <v>g</v>
          </cell>
          <cell r="D2585" t="str">
            <v>Ce prix concerne la Fourniture et transport dEtalon Terbuthylazine 50 mg PS-413, y compris emballage, déchargement et entreposage dans les magasins désignés par le maître doeuvre.</v>
          </cell>
        </row>
        <row r="2586">
          <cell r="A2586" t="str">
            <v>PR02-249</v>
          </cell>
          <cell r="B2586" t="str">
            <v>Fourniture et transport de solution étalon PH en ampoule</v>
          </cell>
          <cell r="C2586" t="str">
            <v>Am</v>
          </cell>
          <cell r="D2586" t="str">
            <v>Ce prix concerne la Fourniture et transport de solution étalon PH en ampoule, y compris emballage, déchargement et entreposage dans les magasins désignés par le maître doeuvre.</v>
          </cell>
        </row>
        <row r="2587">
          <cell r="A2587" t="str">
            <v>PR02-25</v>
          </cell>
          <cell r="B2587" t="str">
            <v>Fourniture et transport de Sulfanilamide (C6H8N2O2S)</v>
          </cell>
          <cell r="C2587" t="str">
            <v>g</v>
          </cell>
          <cell r="D2587" t="str">
            <v>Ce prix concerne la fourniture et transport de Sulfanilamide dosé à 98 % (C6H8N2O2S), y compris emballage, déchargement et entreposage dans les magasins désignés par le maître doeuvre.</v>
          </cell>
        </row>
        <row r="2588">
          <cell r="A2588" t="str">
            <v>PR02-250</v>
          </cell>
          <cell r="B2588" t="str">
            <v>Fourniture et transport de solution étalon PH</v>
          </cell>
          <cell r="C2588" t="str">
            <v>Ml</v>
          </cell>
          <cell r="D2588" t="str">
            <v>Ce prix concerne la Fourniture et transport de solution étalon PH, y compris emballage, déchargement et entreposage dans les magasins désignés par le maître doeuvre.</v>
          </cell>
        </row>
        <row r="2589">
          <cell r="A2589" t="str">
            <v>PR02-251</v>
          </cell>
          <cell r="B2589" t="str">
            <v>Fourniture et transport de charbon actif (PA)</v>
          </cell>
          <cell r="C2589" t="str">
            <v>g</v>
          </cell>
          <cell r="D2589" t="str">
            <v>Ce prix concerne la Fourniture et transport de charbon actif, (PA), y compris emballage, déchargement et entreposage dans les magasins désignés par le maître doeuvre.</v>
          </cell>
        </row>
        <row r="2590">
          <cell r="A2590" t="str">
            <v>PR02-252</v>
          </cell>
          <cell r="B2590" t="str">
            <v>Fourniture et transport de chaux</v>
          </cell>
          <cell r="C2590" t="str">
            <v>Kg</v>
          </cell>
          <cell r="D2590" t="str">
            <v>Ce prix concerne la Fourniture et transport de chaux, y compris emballage, déchargement et entreposage dans les magasins désignés par le maître doeuvre.</v>
          </cell>
        </row>
        <row r="2591">
          <cell r="A2591" t="str">
            <v>PR02-253</v>
          </cell>
          <cell r="B2591" t="str">
            <v>Fourniture et transport de lurée (H2NCONH2)</v>
          </cell>
          <cell r="C2591" t="str">
            <v>g</v>
          </cell>
          <cell r="D2591" t="str">
            <v>Ce prix concerne la Fourniture et transport de lurée très pure, (H2NCONH2), y compris emballage, déchargement et entreposage dans les magasins désignés par le maître doeuvre.</v>
          </cell>
        </row>
        <row r="2592">
          <cell r="A2592" t="str">
            <v>PR02-254</v>
          </cell>
          <cell r="B2592" t="str">
            <v>Fourniture et transport dHyflo supercel</v>
          </cell>
          <cell r="C2592" t="str">
            <v>Kg</v>
          </cell>
          <cell r="D2592" t="str">
            <v>Ce prix concerne la Fourniture et transport dhyflo supercel, (étalon pour la matière en suspension), y compris emballage, déchargement et entreposage dans les magasins désignés par le maître doeuvre.</v>
          </cell>
        </row>
        <row r="2593">
          <cell r="A2593" t="str">
            <v>PR02-255</v>
          </cell>
          <cell r="B2593" t="str">
            <v>Fourniture et transport de Resocinol (C6H6O2)</v>
          </cell>
          <cell r="C2593" t="str">
            <v>g</v>
          </cell>
          <cell r="D2593" t="str">
            <v>Ce prix concerne la Fourniture et transport de résocinol, (C6H6O2), y compris emballage, déchargement et entreposage dans les magasins désignés par le maître doeuvre.</v>
          </cell>
        </row>
        <row r="2594">
          <cell r="A2594" t="str">
            <v>PR02-256</v>
          </cell>
          <cell r="B2594" t="str">
            <v>Fourniture et transport de Standard silicone pour viscosimètre rotatif</v>
          </cell>
          <cell r="C2594" t="str">
            <v>Ml</v>
          </cell>
          <cell r="D2594" t="str">
            <v>Ce prix concerne la Fourniture et transport de standard silicone pour viscosimètre rotatif, certifié NIST ou équivalent, dune durée de vie égale à 1 an, y compris emballage, déchargement et entreposage dans les magasins désignés par le maître doeuvre.</v>
          </cell>
        </row>
        <row r="2595">
          <cell r="A2595" t="str">
            <v>PR02-257</v>
          </cell>
          <cell r="B2595" t="str">
            <v>Fourniture et transport de mélange de standard interne</v>
          </cell>
          <cell r="C2595" t="str">
            <v>Ml</v>
          </cell>
          <cell r="D2595" t="str">
            <v>Ce prix concerne la Fourniture et transport de mélange de standard interne, y compris emballage, déchargement et entreposage dans les magasins désignés par le maître doeuvre.</v>
          </cell>
        </row>
        <row r="2596">
          <cell r="A2596" t="str">
            <v>PR02-258</v>
          </cell>
          <cell r="B2596" t="str">
            <v>Fourniture et transport de Surrogate THM</v>
          </cell>
          <cell r="C2596" t="str">
            <v>Ml</v>
          </cell>
          <cell r="D2596" t="str">
            <v>Ce prix concerne la Fourniture et transport de Surrogate THM, y compris emballage, déchargement et entreposage dans les magasins désignés par le maître doeuvre.</v>
          </cell>
        </row>
        <row r="2597">
          <cell r="A2597" t="str">
            <v>PR02-259</v>
          </cell>
          <cell r="B2597" t="str">
            <v>Fourniture et transport de Surrogate organochlorés (décachlorobiphényl et tétrachloro-m-xylène)</v>
          </cell>
          <cell r="C2597" t="str">
            <v>Ml</v>
          </cell>
          <cell r="D2597" t="str">
            <v>Ce prix concerne la Fourniture et transport de Surrogate organochlorés, (décachlorobiphényl et tétrachloro-m-xylène), y compris emballage, déchargement et entreposage dans les magasins désignés par le maître doeuvre.</v>
          </cell>
        </row>
        <row r="2598">
          <cell r="A2598" t="str">
            <v>PR02-26</v>
          </cell>
          <cell r="B2598" t="str">
            <v>Fourniture et transport de Violet de Gentiane</v>
          </cell>
          <cell r="C2598" t="str">
            <v>g</v>
          </cell>
          <cell r="D2598" t="str">
            <v>Ce prix concerne la fourniture et transport de Violet de Gentiane, y compris emballage, déchargement et entreposage dans les magasins désignés par le maître doeuvre.</v>
          </cell>
        </row>
        <row r="2599">
          <cell r="A2599" t="str">
            <v>PR02-260</v>
          </cell>
          <cell r="B2599" t="str">
            <v>Fourniture et transport dArochlor</v>
          </cell>
          <cell r="C2599" t="str">
            <v>Ml</v>
          </cell>
          <cell r="D2599" t="str">
            <v>Ce prix concerne la Fourniture et transport dArochlor, 2 lots différents, y compris emballage, déchargement et entreposage dans les magasins désignés par le maître doeuvre.</v>
          </cell>
        </row>
        <row r="2600">
          <cell r="A2600" t="str">
            <v>PR02-261</v>
          </cell>
          <cell r="B2600" t="str">
            <v>Fourniture et transport de lAcétone</v>
          </cell>
          <cell r="C2600" t="str">
            <v>l</v>
          </cell>
          <cell r="D2600" t="str">
            <v>Ce prix concerne la Fourniture et transport de lacétone, y compris emballage, déchargement et entreposage dans les magasins désignés par le maître doeuvre.</v>
          </cell>
        </row>
        <row r="2601">
          <cell r="A2601" t="str">
            <v>PR02-262</v>
          </cell>
          <cell r="B2601" t="str">
            <v>Fourniture et transport de lAcétonitrile (HPLC)</v>
          </cell>
          <cell r="C2601" t="str">
            <v>l</v>
          </cell>
          <cell r="D2601" t="str">
            <v>Ce prix concerne la Fourniture et transport de lacétonitrile, (HPLC), y compris emballage, déchargement et entreposage dans les magasins désignés par le maître doeuvre.</v>
          </cell>
        </row>
        <row r="2602">
          <cell r="A2602" t="str">
            <v>PR02-263</v>
          </cell>
          <cell r="B2602" t="str">
            <v>Fourniture et transport de lAldehyde formique</v>
          </cell>
          <cell r="C2602" t="str">
            <v>l</v>
          </cell>
          <cell r="D2602" t="str">
            <v>Ce prix concerne la Fourniture et transport de laldehyde formique, (formol), y compris emballage, déchargement et entreposage dans les magasins désignés par le maître doeuvre.</v>
          </cell>
        </row>
        <row r="2603">
          <cell r="A2603" t="str">
            <v>PR02-264</v>
          </cell>
          <cell r="B2603" t="str">
            <v>Fourniture et transport de Brij 35</v>
          </cell>
          <cell r="C2603" t="str">
            <v>l</v>
          </cell>
          <cell r="D2603" t="str">
            <v>Ce prix concerne la Fourniture et transport de Brij 35, (V/V dans leau), pour usage biochimique, y compris emballage, déchargement et entreposage dans les magasins désignés par le maître doeuvre.</v>
          </cell>
        </row>
        <row r="2604">
          <cell r="A2604" t="str">
            <v>PR02-265</v>
          </cell>
          <cell r="B2604" t="str">
            <v>Fourniture et transport de Carbone tétrachlorure</v>
          </cell>
          <cell r="C2604" t="str">
            <v>l</v>
          </cell>
          <cell r="D2604" t="str">
            <v>Ce prix concerne la Fourniture et transport de carbone tétrachlorure, (pour I.R)), y compris emballage, déchargement et entreposage dans les magasins désignés par le maître doeuvre.</v>
          </cell>
        </row>
        <row r="2605">
          <cell r="A2605" t="str">
            <v>PR02-266</v>
          </cell>
          <cell r="B2605" t="str">
            <v>Fourniture et transport de Chloroforme</v>
          </cell>
          <cell r="C2605" t="str">
            <v>l</v>
          </cell>
          <cell r="D2605" t="str">
            <v>Ce prix concerne la Fourniture et transport de chloroforme, (PA), y compris emballage, déchargement et entreposage dans les magasins désignés par le maître doeuvre.</v>
          </cell>
        </row>
        <row r="2606">
          <cell r="A2606" t="str">
            <v>PR02-267</v>
          </cell>
          <cell r="B2606" t="str">
            <v>Fourniture et transport de Dichlorométhane</v>
          </cell>
          <cell r="C2606" t="str">
            <v>l</v>
          </cell>
          <cell r="D2606" t="str">
            <v>Ce prix concerne la Fourniture et transport de dichlorométhane, pour résidus, y compris emballage, déchargement et entreposage dans les magasins désignés par le maître doeuvre.</v>
          </cell>
        </row>
        <row r="2607">
          <cell r="A2607" t="str">
            <v>PR02-268</v>
          </cell>
          <cell r="B2607" t="str">
            <v>Fourniture et transport de leau oxygénée</v>
          </cell>
          <cell r="C2607" t="str">
            <v>l</v>
          </cell>
          <cell r="D2607" t="str">
            <v>Ce prix concerne la Fourniture et transport de leau oxygénée, y compris emballage, déchargement et entreposage dans les magasins désignés par le maître doeuvre.</v>
          </cell>
        </row>
        <row r="2608">
          <cell r="A2608" t="str">
            <v>PR02-269</v>
          </cell>
          <cell r="B2608" t="str">
            <v>Fourniture et transport de leau pour HPLC</v>
          </cell>
          <cell r="C2608" t="str">
            <v>l</v>
          </cell>
          <cell r="D2608" t="str">
            <v>Ce prix concerne la Fourniture et transport de leau pour HPLC, y compris emballage, déchargement et entreposage dans les magasins désignés par le maître doeuvre.</v>
          </cell>
        </row>
        <row r="2609">
          <cell r="A2609" t="str">
            <v>PR02-27</v>
          </cell>
          <cell r="B2609" t="str">
            <v>Fourniture et transport de lorange de Xylénol</v>
          </cell>
          <cell r="C2609" t="str">
            <v>g</v>
          </cell>
          <cell r="D2609" t="str">
            <v>Ce prix concerne la fourniture et transport de lorange de Xylénol, y compris emballage, déchargement et entreposage dans les magasins désignés par le maître doeuvre.</v>
          </cell>
        </row>
        <row r="2610">
          <cell r="A2610" t="str">
            <v>PR02-270</v>
          </cell>
          <cell r="B2610" t="str">
            <v>Fourniture et transport dEthanol absolue</v>
          </cell>
          <cell r="C2610" t="str">
            <v>l</v>
          </cell>
          <cell r="D2610" t="str">
            <v>Ce prix concerne la Fourniture et transport déthanol absolu, y compris emballage, déchargement et entreposage dans les magasins désignés par le maître doeuvre.</v>
          </cell>
        </row>
        <row r="2611">
          <cell r="A2611" t="str">
            <v>PR02-271</v>
          </cell>
          <cell r="B2611" t="str">
            <v>Fourniture et transport de lEther</v>
          </cell>
          <cell r="C2611" t="str">
            <v>l</v>
          </cell>
          <cell r="D2611" t="str">
            <v>Ce prix concerne la Fourniture et transport de léther, y compris emballage, déchargement et entreposage dans les magasins désignés par le maître doeuvre.</v>
          </cell>
        </row>
        <row r="2612">
          <cell r="A2612" t="str">
            <v>PR02-272</v>
          </cell>
          <cell r="B2612" t="str">
            <v>Fourniture et transport de Glycérol</v>
          </cell>
          <cell r="C2612" t="str">
            <v>l</v>
          </cell>
          <cell r="D2612" t="str">
            <v>Ce prix concerne la Fourniture et transport de glycérol, y compris emballage, déchargement et entreposage dans les magasins désignés par le maître doeuvre.</v>
          </cell>
        </row>
        <row r="2613">
          <cell r="A2613" t="str">
            <v>PR02-273</v>
          </cell>
          <cell r="B2613" t="str">
            <v>Fourniture et transport dIsooctane</v>
          </cell>
          <cell r="C2613" t="str">
            <v>l</v>
          </cell>
          <cell r="D2613" t="str">
            <v>Ce prix concerne la Fourniture et transport disooctane, pour résidus, y compris emballage, déchargement et entreposage dans les magasins désignés par le maître doeuvre.</v>
          </cell>
        </row>
        <row r="2614">
          <cell r="A2614" t="str">
            <v>PR02-274</v>
          </cell>
          <cell r="B2614" t="str">
            <v>Fourniture et transport de Méthanol</v>
          </cell>
          <cell r="C2614" t="str">
            <v>l</v>
          </cell>
          <cell r="D2614" t="str">
            <v>Ce prix concerne la Fourniture et transport de méthanol, y compris emballage, déchargement et entreposage dans les magasins désignés par le maître doeuvre.</v>
          </cell>
        </row>
        <row r="2615">
          <cell r="A2615" t="str">
            <v>PR02-275</v>
          </cell>
          <cell r="B2615" t="str">
            <v>Fourniture et transport de nHexan</v>
          </cell>
          <cell r="C2615" t="str">
            <v>l</v>
          </cell>
          <cell r="D2615" t="str">
            <v>Ce prix concerne la Fourniture et transport de nHexan, pour pesticides, y compris emballage, déchargement et entreposage dans les magasins désignés par le maître doeuvre.</v>
          </cell>
        </row>
        <row r="2616">
          <cell r="A2616" t="str">
            <v>PR02-276</v>
          </cell>
          <cell r="B2616" t="str">
            <v>Fourniture et transport de Propanol-2 (HPLC)</v>
          </cell>
          <cell r="C2616" t="str">
            <v>l</v>
          </cell>
          <cell r="D2616" t="str">
            <v>Ce prix concerne la Fourniture et transport de Propanol-2 (HPLC), y compris emballage, déchargement et entreposage dans les magasins désignés par le maître doeuvre.</v>
          </cell>
        </row>
        <row r="2617">
          <cell r="A2617" t="str">
            <v>PR02-277</v>
          </cell>
          <cell r="B2617" t="str">
            <v>Fourniture et transport de Toluène</v>
          </cell>
          <cell r="C2617" t="str">
            <v>l</v>
          </cell>
          <cell r="D2617" t="str">
            <v>Ce prix concerne la Fourniture et transport de toluène, (PA), y compris emballage, déchargement et entreposage dans les magasins désignés par le maître doeuvre.</v>
          </cell>
        </row>
        <row r="2618">
          <cell r="A2618" t="str">
            <v>PR02-278</v>
          </cell>
          <cell r="B2618" t="str">
            <v>Fourniture et transport de Sodium hypochlorite</v>
          </cell>
          <cell r="C2618" t="str">
            <v>l</v>
          </cell>
          <cell r="D2618" t="str">
            <v>Ce prix concerne la Fourniture et transport de sodium hypochlorite, (PA), y compris emballage, déchargement et entreposage dans les magasins désignés par le maître doeuvre.</v>
          </cell>
        </row>
        <row r="2619">
          <cell r="A2619" t="str">
            <v>PR02-279</v>
          </cell>
          <cell r="B2619" t="str">
            <v>Fourniture et transport de Di-méthyl formamide (C3H7NO)</v>
          </cell>
          <cell r="C2619" t="str">
            <v>l</v>
          </cell>
          <cell r="D2619" t="str">
            <v>Ce prix concerne la Fourniture et transport de Di-méthyl formamide, (C3H7NO), y compris emballage, déchargement et entreposage dans les magasins désignés par le maître doeuvre.</v>
          </cell>
        </row>
        <row r="2620">
          <cell r="A2620" t="str">
            <v>PR02-28</v>
          </cell>
          <cell r="B2620" t="str">
            <v>Fourniture et transport de Xylidine bleue (C25H20N3NaO6S)</v>
          </cell>
          <cell r="C2620" t="str">
            <v>g</v>
          </cell>
          <cell r="D2620" t="str">
            <v>Ce prix concerne la fourniture et transport de Xylidine bleue (C25H20N3NaO6S), y compris emballage, déchargement et entreposage dans les magasins désignés par le maître doeuvre.</v>
          </cell>
        </row>
        <row r="2621">
          <cell r="A2621" t="str">
            <v>PR02-280</v>
          </cell>
          <cell r="B2621" t="str">
            <v>Fourniture et transport de lAmmoniaque</v>
          </cell>
          <cell r="C2621" t="str">
            <v>l</v>
          </cell>
          <cell r="D2621" t="str">
            <v>Ce prix concerne la Fourniture et transport de lAmmoniaque, (PA), y compris emballage, déchargement et entreposage dans les magasins désignés par le maître doeuvre.</v>
          </cell>
        </row>
        <row r="2622">
          <cell r="A2622" t="str">
            <v>PR02-281</v>
          </cell>
          <cell r="B2622" t="str">
            <v>Fourniture et transport de lAcide acétique (CH3COOH)</v>
          </cell>
          <cell r="C2622" t="str">
            <v>l</v>
          </cell>
          <cell r="D2622" t="str">
            <v>Ce prix concerne la Fourniture et transport de lacide acétique (CH3COOH), (PA), y compris emballage, déchargement et entreposage dans les magasins désignés par le maître doeuvre.</v>
          </cell>
        </row>
        <row r="2623">
          <cell r="A2623" t="str">
            <v>PR02-282</v>
          </cell>
          <cell r="B2623" t="str">
            <v>Fourniture et transport de lAcide chlorhydrique (HCL)</v>
          </cell>
          <cell r="C2623" t="str">
            <v>l</v>
          </cell>
          <cell r="D2623" t="str">
            <v>Ce prix concerne la Fourniture et transport de lacide chlorhydrique, (HCL), y compris emballage, déchargement et entreposage dans les magasins désignés par le maître doeuvre.</v>
          </cell>
        </row>
        <row r="2624">
          <cell r="A2624" t="str">
            <v>PR02-283</v>
          </cell>
          <cell r="B2624" t="str">
            <v>Fourniture et transport de lAcide chlorhydrique en ampoule</v>
          </cell>
          <cell r="C2624" t="str">
            <v>Am</v>
          </cell>
          <cell r="D2624" t="str">
            <v>Ce prix concerne la Fourniture et transport de lacide chlorhydrique, en ampoule, y compris emballage, déchargement et entreposage dans les magasins désignés par le maître doeuvre.</v>
          </cell>
        </row>
        <row r="2625">
          <cell r="A2625" t="str">
            <v>PR02-284</v>
          </cell>
          <cell r="B2625" t="str">
            <v>Fourniture et transport de lAcide formique (CH2O2)</v>
          </cell>
          <cell r="C2625" t="str">
            <v>l</v>
          </cell>
          <cell r="D2625" t="str">
            <v>Ce prix concerne la Fourniture et transport de lacide formique (CH2O2) (PA), de dosage 99 %, y compris emballage, déchargement et entreposage dans les magasins désignés par le maître doeuvre.</v>
          </cell>
        </row>
        <row r="2626">
          <cell r="A2626" t="str">
            <v>PR02-285</v>
          </cell>
          <cell r="B2626" t="str">
            <v>Fourniture et transport de lAcide nitrique (HNO3)</v>
          </cell>
          <cell r="C2626" t="str">
            <v>l</v>
          </cell>
          <cell r="D2626" t="str">
            <v>Ce prix concerne la Fourniture et transport de lacide nitrique, (HNO3), y compris emballage, déchargement et entreposage dans les magasins désignés par le maître doeuvre.</v>
          </cell>
        </row>
        <row r="2627">
          <cell r="A2627" t="str">
            <v>PR02-286</v>
          </cell>
          <cell r="B2627" t="str">
            <v>Fourniture et transport de lAcide orthophosphorique (H3PO4)</v>
          </cell>
          <cell r="C2627" t="str">
            <v>l</v>
          </cell>
          <cell r="D2627" t="str">
            <v>Ce prix concerne la Fourniture et transport de lacide orthophosphorique, (H3PO4), (PA), y compris emballage, déchargement et entreposage dans les magasins désignés par le maître doeuvre.</v>
          </cell>
        </row>
        <row r="2628">
          <cell r="A2628" t="str">
            <v>PR02-287</v>
          </cell>
          <cell r="B2628" t="str">
            <v>Fourniture et transport de lAcide sulfurique (H2SO4)</v>
          </cell>
          <cell r="C2628" t="str">
            <v>l</v>
          </cell>
          <cell r="D2628" t="str">
            <v>Ce prix concerne la Fourniture et transport de lacide sulfurique, (H2SO4), y compris emballage, déchargement et entreposage dans les magasins désignés par le maître doeuvre.</v>
          </cell>
        </row>
        <row r="2629">
          <cell r="A2629" t="str">
            <v>PR02-288</v>
          </cell>
          <cell r="B2629" t="str">
            <v>Fourniture et transport de lAcide sulfurique en ampoule</v>
          </cell>
          <cell r="C2629" t="str">
            <v>Am</v>
          </cell>
          <cell r="D2629" t="str">
            <v>Ce prix concerne la Fourniture et transport de lacide sulfurique en ampoule, y compris emballage, déchargement et entreposage dans les magasins désignés par le maître doeuvre.</v>
          </cell>
        </row>
        <row r="2630">
          <cell r="A2630" t="str">
            <v>PR02-289</v>
          </cell>
          <cell r="B2630" t="str">
            <v>Fourniture et transport de lAcide trifluoroacétique (C2HF3O2)</v>
          </cell>
          <cell r="C2630" t="str">
            <v>Ml</v>
          </cell>
          <cell r="D2630" t="str">
            <v>Ce prix concerne la Fourniture et transport de lacide trifluoroacétique, (C2HF3O2), y compris emballage, déchargement et entreposage dans les magasins désignés par le maître doeuvre.</v>
          </cell>
        </row>
        <row r="2631">
          <cell r="A2631" t="str">
            <v>PR02-29</v>
          </cell>
          <cell r="B2631" t="str">
            <v>Fourniture et transport de 1-3 Diméthylbarbiturique acide (C6H8O3N2)</v>
          </cell>
          <cell r="C2631" t="str">
            <v>g</v>
          </cell>
          <cell r="D2631" t="str">
            <v>Ce prix concerne la fourniture et transport de 1-3 Diméthylbarbiturique, acide dosé à 99 % (C6H8O3N2), (PA), y compris emballage, déchargement et entreposage dans les magasins désignés par le maître doeuvre.</v>
          </cell>
        </row>
        <row r="2632">
          <cell r="A2632" t="str">
            <v>PR02-290</v>
          </cell>
          <cell r="B2632" t="str">
            <v>Fourniture et transport de lAcide perchlorique</v>
          </cell>
          <cell r="C2632" t="str">
            <v>Ml</v>
          </cell>
          <cell r="D2632" t="str">
            <v>Ce prix concerne la Fourniture et transport de lacide perchlorique, y compris emballage, déchargement et entreposage dans les magasins désignés par le maître doeuvre.</v>
          </cell>
        </row>
        <row r="2633">
          <cell r="A2633" t="str">
            <v>PR02-291</v>
          </cell>
          <cell r="B2633" t="str">
            <v>Fourniture et transport de lAcide oxalique</v>
          </cell>
          <cell r="C2633" t="str">
            <v>Am</v>
          </cell>
          <cell r="D2633" t="str">
            <v>Ce prix concerne la Fourniture et transport de lacide oxalique, y compris emballage, déchargement et entreposage dans les magasins désignés par le maître doeuvre.</v>
          </cell>
        </row>
        <row r="2634">
          <cell r="A2634" t="str">
            <v>PR02-292</v>
          </cell>
          <cell r="B2634" t="str">
            <v>Fourniture et transport de lAcide trans 1,2 di-aminocyclohexane N,N,N,N tetraacétique monohydraté (CDTA) 0,1 M (C14H22N2O8,H2O)</v>
          </cell>
          <cell r="C2634" t="str">
            <v>l</v>
          </cell>
          <cell r="D2634" t="str">
            <v>Ce prix concerne la Fourniture et transport de lacide trans 1,2 di-aminocyclohexane N,N,N,N tetraacétique monohydraté (CDTA) 0,1 M, (C14H22N2O8,H2O) y compris emballage, déchargement et entreposage dans les magasins désignés par le maître doeuvre.</v>
          </cell>
        </row>
        <row r="2635">
          <cell r="A2635" t="str">
            <v>PR02-293</v>
          </cell>
          <cell r="B2635" t="str">
            <v>Fourniture et transport de lAcide caloconecarboxylique (C21H14N2O7S)</v>
          </cell>
          <cell r="C2635" t="str">
            <v>g</v>
          </cell>
          <cell r="D2635" t="str">
            <v>Ce prix concerne la Fourniture et transport dAcide caloconecarboxylique (C21H14N2O7S), y compris emballage, déchargement et entreposage dans les magasins désignés par le maître doeuvre.</v>
          </cell>
        </row>
        <row r="2636">
          <cell r="A2636" t="str">
            <v>PR02-294</v>
          </cell>
          <cell r="B2636" t="str">
            <v>Fourniture et transport de lAquamerck aluminium</v>
          </cell>
          <cell r="C2636" t="str">
            <v>Kit</v>
          </cell>
          <cell r="D2636" t="str">
            <v>Ce prix concerne la Fourniture et transport de lAquamerck aluminium, y compris emballage, déchargement et entreposage dans les magasins désignés par le maître doeuvre.</v>
          </cell>
        </row>
        <row r="2637">
          <cell r="A2637" t="str">
            <v>PR02-295</v>
          </cell>
          <cell r="B2637" t="str">
            <v>Fourniture et transport de lAquamerck ammonium</v>
          </cell>
          <cell r="C2637" t="str">
            <v>Kit</v>
          </cell>
          <cell r="D2637" t="str">
            <v>Ce prix concerne la Fourniture et transport de lAquamerck ammonium, y compris emballage, déchargement et entreposage dans les magasins désignés par le maître doeuvre.</v>
          </cell>
        </row>
        <row r="2638">
          <cell r="A2638" t="str">
            <v>PR02-296</v>
          </cell>
          <cell r="B2638" t="str">
            <v>Fourniture et transport de lAquamerck nitrite</v>
          </cell>
          <cell r="C2638" t="str">
            <v>Kit</v>
          </cell>
          <cell r="D2638" t="str">
            <v>Ce prix concerne la Fourniture et transport de lAquamerck nitrite, y compris emballage, déchargement et entreposage dans les magasins désignés par le maître doeuvre.</v>
          </cell>
        </row>
        <row r="2639">
          <cell r="A2639" t="str">
            <v>PR02-297</v>
          </cell>
          <cell r="B2639" t="str">
            <v>Fourniture et transport de lAquamerck phosphate</v>
          </cell>
          <cell r="C2639" t="str">
            <v>Kit</v>
          </cell>
          <cell r="D2639" t="str">
            <v>Ce prix concerne la Fourniture et transport de lAquamerck phosphate, y compris emballage, déchargement et entreposage dans les magasins désignés par le maître doeuvre.</v>
          </cell>
        </row>
        <row r="2640">
          <cell r="A2640" t="str">
            <v>PR02-298</v>
          </cell>
          <cell r="B2640" t="str">
            <v>Fourniture et transport de disodium oxalate</v>
          </cell>
          <cell r="C2640" t="str">
            <v>g</v>
          </cell>
          <cell r="D2640" t="str">
            <v>Ce prix concerne la Fourniture et transport de disodium oxalate 0,05 mol/l, y compris emballage, déchargement et entreposage dans les magasins désignés par le maître doeuvre.</v>
          </cell>
        </row>
        <row r="2641">
          <cell r="A2641" t="str">
            <v>PR02-299</v>
          </cell>
          <cell r="B2641" t="str">
            <v>Fourniture et transport de Microquant de nitrate</v>
          </cell>
          <cell r="C2641" t="str">
            <v>Kit</v>
          </cell>
          <cell r="D2641" t="str">
            <v>Ce prix concerne la Fourniture et transport de microquant de nitrate de 5 à 90 mg/l, y compris emballage, déchargement et entreposage dans les magasins désignés par le maître doeuvre.</v>
          </cell>
        </row>
        <row r="2642">
          <cell r="A2642" t="str">
            <v>PR02-30</v>
          </cell>
          <cell r="B2642" t="str">
            <v>Fourniture et transport de lacide 2-(aminoéthylène)-glycol éther-N, N, N, N-tetraacetique (C14H24N2O10)</v>
          </cell>
          <cell r="C2642" t="str">
            <v>g</v>
          </cell>
          <cell r="D2642" t="str">
            <v>Ce prix concerne la fourniture et transport de lacide bis-(aminoéthylène)-glycol éther-N,N,N,N-tetraacetique (C14H24N2O10), (PA), y compris emballage, déchargement et entreposage dans les magasins désignés par le maître doeuvre.</v>
          </cell>
        </row>
        <row r="2643">
          <cell r="A2643" t="str">
            <v>PR02-300</v>
          </cell>
          <cell r="B2643" t="str">
            <v>Fourniture et transport de Microquant de nitrite</v>
          </cell>
          <cell r="C2643" t="str">
            <v>Kit</v>
          </cell>
          <cell r="D2643" t="str">
            <v>Ce prix concerne la Fourniture et transport de Microquant de nitrite, y compris emballage, déchargement et entreposage dans les magasins désignés par le maître doeuvre.</v>
          </cell>
        </row>
        <row r="2644">
          <cell r="A2644" t="str">
            <v>PR02-301</v>
          </cell>
          <cell r="B2644" t="str">
            <v>Fourniture et transport de microquant manganèse</v>
          </cell>
          <cell r="C2644" t="str">
            <v>Kit</v>
          </cell>
          <cell r="D2644" t="str">
            <v>Ce prix concerne la Fourniture et transport de microquant manganèse, y compris emballage, déchargement et entreposage dans les magasins désignés par le maître doeuvre.</v>
          </cell>
        </row>
        <row r="2645">
          <cell r="A2645" t="str">
            <v>PR02-302</v>
          </cell>
          <cell r="B2645" t="str">
            <v>Fourniture et transport dAquaquant cyanure</v>
          </cell>
          <cell r="C2645" t="str">
            <v>Kit</v>
          </cell>
          <cell r="D2645" t="str">
            <v>Ce prix concerne la Fourniture et transport dAquaquant cyanure, y compris emballage, déchargement et entreposage dans les magasins désignés par le maître doeuvre.</v>
          </cell>
        </row>
        <row r="2646">
          <cell r="A2646" t="str">
            <v>PR02-303</v>
          </cell>
          <cell r="B2646" t="str">
            <v>Fourniture et transport dAquaquant de fer</v>
          </cell>
          <cell r="C2646" t="str">
            <v>Kit</v>
          </cell>
          <cell r="D2646" t="str">
            <v>Ce prix concerne la Fourniture et transport dAquaquant de fer, y compris emballage, déchargement et entreposage dans les magasins désignés par le maître doeuvre.</v>
          </cell>
        </row>
        <row r="2647">
          <cell r="A2647" t="str">
            <v>PR02-304</v>
          </cell>
          <cell r="B2647" t="str">
            <v>Fourniture et transport dAquaquant sulfure</v>
          </cell>
          <cell r="C2647" t="str">
            <v>Kit</v>
          </cell>
          <cell r="D2647" t="str">
            <v>Ce prix concerne la Fourniture et transport dAquaquant sulfure, y compris emballage, déchargement et entreposage dans les magasins désignés par le maître duvre.</v>
          </cell>
        </row>
        <row r="2648">
          <cell r="A2648" t="str">
            <v>PR02-305</v>
          </cell>
          <cell r="B2648" t="str">
            <v>Fourniture et transport dAquaquant de chrome</v>
          </cell>
          <cell r="C2648" t="str">
            <v>Kit</v>
          </cell>
          <cell r="D2648" t="str">
            <v>Ce prix concerne la Fourniture et transport dAquaquant de chrome, y compris emballage, déchargement et entreposage dans les magasins désignés par le maître doeuvre.</v>
          </cell>
        </row>
        <row r="2649">
          <cell r="A2649" t="str">
            <v>PR02-306</v>
          </cell>
          <cell r="B2649" t="str">
            <v>Fourniture et transport dAquaquant de manganèse</v>
          </cell>
          <cell r="C2649" t="str">
            <v>Kit</v>
          </cell>
          <cell r="D2649" t="str">
            <v>Ce prix concerne la Fourniture et transport dAquaquant de manganèse, y compris emballage, déchargement et entreposage dans les magasins désignés par le maître doeuvre.</v>
          </cell>
        </row>
        <row r="2650">
          <cell r="A2650" t="str">
            <v>PR02-307</v>
          </cell>
          <cell r="B2650" t="str">
            <v>Fourniture et transport dIodate de potassium (KIO3)</v>
          </cell>
          <cell r="C2650" t="str">
            <v>Am</v>
          </cell>
          <cell r="D2650" t="str">
            <v>Ce prix concerne la Fourniture et transport dIodate de potassium, (KIO3), y compris emballage, déchargement et entreposage dans les magasins désignés par le maître doeuvre.</v>
          </cell>
        </row>
        <row r="2651">
          <cell r="A2651" t="str">
            <v>PR02-308</v>
          </cell>
          <cell r="B2651" t="str">
            <v>Fourniture et transport de Spectroquant de plomb</v>
          </cell>
          <cell r="C2651" t="str">
            <v>Kit</v>
          </cell>
          <cell r="D2651" t="str">
            <v>Ce prix concerne la Fourniture et transport dIodate de Spectroquant de plomb, y compris emballage, déchargement et entreposage dans les magasins désignés par le maître doeuvre.</v>
          </cell>
        </row>
        <row r="2652">
          <cell r="A2652" t="str">
            <v>PR02-309</v>
          </cell>
          <cell r="B2652" t="str">
            <v>Fourniture et transport de Spectroquant de cadmium</v>
          </cell>
          <cell r="C2652" t="str">
            <v>Kit</v>
          </cell>
          <cell r="D2652" t="str">
            <v>Ce prix concerne la Fourniture et transport dIodate de Spectroquant de cadmium, y compris emballage, déchargement et entreposage dans les magasins désignés par le maître doeuvre.</v>
          </cell>
        </row>
        <row r="2653">
          <cell r="A2653" t="str">
            <v>PR02-31</v>
          </cell>
          <cell r="B2653" t="str">
            <v>Fourniture et transport de lacide borique (H3BO3)</v>
          </cell>
          <cell r="C2653" t="str">
            <v>g</v>
          </cell>
          <cell r="D2653" t="str">
            <v>Ce prix concerne la fourniture et transport de lacide borique dosé à 99 % (H3BO3), (PA), y compris emballage, déchargement et entreposage dans les magasins désignés par le maître doeuvre.</v>
          </cell>
        </row>
        <row r="2654">
          <cell r="A2654" t="str">
            <v>PR02-310</v>
          </cell>
          <cell r="B2654" t="str">
            <v>Fourniture et transport de Potassium hydroxyde</v>
          </cell>
          <cell r="C2654" t="str">
            <v>Am</v>
          </cell>
          <cell r="D2654" t="str">
            <v>Ce prix concerne la Fourniture et transport de Potassium hydroxyde, y compris emballage, déchargement et entreposage dans les magasins désignés par le maître doeuvre.</v>
          </cell>
        </row>
        <row r="2655">
          <cell r="A2655" t="str">
            <v>PR02-311</v>
          </cell>
          <cell r="B2655" t="str">
            <v>Fourniture et transport de Potassium permanganate</v>
          </cell>
          <cell r="C2655" t="str">
            <v>Am</v>
          </cell>
          <cell r="D2655" t="str">
            <v>Ce prix concerne la Fourniture et transport de Potassium permanganate, y compris emballage, déchargement et entreposage dans les magasins désignés par le maître doeuvre.</v>
          </cell>
        </row>
        <row r="2656">
          <cell r="A2656" t="str">
            <v>PR02-312</v>
          </cell>
          <cell r="B2656" t="str">
            <v>Fourniture et transport de Sodium hydroxyde</v>
          </cell>
          <cell r="C2656" t="str">
            <v>Am</v>
          </cell>
          <cell r="D2656" t="str">
            <v>Ce prix concerne la Fourniture et transport de Sodium hydroxyde, y compris emballage, déchargement et entreposage dans les magasins désignés par le maître doeuvre.</v>
          </cell>
        </row>
        <row r="2657">
          <cell r="A2657" t="str">
            <v>PR02-313</v>
          </cell>
          <cell r="B2657" t="str">
            <v>Fourniture et transport de Sodium thiosulfate</v>
          </cell>
          <cell r="C2657" t="str">
            <v>Am</v>
          </cell>
          <cell r="D2657" t="str">
            <v>Ce prix concerne la Fourniture et transport de Sodium thiosulfate, y compris emballage, déchargement et entreposage dans les magasins désignés par le maître doeuvre.</v>
          </cell>
        </row>
        <row r="2658">
          <cell r="A2658" t="str">
            <v>PR02-314</v>
          </cell>
          <cell r="B2658" t="str">
            <v>Fourniture et transport de Titriplex III</v>
          </cell>
          <cell r="C2658" t="str">
            <v>Am</v>
          </cell>
          <cell r="D2658" t="str">
            <v>Ce prix concerne la Fourniture et transport de Titriplex III, y compris emballage, déchargement et entreposage dans les magasins désignés par le maître doeuvre.</v>
          </cell>
        </row>
        <row r="2659">
          <cell r="A2659" t="str">
            <v>PR02-315</v>
          </cell>
          <cell r="B2659" t="str">
            <v>Fourniture et transport de Solution de zinc</v>
          </cell>
          <cell r="C2659" t="str">
            <v>Am</v>
          </cell>
          <cell r="D2659" t="str">
            <v>Ce prix concerne la Fourniture et transport de Solution de zinc, y compris emballage, déchargement et entreposage dans les magasins désignés par le maître doeuvre.</v>
          </cell>
        </row>
        <row r="2660">
          <cell r="A2660" t="str">
            <v>PR02-316</v>
          </cell>
          <cell r="B2660" t="str">
            <v>Fourniture et transport de Tween</v>
          </cell>
          <cell r="C2660" t="str">
            <v>l</v>
          </cell>
          <cell r="D2660" t="str">
            <v>Ce prix concerne la Fourniture et transport de Tween, y compris emballage, déchargement et entreposage dans les magasins désignés par le maître doeuvre.</v>
          </cell>
        </row>
        <row r="2661">
          <cell r="A2661" t="str">
            <v>PR02-317</v>
          </cell>
          <cell r="B2661" t="str">
            <v>Fourniture et transport de Fer III chlorure (FeCl3)</v>
          </cell>
          <cell r="C2661" t="str">
            <v>l</v>
          </cell>
          <cell r="D2661" t="str">
            <v>Ce prix concerne la Fourniture et transport de Fer III chlorure (FeCl3), y compris emballage, déchargement et entreposage dans les magasins désignés par le maître doeuvre.</v>
          </cell>
        </row>
        <row r="2662">
          <cell r="A2662" t="str">
            <v>PR02-318</v>
          </cell>
          <cell r="B2662" t="str">
            <v>Fourniture et transport de lHydroxyde de sodium</v>
          </cell>
          <cell r="C2662" t="str">
            <v>l</v>
          </cell>
          <cell r="D2662" t="str">
            <v>Ce prix concerne la Fourniture et transport de lHydroxyde de sodium, y compris emballage, déchargement et entreposage dans les magasins désignés par le maître doeuvre.</v>
          </cell>
        </row>
        <row r="2663">
          <cell r="A2663" t="str">
            <v>PR02-319</v>
          </cell>
          <cell r="B2663" t="str">
            <v>Fourniture et transport de lIode et iodure de potassium</v>
          </cell>
          <cell r="C2663" t="str">
            <v>l</v>
          </cell>
          <cell r="D2663" t="str">
            <v>Ce prix concerne la Fourniture et transport de lIode et iodure de potassium, en solution daprès Lugol pour microscope, y compris emballage, déchargement et entreposage dans les magasins désignés par le maître doeuvre.</v>
          </cell>
        </row>
        <row r="2664">
          <cell r="A2664" t="str">
            <v>PR02-32</v>
          </cell>
          <cell r="B2664" t="str">
            <v>Fourniture et transport de lacide citrique (C6H8O7,H2O)</v>
          </cell>
          <cell r="C2664" t="str">
            <v>g</v>
          </cell>
          <cell r="D2664" t="str">
            <v>Ce prix concerne la fourniture et transport de lacide citrique dosé à 99 % (C6H8O7,H2O), (PA), y compris emballage, déchargement et entreposage dans les magasins désignés par le maître doeuvre.</v>
          </cell>
        </row>
        <row r="2665">
          <cell r="A2665" t="str">
            <v>PR02-320</v>
          </cell>
          <cell r="B2665" t="str">
            <v>Fourniture et transport de lAir synthétique</v>
          </cell>
          <cell r="C2665" t="str">
            <v>m3</v>
          </cell>
          <cell r="D2665" t="str">
            <v>Ce prix concerne la Fourniture et transport de lair synthétique, y compris emballage, déchargement et entreposage dans les magasins désignés par le maître doeuvre.</v>
          </cell>
        </row>
        <row r="2666">
          <cell r="A2666" t="str">
            <v>PR02-321</v>
          </cell>
          <cell r="B2666" t="str">
            <v>Fourniture et transport de lHélium pur type U</v>
          </cell>
          <cell r="C2666" t="str">
            <v>m3</v>
          </cell>
          <cell r="D2666" t="str">
            <v>Ce prix concerne la Fourniture et transport de lHélium pur type U, y compris emballage, déchargement et entreposage dans les magasins désignés par le maître doeuvre.</v>
          </cell>
        </row>
        <row r="2667">
          <cell r="A2667" t="str">
            <v>PR02-322</v>
          </cell>
          <cell r="B2667" t="str">
            <v>Fourniture et transport de lAzote pur type U</v>
          </cell>
          <cell r="C2667" t="str">
            <v>m3</v>
          </cell>
          <cell r="D2667" t="str">
            <v>Ce prix concerne la Fourniture et transport de lAzote pur, type U, y compris emballage, déchargement et entreposage dans les magasins désignés par le maître doeuvre.</v>
          </cell>
        </row>
        <row r="2668">
          <cell r="A2668" t="str">
            <v>PR02-323</v>
          </cell>
          <cell r="B2668" t="str">
            <v>Fourniture et transport de lAcétylène pur</v>
          </cell>
          <cell r="C2668" t="str">
            <v>m3</v>
          </cell>
          <cell r="D2668" t="str">
            <v>Ce prix concerne la Fourniture et transport de lAcétylène pur, (qualité laboratoire), y compris emballage, déchargement et entreposage dans les magasins désignés par le maître doeuvre.</v>
          </cell>
        </row>
        <row r="2669">
          <cell r="A2669" t="str">
            <v>PR02-324</v>
          </cell>
          <cell r="B2669" t="str">
            <v>Fourniture et transport de lArgon pur, type U</v>
          </cell>
          <cell r="C2669" t="str">
            <v>m3</v>
          </cell>
          <cell r="D2669" t="str">
            <v>Ce prix concerne la Fourniture et transport de lArgon pur type U, y compris emballage, déchargement et entreposage dans les magasins désignés par le maître doeuvre.</v>
          </cell>
        </row>
        <row r="2670">
          <cell r="A2670" t="str">
            <v>PR02-325</v>
          </cell>
          <cell r="B2670" t="str">
            <v>Fourniture et transport de CO2 TP</v>
          </cell>
          <cell r="C2670" t="str">
            <v>Kg</v>
          </cell>
          <cell r="D2670" t="str">
            <v>Ce prix concerne la Fourniture et transport de CO2 TP, y compris emballage, déchargement et entreposage dans les magasins désignés par le maître doeuvre.</v>
          </cell>
        </row>
        <row r="2671">
          <cell r="A2671" t="str">
            <v>PR02-326</v>
          </cell>
          <cell r="B2671" t="str">
            <v>Fourniture et transport de lOxygène</v>
          </cell>
          <cell r="C2671" t="str">
            <v>m3</v>
          </cell>
          <cell r="D2671" t="str">
            <v>Ce prix concerne la Fourniture et transport dOxygène (qualité laboratoire), y compris emballage, déchargement et entreposage dans les magasins désignés par le maître doeuvre.</v>
          </cell>
        </row>
        <row r="2672">
          <cell r="A2672" t="str">
            <v>PR02-327</v>
          </cell>
          <cell r="B2672" t="str">
            <v>Fourniture et transport de Propane</v>
          </cell>
          <cell r="C2672" t="str">
            <v>Kg</v>
          </cell>
          <cell r="D2672" t="str">
            <v>Ce prix concerne la Fourniture et transport de Propane, y compris emballage, déchargement et entreposage dans les magasins désignés par le maître doeuvre.</v>
          </cell>
        </row>
        <row r="2673">
          <cell r="A2673" t="str">
            <v>PR02-328</v>
          </cell>
          <cell r="B2673" t="str">
            <v>Fourniture et transport de Propanol-2</v>
          </cell>
          <cell r="C2673" t="str">
            <v>l</v>
          </cell>
          <cell r="D2673" t="str">
            <v>Ce prix concerne la Fourniture et transport de sel de Propanol-2, y compris emballage, déchargement et entreposage dans les magasins désignés par le maître doeuvre.</v>
          </cell>
        </row>
        <row r="2674">
          <cell r="A2674" t="str">
            <v>PR02-329</v>
          </cell>
          <cell r="B2674" t="str">
            <v>Fourniture et transport de A1 Médium DIFCO 1823-17-4</v>
          </cell>
          <cell r="C2674" t="str">
            <v>g</v>
          </cell>
          <cell r="D2674" t="str">
            <v>Ce prix concerne la Fourniture et transport de A1 Médium DIFCO 1823-17-4, y compris emballage, déchargement et entreposage dans les magasins désignés par le maître doeuvre.</v>
          </cell>
        </row>
        <row r="2675">
          <cell r="A2675" t="str">
            <v>PR02-33</v>
          </cell>
          <cell r="B2675" t="str">
            <v>Fourniture et transport dAcide dichloro iso cyanurique dihydraté (C3Cl2N3NaO3,2H2O)</v>
          </cell>
          <cell r="C2675" t="str">
            <v>g</v>
          </cell>
          <cell r="D2675" t="str">
            <v>Ce prix concerne la fourniture et transport dAcide dichloroisocyanurique dihydraté dosé à 98 % (C3Cl2N3NaO3,2H2O), (PA), y compris emballage, déchargement et entreposage dans les magasins désignés par le maître doeuvre.</v>
          </cell>
        </row>
        <row r="2676">
          <cell r="A2676" t="str">
            <v>PR02-330</v>
          </cell>
          <cell r="B2676" t="str">
            <v>Fourniture et transport de Tryptone soy AGAR / BK 047 HA</v>
          </cell>
          <cell r="C2676" t="str">
            <v>g</v>
          </cell>
          <cell r="D2676" t="str">
            <v>Ce prix concerne la Fourniture et transport de Tryptone soy AGAR / BK 047 HA, y compris emballage, déchargement et entreposage dans les magasins désignés par le maître doeuvre.</v>
          </cell>
        </row>
        <row r="2677">
          <cell r="A2677" t="str">
            <v>PR02-331</v>
          </cell>
          <cell r="B2677" t="str">
            <v>Fourniture et transport de API</v>
          </cell>
          <cell r="C2677" t="str">
            <v>Pack</v>
          </cell>
          <cell r="D2677" t="str">
            <v>Ce prix concerne la Fourniture et transport de API, y compris emballage, déchargement et entreposage dans les magasins désignés par le maître doeuvre.</v>
          </cell>
        </row>
        <row r="2678">
          <cell r="A2678" t="str">
            <v>PR02-332</v>
          </cell>
          <cell r="B2678" t="str">
            <v>Fourniture et transport de Bacto peptone</v>
          </cell>
          <cell r="C2678" t="str">
            <v>g</v>
          </cell>
          <cell r="D2678" t="str">
            <v>Ce prix concerne la Fourniture et transport de Bacto peptone, y compris emballage, déchargement et entreposage dans les magasins désignés par le maître doeuvre.</v>
          </cell>
        </row>
        <row r="2679">
          <cell r="A2679" t="str">
            <v>PR02-333</v>
          </cell>
          <cell r="B2679" t="str">
            <v>Fourniture et transport de Bacto tryptone BK 104001HA</v>
          </cell>
          <cell r="C2679" t="str">
            <v>g</v>
          </cell>
          <cell r="D2679" t="str">
            <v>Ce prix concerne la Fourniture et transport de Bacto tryptone BK 104001HA, y compris emballage, déchargement et entreposage dans les magasins désignés par le maître doeuvre.</v>
          </cell>
        </row>
        <row r="2680">
          <cell r="A2680" t="str">
            <v>PR02-334</v>
          </cell>
          <cell r="B2680" t="str">
            <v>Fourniture et transport de Bio indicateur Sterikon</v>
          </cell>
          <cell r="C2680" t="str">
            <v>Pack</v>
          </cell>
          <cell r="D2680" t="str">
            <v>Ce prix concerne la Fourniture et transport de Bio indicateur Sterikon, y compris emballage, déchargement et entreposage dans les magasins désignés par le maître doeuvre.</v>
          </cell>
        </row>
        <row r="2681">
          <cell r="A2681" t="str">
            <v>PR02-335</v>
          </cell>
          <cell r="B2681" t="str">
            <v>Fourniture et transport de Bouillon</v>
          </cell>
          <cell r="C2681" t="str">
            <v>g</v>
          </cell>
          <cell r="D2681" t="str">
            <v>Ce prix concerne la Fourniture et transport de Bouillon, y compris emballage, déchargement et entreposage dans les magasins désignés par le maître doeuvre.</v>
          </cell>
        </row>
        <row r="2682">
          <cell r="A2682" t="str">
            <v>PR02-336</v>
          </cell>
          <cell r="B2682" t="str">
            <v>Fourniture et transport de Digesta tryptique de caséine</v>
          </cell>
          <cell r="C2682" t="str">
            <v>g</v>
          </cell>
          <cell r="D2682" t="str">
            <v>Ce prix concerne la Fourniture et transport de Digesta tryptique de caséine, y compris emballage, déchargement et entreposage dans les magasins désignés par le maître doeuvre.</v>
          </cell>
        </row>
        <row r="2683">
          <cell r="A2683" t="str">
            <v>PR02-337</v>
          </cell>
          <cell r="B2683" t="str">
            <v>Fourniture et transport de EC Médium</v>
          </cell>
          <cell r="C2683" t="str">
            <v>g</v>
          </cell>
          <cell r="D2683" t="str">
            <v>Ce prix concerne la Fourniture et transport de EC Médium, y compris emballage, déchargement et entreposage dans les magasins désignés par le maître doeuvre.</v>
          </cell>
        </row>
        <row r="2684">
          <cell r="A2684" t="str">
            <v>PR02-338</v>
          </cell>
          <cell r="B2684" t="str">
            <v>Fourniture et transport de EMB agar (levine)</v>
          </cell>
          <cell r="C2684" t="str">
            <v>g</v>
          </cell>
          <cell r="D2684" t="str">
            <v>Ce prix concerne la Fourniture et transport de EMB agar (levine), y compris emballage, déchargement et entreposage dans les magasins désignés par le maître doeuvre.</v>
          </cell>
        </row>
        <row r="2685">
          <cell r="A2685" t="str">
            <v>PR02-339</v>
          </cell>
          <cell r="B2685" t="str">
            <v>Fourniture et transport dExtrait de viande</v>
          </cell>
          <cell r="C2685" t="str">
            <v>g</v>
          </cell>
          <cell r="D2685" t="str">
            <v>Ce prix concerne la Fourniture et transport dExtrait de viande, y compris emballage, déchargement et entreposage dans les magasins désignés par le maître doeuvre.</v>
          </cell>
        </row>
        <row r="2686">
          <cell r="A2686" t="str">
            <v>PR02-34</v>
          </cell>
          <cell r="B2686" t="str">
            <v>Fourniture et transport dAcide glutamique (C5H9NO4)</v>
          </cell>
          <cell r="C2686" t="str">
            <v>g</v>
          </cell>
          <cell r="D2686" t="str">
            <v>Ce prix concerne la fourniture et transport dAcide glutamique (C5H9NO4), y compris emballage, déchargement et entreposage dans les magasins désignés par le maître doeuvre.</v>
          </cell>
        </row>
        <row r="2687">
          <cell r="A2687" t="str">
            <v>PR02-340</v>
          </cell>
          <cell r="B2687" t="str">
            <v>Fourniture et transport de Bile Esculine Azide Agar BK 158HA</v>
          </cell>
          <cell r="C2687" t="str">
            <v>g</v>
          </cell>
          <cell r="D2687" t="str">
            <v>Ce prix concerne la Fourniture et transport de Bile Esculine Azide Agar BK 158HA, y compris emballage, déchargement et entreposage dans les magasins désignés par le maître doeuvre.</v>
          </cell>
        </row>
        <row r="2688">
          <cell r="A2688" t="str">
            <v>PR02-341</v>
          </cell>
          <cell r="B2688" t="str">
            <v>Fourniture et transport de Gélose</v>
          </cell>
          <cell r="C2688" t="str">
            <v>g</v>
          </cell>
          <cell r="D2688" t="str">
            <v>Ce prix concerne la Fourniture et transport de Gélose, y compris emballage, déchargement et entreposage dans les magasins désignés par le maître doeuvre.</v>
          </cell>
        </row>
        <row r="2689">
          <cell r="A2689" t="str">
            <v>PR02-342</v>
          </cell>
          <cell r="B2689" t="str">
            <v>Fourniture et transport de Gram color</v>
          </cell>
          <cell r="C2689" t="str">
            <v>Ml</v>
          </cell>
          <cell r="D2689" t="str">
            <v>Ce prix concerne la Fourniture et transport de Gram color, y compris emballage, déchargement et entreposage dans les magasins désignés par le maître doeuvre.</v>
          </cell>
        </row>
        <row r="2690">
          <cell r="A2690" t="str">
            <v>PR02-343</v>
          </cell>
          <cell r="B2690" t="str">
            <v>Fourniture et transport dHuile</v>
          </cell>
          <cell r="C2690" t="str">
            <v>Ml</v>
          </cell>
          <cell r="D2690" t="str">
            <v>Ce prix concerne la Fourniture et transport dHuile, y compris emballage, déchargement et entreposage dans les magasins désignés par le maître doeuvre.</v>
          </cell>
        </row>
        <row r="2691">
          <cell r="A2691" t="str">
            <v>PR02-344</v>
          </cell>
          <cell r="B2691" t="str">
            <v>Fourniture et transport de Lécithine</v>
          </cell>
          <cell r="C2691" t="str">
            <v>g</v>
          </cell>
          <cell r="D2691" t="str">
            <v>Ce prix concerne la Fourniture et transport de Lécithine, y compris emballage, déchargement et entreposage dans les magasins désignés par le maître doeuvre.</v>
          </cell>
        </row>
        <row r="2692">
          <cell r="A2692" t="str">
            <v>PR02-345</v>
          </cell>
          <cell r="B2692" t="str">
            <v>Fourniture et transport de L-Tryptophane</v>
          </cell>
          <cell r="C2692" t="str">
            <v>g</v>
          </cell>
          <cell r="D2692" t="str">
            <v>Ce prix concerne la Fourniture et transport de L-Tryptophane, y compris emballage, déchargement et entreposage dans les magasins désignés par le maître doeuvre.</v>
          </cell>
        </row>
        <row r="2693">
          <cell r="A2693" t="str">
            <v>PR02-346</v>
          </cell>
          <cell r="B2693" t="str">
            <v>Fourniture et transport de Mc farland standard 70900</v>
          </cell>
          <cell r="C2693" t="str">
            <v>Pack</v>
          </cell>
          <cell r="D2693" t="str">
            <v>Ce prix concerne la Fourniture et transport de Mc farland standard 70900, y compris emballage, déchargement et entreposage dans les magasins désignés par le maître doeuvre.</v>
          </cell>
        </row>
        <row r="2694">
          <cell r="A2694" t="str">
            <v>PR02-347</v>
          </cell>
          <cell r="B2694" t="str">
            <v>Fourniture et transport de NIN 70490</v>
          </cell>
          <cell r="C2694" t="str">
            <v>Pack</v>
          </cell>
          <cell r="D2694" t="str">
            <v>Ce prix concerne la Fourniture et transport de NIN 70490, y compris emballage, déchargement et entreposage dans les magasins désignés par le maître doeuvre.</v>
          </cell>
        </row>
        <row r="2695">
          <cell r="A2695" t="str">
            <v>PR02-348</v>
          </cell>
          <cell r="B2695" t="str">
            <v>Fourniture et transport de Plasma de lapin lyophilisé</v>
          </cell>
          <cell r="C2695" t="str">
            <v>Pack</v>
          </cell>
          <cell r="D2695" t="str">
            <v>Ce prix concerne la Fourniture et transport de Plasma de lapin lyophilisé, y compris emballage, déchargement et entreposage dans les magasins désignés par le maître doeuvre.</v>
          </cell>
        </row>
        <row r="2696">
          <cell r="A2696" t="str">
            <v>PR02-349</v>
          </cell>
          <cell r="B2696" t="str">
            <v>Fourniture et transport de Plat count AGAR / BK 144 HA</v>
          </cell>
          <cell r="C2696" t="str">
            <v>g</v>
          </cell>
          <cell r="D2696" t="str">
            <v>Ce prix concerne la Fourniture et transport de Plat count agar AGAR / BK 144 HA, y compris emballage, déchargement et entreposage dans les magasins désignés par le maître doeuvre.</v>
          </cell>
        </row>
        <row r="2697">
          <cell r="A2697" t="str">
            <v>PR02-35</v>
          </cell>
          <cell r="B2697" t="str">
            <v>Fourniture et transport dAcide L (+) ascorbique (C6H8NO6)</v>
          </cell>
          <cell r="C2697" t="str">
            <v>g</v>
          </cell>
          <cell r="D2697" t="str">
            <v>Ce prix concerne la fourniture et transport dAcide L (+) ascorbique, vitamine C, (C6H8NO6), (PA), y compris emballage, déchargement et entreposage dans les magasins désignés par le maître doeuvre.</v>
          </cell>
        </row>
        <row r="2698">
          <cell r="A2698" t="str">
            <v>PR02-350</v>
          </cell>
          <cell r="B2698" t="str">
            <v>Fourniture et transport de Réactifs</v>
          </cell>
          <cell r="C2698" t="str">
            <v>Ml</v>
          </cell>
          <cell r="D2698" t="str">
            <v>Ce prix concerne la Fourniture et transport de Réactifs, y compris emballage, déchargement et entreposage dans les magasins désignés par le maître doeuvre.</v>
          </cell>
        </row>
        <row r="2699">
          <cell r="A2699" t="str">
            <v>PR02-351</v>
          </cell>
          <cell r="B2699" t="str">
            <v>Fourniture et transport de Réactifs en ampoule</v>
          </cell>
          <cell r="C2699" t="str">
            <v>Am</v>
          </cell>
          <cell r="D2699" t="str">
            <v>Ce prix concerne la Fourniture et transport de Réactifs en ampoule, y compris emballage, déchargement et entreposage dans les magasins désignés par le maître doeuvre.</v>
          </cell>
        </row>
        <row r="2700">
          <cell r="A2700" t="str">
            <v>PR02-352</v>
          </cell>
          <cell r="B2700" t="str">
            <v>Fourniture et transport de Sabouraud chloramphenicol</v>
          </cell>
          <cell r="C2700" t="str">
            <v>g</v>
          </cell>
          <cell r="D2700" t="str">
            <v>Ce prix concerne la Fourniture et transport de Sabouraud chloramphenicol, y compris emballage, déchargement et entreposage dans les magasins désignés par le maître doeuvre.</v>
          </cell>
        </row>
        <row r="2701">
          <cell r="A2701" t="str">
            <v>PR02-353</v>
          </cell>
          <cell r="B2701" t="str">
            <v>Fourniture et transport de Supplément TTC</v>
          </cell>
          <cell r="C2701" t="str">
            <v>Pack</v>
          </cell>
          <cell r="D2701" t="str">
            <v>Ce prix concerne la Fourniture et transport de Supplément TTC, y compris emballage, déchargement et entreposage dans les magasins désignés par le maître doeuvre.</v>
          </cell>
        </row>
        <row r="2702">
          <cell r="A2702" t="str">
            <v>PR02-354</v>
          </cell>
          <cell r="B2702" t="str">
            <v>Fourniture et transport de Suspension medium 2 ml 70600</v>
          </cell>
          <cell r="C2702" t="str">
            <v>Pack</v>
          </cell>
          <cell r="D2702" t="str">
            <v>Ce prix concerne la Fourniture et transport de Suspension medium 2 ml 70600, y compris emballage, déchargement et entreposage dans les magasins désignés par le maître doeuvre.</v>
          </cell>
        </row>
        <row r="2703">
          <cell r="A2703" t="str">
            <v>PR02-355</v>
          </cell>
          <cell r="B2703" t="str">
            <v>Fourniture et transport de Suspension medium 5 ml 20110</v>
          </cell>
          <cell r="C2703" t="str">
            <v>Pack</v>
          </cell>
          <cell r="D2703" t="str">
            <v>Ce prix concerne la Fourniture et transport de Suspension medium 5 ml 20110, y compris emballage, déchargement et entreposage dans les magasins désignés par le maître doeuvre.</v>
          </cell>
        </row>
        <row r="2704">
          <cell r="A2704" t="str">
            <v>PR02-356</v>
          </cell>
          <cell r="B2704" t="str">
            <v>Fourniture et transport de Tryptose sulfite gélose</v>
          </cell>
          <cell r="C2704" t="str">
            <v>g</v>
          </cell>
          <cell r="D2704" t="str">
            <v>Ce prix concerne la Fourniture et transport de Tryptose sulfite gélose, y compris emballage, déchargement et entreposage dans les magasins désignés par le maître doeuvre.</v>
          </cell>
        </row>
        <row r="2705">
          <cell r="A2705" t="str">
            <v>PR02-357</v>
          </cell>
          <cell r="B2705" t="str">
            <v>Fourniture et transport de ZYMA 70450</v>
          </cell>
          <cell r="C2705" t="str">
            <v>Pack</v>
          </cell>
          <cell r="D2705" t="str">
            <v>Ce prix concerne la Fourniture et transport de ZYMA 70450, y compris emballage, déchargement et entreposage dans les magasins désignés par le maître doeuvre.</v>
          </cell>
        </row>
        <row r="2706">
          <cell r="A2706" t="str">
            <v>PR02-358</v>
          </cell>
          <cell r="B2706" t="str">
            <v>Fourniture et transport de ZYMB 70470</v>
          </cell>
          <cell r="C2706" t="str">
            <v>Pack</v>
          </cell>
          <cell r="D2706" t="str">
            <v>Ce prix concerne la Fourniture et transport de ZYMB 70470, y compris emballage, déchargement et entreposage dans les magasins désignés par le maître doeuvre.</v>
          </cell>
        </row>
        <row r="2707">
          <cell r="A2707" t="str">
            <v>PR02-359</v>
          </cell>
          <cell r="B2707" t="str">
            <v>Fourniture et transport de P-diméthyllaminobenzaldéhyde</v>
          </cell>
          <cell r="C2707" t="str">
            <v>g</v>
          </cell>
          <cell r="D2707" t="str">
            <v>Ce prix concerne la Fourniture et transport de P-diméthyllaminobenzaldéhyde, y compris emballage, déchargement et entreposage dans les magasins désignés par le maître doeuvre.</v>
          </cell>
        </row>
        <row r="2708">
          <cell r="A2708" t="str">
            <v>PR02-36</v>
          </cell>
          <cell r="B2708" t="str">
            <v>Fourniture et transport dAcide oxalique dihydraté (C2H2O4,2H2O)</v>
          </cell>
          <cell r="C2708" t="str">
            <v>g</v>
          </cell>
          <cell r="D2708" t="str">
            <v>Ce prix concerne la fourniture et transport dAcide oxalique dihydraté (C2H2O4,2H2O), (PA), y compris emballage, déchargement et entreposage dans les magasins désignés par le maître doeuvre.</v>
          </cell>
        </row>
        <row r="2709">
          <cell r="A2709" t="str">
            <v>PR02-360</v>
          </cell>
          <cell r="B2709" t="str">
            <v>Fourniture et transport de Sang de mouton défebriné</v>
          </cell>
          <cell r="C2709" t="str">
            <v>Am</v>
          </cell>
          <cell r="D2709" t="str">
            <v>Ce prix concerne la Fourniture et transport de Sang de mouton défebriné, y compris emballage, déchargement et entreposage dans les magasins désignés par le maître doeuvre.</v>
          </cell>
        </row>
        <row r="2710">
          <cell r="A2710" t="str">
            <v>PR02-361</v>
          </cell>
          <cell r="B2710" t="str">
            <v>Fourniture et transport de Galerie API 20 A 20300</v>
          </cell>
          <cell r="C2710" t="str">
            <v>Pack</v>
          </cell>
          <cell r="D2710" t="str">
            <v>Ce prix concerne la Fourniture et transport de Galerie API 20 A 20300, avec ampoule API 20 A medium et catalogue 20390y compris emballage, déchargement et entreposage dans les magasins désignés par le maître doeuvre.</v>
          </cell>
        </row>
        <row r="2711">
          <cell r="A2711" t="str">
            <v>PR02-362</v>
          </cell>
          <cell r="B2711" t="str">
            <v>Fourniture et transport de Nourriture de poissons (TETRAMIN)</v>
          </cell>
          <cell r="C2711" t="str">
            <v>g</v>
          </cell>
          <cell r="D2711" t="str">
            <v>Ce prix concerne la Fourniture et transport de Nourriture de poissons (TETRAMIN), y compris emballage, déchargement et entreposage dans les magasins désignés par le maître doeuvre.</v>
          </cell>
        </row>
        <row r="2712">
          <cell r="A2712" t="str">
            <v>PR02-363</v>
          </cell>
          <cell r="B2712" t="str">
            <v>Fourniture et transport de Solution dajustement osmotique - microtox</v>
          </cell>
          <cell r="C2712" t="str">
            <v>Ml</v>
          </cell>
          <cell r="D2712" t="str">
            <v>Ce prix concerne la Fourniture et transport de Nourriture de poissons (TETRAMIN), y compris emballage, déchargement et entreposage dans les magasins désignés par le maître doeuvre.</v>
          </cell>
        </row>
        <row r="2713">
          <cell r="A2713" t="str">
            <v>PR02-364</v>
          </cell>
          <cell r="B2713" t="str">
            <v>Fourniture et transport de IM Tris PH 7,4</v>
          </cell>
          <cell r="C2713" t="str">
            <v>g</v>
          </cell>
          <cell r="D2713" t="str">
            <v>Ce prix concerne la Fourniture et transport de IM Tris PH 7,4, y compris emballage, déchargement et entreposage dans les magasins désignés par le maître doeuvre.</v>
          </cell>
        </row>
        <row r="2714">
          <cell r="A2714" t="str">
            <v>PR02-365</v>
          </cell>
          <cell r="B2714" t="str">
            <v>Fourniture et transport dAntifoam A</v>
          </cell>
          <cell r="C2714" t="str">
            <v>Ml</v>
          </cell>
          <cell r="D2714" t="str">
            <v>Ce prix concerne la Fourniture et transport dAntifoam A, y compris emballage, déchargement et entreposage dans les magasins désignés par le maître doeuvre.</v>
          </cell>
        </row>
        <row r="2715">
          <cell r="A2715" t="str">
            <v>PR02-366</v>
          </cell>
          <cell r="B2715" t="str">
            <v>Fourniture et transport de DABCO</v>
          </cell>
          <cell r="C2715" t="str">
            <v>g</v>
          </cell>
          <cell r="D2715" t="str">
            <v>Ce prix concerne la Fourniture et transport de DABCO, y compris emballage, déchargement et entreposage dans les magasins désignés par le maître doeuvre.</v>
          </cell>
        </row>
        <row r="2716">
          <cell r="A2716" t="str">
            <v>PR02-367</v>
          </cell>
          <cell r="B2716" t="str">
            <v>Fourniture et transport de DAPI (4-6 diamino-2-phenylindole stain)</v>
          </cell>
          <cell r="C2716" t="str">
            <v>g</v>
          </cell>
          <cell r="D2716" t="str">
            <v>Ce prix concerne la Fourniture et transport de DAPI (4-6 diamino-2-phenylindole stain), y compris emballage, déchargement et entreposage dans les magasins désignés par le maître doeuvre.</v>
          </cell>
        </row>
        <row r="2717">
          <cell r="A2717" t="str">
            <v>PR02-368</v>
          </cell>
          <cell r="B2717" t="str">
            <v>Fourniture et transport de Laureth 12 (Polyoxyéthylènesorbitan monoléate)</v>
          </cell>
          <cell r="C2717" t="str">
            <v>g</v>
          </cell>
          <cell r="D2717" t="str">
            <v>Ce prix concerne la Fourniture et transport de Laureth 12 (Polyoxyéthylènesorbitan monoléate), y compris emballage, déchargement et entreposage dans les magasins désignés par le maître doeuvre.</v>
          </cell>
        </row>
        <row r="2718">
          <cell r="A2718" t="str">
            <v>PR02-369</v>
          </cell>
          <cell r="B2718" t="str">
            <v>Fourniture et transport de Phosphate Buffred Saline PH 7,4</v>
          </cell>
          <cell r="C2718" t="str">
            <v>Pack</v>
          </cell>
          <cell r="D2718" t="str">
            <v>Ce prix concerne la Fourniture et transport de Laureth 12 (Polyoxyéthylènesorbitan monoléate), y compris emballage, déchargement et entreposage dans les magasins désignés par le maître doeuvre.</v>
          </cell>
        </row>
        <row r="2719">
          <cell r="A2719" t="str">
            <v>PR02-37</v>
          </cell>
          <cell r="B2719" t="str">
            <v>Fourniture et transport dAcide pyridine carboxylique (acide Isonicotinic) (C6H5NO2)</v>
          </cell>
          <cell r="C2719" t="str">
            <v>g</v>
          </cell>
          <cell r="D2719" t="str">
            <v>Ce prix concerne la fourniture et transport dAcide pyridine carboxylique (acide Isonicotinic), (C6H5NO2), (PA), y compris emballage, déchargement et entreposage dans les magasins désignés par le maître doeuvre.</v>
          </cell>
        </row>
        <row r="2720">
          <cell r="A2720" t="str">
            <v>PR02-370</v>
          </cell>
          <cell r="B2720" t="str">
            <v>Fourniture et transport de Trans-1, 2-dichloroéthène</v>
          </cell>
          <cell r="C2720" t="str">
            <v>Ml</v>
          </cell>
          <cell r="D2720" t="str">
            <v>Ce prix concerne la Fourniture et transport de Trans-1, 2-dichloroéthène, y compris emballage, déchargement et entreposage dans les magasins désignés par le maître doeuvre.</v>
          </cell>
        </row>
        <row r="2721">
          <cell r="A2721" t="str">
            <v>PR02-371</v>
          </cell>
          <cell r="B2721" t="str">
            <v>Fourniture et transport de Floclean 411</v>
          </cell>
          <cell r="C2721" t="str">
            <v>Kg</v>
          </cell>
          <cell r="D2721" t="str">
            <v>Ce prix concerne la Fourniture et transport de Floclean 411, y compris emballage, déchargement et entreposage dans les magasins désignés par le maître doeuvre.</v>
          </cell>
        </row>
        <row r="2722">
          <cell r="A2722" t="str">
            <v>PR02-372</v>
          </cell>
          <cell r="B2722" t="str">
            <v>Fourniture et transport de Papier indicateur PH</v>
          </cell>
          <cell r="C2722" t="str">
            <v>Rl</v>
          </cell>
          <cell r="D2722" t="str">
            <v>Ce prix concerne la Fourniture et transport de Papier indicateur de PH 1 à 11, en rouleau de 5 m, y compris emballage, déchargement et entreposage dans les magasins désignés par le maître doeuvre.</v>
          </cell>
        </row>
        <row r="2723">
          <cell r="A2723" t="str">
            <v>PR02-373</v>
          </cell>
          <cell r="B2723" t="str">
            <v>Fourniture et transport de Membranes filtrantes</v>
          </cell>
          <cell r="C2723" t="str">
            <v>Bt</v>
          </cell>
          <cell r="D2723" t="str">
            <v>Ce prix concerne la Fourniture et transport de Membranes filtrantes, de diamètre 47 mm et de porosité 0,45 µ, en boite de 100 unités, y compris emballage, déchargement et entreposage dans les magasins désignés par le maître doeuvre.</v>
          </cell>
        </row>
        <row r="2724">
          <cell r="A2724" t="str">
            <v>PR02-38</v>
          </cell>
          <cell r="B2724" t="str">
            <v>Fourniture et transport dAcide salicyclique (C7H6O3)</v>
          </cell>
          <cell r="C2724" t="str">
            <v>g</v>
          </cell>
          <cell r="D2724" t="str">
            <v>Ce prix concerne la fourniture et transport dAcide salicyclique, (C7H6O3), (PA), y compris emballage, déchargement et entreposage dans les magasins désignés par le maître doeuvre.</v>
          </cell>
        </row>
        <row r="2725">
          <cell r="A2725" t="str">
            <v>PR02-39</v>
          </cell>
          <cell r="B2725" t="str">
            <v>Fourniture et transport dAcide Tannique pur</v>
          </cell>
          <cell r="C2725" t="str">
            <v>g</v>
          </cell>
          <cell r="D2725" t="str">
            <v>Ce prix concerne la fourniture et transport dAcide tannique, pur, y compris emballage, déchargement et entreposage dans les magasins désignés par le maître doeuvre.</v>
          </cell>
        </row>
        <row r="2726">
          <cell r="A2726" t="str">
            <v>PR02-40</v>
          </cell>
          <cell r="B2726" t="str">
            <v>Fourniture et transport du Titriplex III, Acide éthylène diamine tétra acétique (C10H14N2Na2O8,2H2O)</v>
          </cell>
          <cell r="C2726" t="str">
            <v>g</v>
          </cell>
          <cell r="D2726" t="str">
            <v>Ce prix concerne la fourniture et transport du Titriplex III, Acide éthylène diamine tétra acétique, sel sodique, (C10H14N2Na2O8,2H2O), y compris emballage, déchargement et entreposage dans les magasins désignés par le maître doeuvre.</v>
          </cell>
        </row>
        <row r="2727">
          <cell r="A2727" t="str">
            <v>PR02-41</v>
          </cell>
          <cell r="B2727" t="str">
            <v>Fourniture et transport du Titriplex II, magnésium dihydraté</v>
          </cell>
          <cell r="C2727" t="str">
            <v>g</v>
          </cell>
          <cell r="D2727" t="str">
            <v>Ce prix concerne la fourniture et transport du Titriplex II, magnésium dihydraté, y compris emballage, déchargement et entreposage dans les magasins désignés par le maître doeuvre.</v>
          </cell>
        </row>
        <row r="2728">
          <cell r="A2728" t="str">
            <v>PR02-42</v>
          </cell>
          <cell r="B2728" t="str">
            <v>Fourniture et transport dacide sulfanilique (C6H7NO3S)</v>
          </cell>
          <cell r="C2728" t="str">
            <v>g</v>
          </cell>
          <cell r="D2728" t="str">
            <v>Ce prix concerne la fourniture et transport dacide sulfanilique (C6H7NO3S), (PA), y compris emballage, déchargement et entreposage dans les magasins désignés par le maître doeuvre.</v>
          </cell>
        </row>
        <row r="2729">
          <cell r="A2729" t="str">
            <v>PR02-43</v>
          </cell>
          <cell r="B2729" t="str">
            <v>Fourniture et transport dacide éthylène diamine acétique dipotassium dihydraté (C10H14K2N2O8,2H2O)</v>
          </cell>
          <cell r="C2729" t="str">
            <v>g</v>
          </cell>
          <cell r="D2729" t="str">
            <v>Ce prix concerne la fourniture et transport dacide éthylène diamine acétique dipotassium dihydraté (C10H14K2N2O8,2H2O), (PA), y compris emballage, déchargement et entreposage dans les magasins désignés par le maître doeuvre.</v>
          </cell>
        </row>
        <row r="2730">
          <cell r="A2730" t="str">
            <v>PR02-44</v>
          </cell>
          <cell r="B2730" t="str">
            <v>Fourniture et transport dAllyl-thio-urée (C4H8N2S)</v>
          </cell>
          <cell r="C2730" t="str">
            <v>g</v>
          </cell>
          <cell r="D2730" t="str">
            <v>Ce prix concerne la fourniture et transport dAllyl-thio-urée, (C4H8N2S), y compris emballage, déchargement et entreposage dans les magasins désignés par le maître doeuvre.</v>
          </cell>
        </row>
        <row r="2731">
          <cell r="A2731" t="str">
            <v>PR02-45</v>
          </cell>
          <cell r="B2731" t="str">
            <v>Fourniture et transport dArgent nitrate (AgNO3)</v>
          </cell>
          <cell r="C2731" t="str">
            <v>g</v>
          </cell>
          <cell r="D2731" t="str">
            <v>Ce prix concerne la fourniture et transport dArgent nitrate (AgNO3), (PA), y compris emballage, déchargement et entreposage dans les magasins désignés par le maître doeuvre.</v>
          </cell>
        </row>
        <row r="2732">
          <cell r="A2732" t="str">
            <v>PR02-46</v>
          </cell>
          <cell r="B2732" t="str">
            <v>Fourniture et transport dArgent sulfate (Ag2SO4)</v>
          </cell>
          <cell r="C2732" t="str">
            <v>g</v>
          </cell>
          <cell r="D2732" t="str">
            <v>Ce prix concerne la fourniture et transport dArgent sulfate (Ag2SO4), (PA), y compris emballage, déchargement et entreposage dans les magasins désignés par le maître doeuvre.</v>
          </cell>
        </row>
        <row r="2733">
          <cell r="A2733" t="str">
            <v>PR02-47</v>
          </cell>
          <cell r="B2733" t="str">
            <v>Fourniture et transport dAzométhine (HC17H12NNaO8S2)</v>
          </cell>
          <cell r="C2733" t="str">
            <v>g</v>
          </cell>
          <cell r="D2733" t="str">
            <v>Ce prix concerne la fourniture et transport dAzométhine, (HC17H12NNaO8S2), y compris emballage, déchargement et entreposage dans les magasins désignés par le maître doeuvre.</v>
          </cell>
        </row>
        <row r="2734">
          <cell r="A2734" t="str">
            <v>PR02-48</v>
          </cell>
          <cell r="B2734" t="str">
            <v>Fourniture et transport de Bis (2 ethylexyl) sulfosuccianate sodium Salt</v>
          </cell>
          <cell r="C2734" t="str">
            <v>g</v>
          </cell>
          <cell r="D2734" t="str">
            <v>Ce prix concerne la fourniture et transport de Bis (2 ethylexyl) sulfosuccianate sodium Salt, y compris emballage, déchargement et entreposage dans les magasins désignés par le maître doeuvre.</v>
          </cell>
        </row>
        <row r="2735">
          <cell r="A2735" t="str">
            <v>PR02-49</v>
          </cell>
          <cell r="B2735" t="str">
            <v>Fourniture et transport de Sodium Bromure (NaBr)</v>
          </cell>
          <cell r="C2735" t="str">
            <v>g</v>
          </cell>
          <cell r="D2735" t="str">
            <v>Ce prix concerne la fourniture et transport de Sodium Bromure (NaBr), (PA), y compris emballage, déchargement et entreposage dans les magasins désignés par le maître doeuvre.</v>
          </cell>
        </row>
        <row r="2736">
          <cell r="A2736" t="str">
            <v>PR02-50</v>
          </cell>
          <cell r="B2736" t="str">
            <v>Fourniture et transport de calcium hypochlorite Ca (OCl) 2</v>
          </cell>
          <cell r="C2736" t="str">
            <v>g</v>
          </cell>
          <cell r="D2736" t="str">
            <v>Ce prix concerne la fourniture et transport de calcium hypochlorite Ca (OCl) 2, (PA), y compris emballage, déchargement et entreposage dans les magasins désignés par le maître doeuvre.</v>
          </cell>
        </row>
        <row r="2737">
          <cell r="A2737" t="str">
            <v>PR02-51</v>
          </cell>
          <cell r="B2737" t="str">
            <v>Fourniture et transport de calcium nitrate tetrahydraté (Ca(NO3)2,4H2O)</v>
          </cell>
          <cell r="C2737" t="str">
            <v>g</v>
          </cell>
          <cell r="D2737" t="str">
            <v>Ce prix concerne la fourniture et transport de calcium nitrate tetrahydraté (Ca(NO3)2,4H2O), (PA), y compris emballage, déchargement et entreposage dans les magasins désignés par le maître doeuvre.</v>
          </cell>
        </row>
        <row r="2738">
          <cell r="A2738" t="str">
            <v>PR02-52</v>
          </cell>
          <cell r="B2738" t="str">
            <v>Fourniture et transport de calcium sulfate dihydraté (Ca(SO4),2H2O)</v>
          </cell>
          <cell r="C2738" t="str">
            <v>g</v>
          </cell>
          <cell r="D2738" t="str">
            <v>Ce prix concerne la fourniture et transport de calcium sulfate dihydraté (Ca(SO4),2H2O), (PA), y compris emballage, déchargement et entreposage dans les magasins désignés par le maître doeuvre.</v>
          </cell>
        </row>
        <row r="2739">
          <cell r="A2739" t="str">
            <v>PR02-53</v>
          </cell>
          <cell r="B2739" t="str">
            <v>Fourniture et transport de Chinhydron</v>
          </cell>
          <cell r="C2739" t="str">
            <v>g</v>
          </cell>
          <cell r="D2739" t="str">
            <v>Ce prix concerne la fourniture et transport de Chinhydron, y compris emballage, déchargement et entreposage dans les magasins désignés par le maître doeuvre.</v>
          </cell>
        </row>
        <row r="2740">
          <cell r="A2740" t="str">
            <v>PR02-54</v>
          </cell>
          <cell r="B2740" t="str">
            <v>Fourniture et transport de Chloramine-T trihydrate (C7H7CINNaO2S,3H2O)</v>
          </cell>
          <cell r="C2740" t="str">
            <v>g</v>
          </cell>
          <cell r="D2740" t="str">
            <v>Ce prix concerne la fourniture et transport de Chloramine-T trihydrate (C7H7CINNaO2S,3H2O), (PA), y compris emballage, déchargement et entreposage dans les magasins désignés par le maître doeuvre.</v>
          </cell>
        </row>
        <row r="2741">
          <cell r="A2741" t="str">
            <v>PR02-55</v>
          </cell>
          <cell r="B2741" t="str">
            <v>Fourniture et transport de Chlorure de césium (CsCl)</v>
          </cell>
          <cell r="C2741" t="str">
            <v>g</v>
          </cell>
          <cell r="D2741" t="str">
            <v>Ce prix concerne la fourniture et transport de Chlorure de césium (CsCl), (PA), y compris emballage, déchargement et entreposage dans les magasins désignés par le maître doeuvre.</v>
          </cell>
        </row>
        <row r="2742">
          <cell r="A2742" t="str">
            <v>PR02-56</v>
          </cell>
          <cell r="B2742" t="str">
            <v>Fourniture et transport de Cobalt II nitrate hexahydraté (Co(NO3)2,6H2O)</v>
          </cell>
          <cell r="C2742" t="str">
            <v>g</v>
          </cell>
          <cell r="D2742" t="str">
            <v>Ce prix concerne la fourniture et transport de Cobalt II nitrate hexahydraté (Co(NO3)2,6H2O), (PA), y compris emballage, déchargement et entreposage dans les magasins désignés par le maître doeuvre.</v>
          </cell>
        </row>
        <row r="2743">
          <cell r="A2743" t="str">
            <v>PR02-57</v>
          </cell>
          <cell r="B2743" t="str">
            <v>Fourniture et transport de Dodécylesulfate (C12H25NaO4S)</v>
          </cell>
          <cell r="C2743" t="str">
            <v>g</v>
          </cell>
          <cell r="D2743" t="str">
            <v xml:space="preserve">Ce prix concerne la fourniture et transport de Dodécylesulfate, sel de sodium 
(Lauryl sulfate) (C12H25NaO4S), anionique détergent y compris emballage, déchargement et entreposage dans les magasins désignés par le maître doeuvre. 
</v>
          </cell>
        </row>
        <row r="2744">
          <cell r="A2744" t="str">
            <v>PR02-58</v>
          </cell>
          <cell r="B2744" t="str">
            <v>Fourniture et transport de Florisil</v>
          </cell>
          <cell r="C2744" t="str">
            <v>g</v>
          </cell>
          <cell r="D2744" t="str">
            <v>Ce prix concerne la fourniture et transport Florisil 150 à 250 mesh pour CPG, y compris emballage, déchargement et entreposage dans les magasins désignés par le maître doeuvre.</v>
          </cell>
        </row>
        <row r="2745">
          <cell r="A2745" t="str">
            <v>PR02-59</v>
          </cell>
          <cell r="B2745" t="str">
            <v>Fourniture et transport de lIode 12</v>
          </cell>
          <cell r="C2745" t="str">
            <v>g</v>
          </cell>
          <cell r="D2745" t="str">
            <v>Ce prix concerne la fourniture et transport de lIode 12, (PA), y compris emballage, déchargement et entreposage dans les magasins désignés par le maître doeuvre.</v>
          </cell>
        </row>
        <row r="2746">
          <cell r="A2746" t="str">
            <v>PR02-60</v>
          </cell>
          <cell r="B2746" t="str">
            <v>Fourniture et transport de lIodure de zinc (Zn12)</v>
          </cell>
          <cell r="C2746" t="str">
            <v>g</v>
          </cell>
          <cell r="D2746" t="str">
            <v>Ce prix concerne la fourniture et transport de lIodure de zinc (Zn12), (PA), y compris emballage, déchargement et entreposage dans les magasins désignés par le maître doeuvre.</v>
          </cell>
        </row>
        <row r="2747">
          <cell r="A2747" t="str">
            <v>PR02-61</v>
          </cell>
          <cell r="B2747" t="str">
            <v>Fourniture et transport de lithium tétraborate (Li2B4O7)</v>
          </cell>
          <cell r="C2747" t="str">
            <v>g</v>
          </cell>
          <cell r="D2747" t="str">
            <v>Ce prix concerne la fourniture et transport de lithium tétraborate (Li2B4O7), (PA), y compris emballage, déchargement et entreposage dans les magasins désignés par le maître doeuvre.</v>
          </cell>
        </row>
        <row r="2748">
          <cell r="A2748" t="str">
            <v>PR02-62</v>
          </cell>
          <cell r="B2748" t="str">
            <v>Fourniture et transport de Mercure II Thiocyanate (C2HgN2S2)</v>
          </cell>
          <cell r="C2748" t="str">
            <v>g</v>
          </cell>
          <cell r="D2748" t="str">
            <v>Ce prix concerne la fourniture et transport de Mercure II Thiocyanate, (C2HgN2S2), y compris emballage, déchargement et entreposage dans les magasins désignés par le maître doeuvre.</v>
          </cell>
        </row>
        <row r="2749">
          <cell r="A2749" t="str">
            <v>PR02-63</v>
          </cell>
          <cell r="B2749" t="str">
            <v>Fourniture et transport de Mercure II Chlorure (HgCl2)</v>
          </cell>
          <cell r="C2749" t="str">
            <v>g</v>
          </cell>
          <cell r="D2749" t="str">
            <v>Ce prix concerne la fourniture et transport de Mercure II Chlorure, (HgCl2), (PA), y compris emballage, déchargement et entreposage dans les magasins désignés par le maître doeuvre.</v>
          </cell>
        </row>
        <row r="2750">
          <cell r="A2750" t="str">
            <v>PR02-64</v>
          </cell>
          <cell r="B2750" t="str">
            <v>Fourniture et transport de Mercure II nitrate monohydraté (Hg(NO3)2,H2O)</v>
          </cell>
          <cell r="C2750" t="str">
            <v>g</v>
          </cell>
          <cell r="D2750" t="str">
            <v>Ce prix concerne la fourniture et transport de Mercure II nitrate monohydraté, (Hg(NO3)2,H2O), (PA), y compris emballage, déchargement et entreposage dans les magasins désignés par le maître doeuvre.</v>
          </cell>
        </row>
        <row r="2751">
          <cell r="A2751" t="str">
            <v>PR02-65</v>
          </cell>
          <cell r="B2751" t="str">
            <v>Fourniture et transport de Mercure II sulfate (HgSO4)</v>
          </cell>
          <cell r="C2751" t="str">
            <v>g</v>
          </cell>
          <cell r="D2751" t="str">
            <v>Ce prix concerne la fourniture et transport de Mercure II sulfate, (HgSO4), (PA), y compris emballage, déchargement et entreposage dans les magasins désignés par le maître doeuvre.</v>
          </cell>
        </row>
        <row r="2752">
          <cell r="A2752" t="str">
            <v>PR02-66</v>
          </cell>
          <cell r="B2752" t="str">
            <v>Fourniture et transport de Molybdène VI oxyde (MoO3)</v>
          </cell>
          <cell r="C2752" t="str">
            <v>g</v>
          </cell>
          <cell r="D2752" t="str">
            <v>Ce prix concerne la fourniture et transport de Molybdène VI oxyde, (MoO3), dosé à 99 %, (PA), y compris emballage, déchargement et entreposage dans les magasins désignés par le maître doeuvre.</v>
          </cell>
        </row>
        <row r="2753">
          <cell r="A2753" t="str">
            <v>PR02-67</v>
          </cell>
          <cell r="B2753" t="str">
            <v>Fourniture et transport de Paranitrophenyl phosphate disodium 6H2O</v>
          </cell>
          <cell r="C2753" t="str">
            <v>g</v>
          </cell>
          <cell r="D2753" t="str">
            <v>Ce prix concerne la fourniture et transport de Paranitrophenyl phosphate disodium, 6H2O, (PA), y compris emballage, déchargement et entreposage dans les magasins désignés par le maître doeuvre.</v>
          </cell>
        </row>
        <row r="2754">
          <cell r="A2754" t="str">
            <v>PR02-68</v>
          </cell>
          <cell r="B2754" t="str">
            <v>Fourniture et transport de Potassium cyanure KCN</v>
          </cell>
          <cell r="C2754" t="str">
            <v>g</v>
          </cell>
          <cell r="D2754" t="str">
            <v>Ce prix concerne la fourniture et transport de Potassium cyanure KCN, (PA), y compris emballage, déchargement et entreposage dans les magasins désignés par le maître doeuvre.</v>
          </cell>
        </row>
        <row r="2755">
          <cell r="A2755" t="str">
            <v>PR02-69</v>
          </cell>
          <cell r="B2755" t="str">
            <v>Fourniture et transport de Potassium Héxachloroplatinate (K2PtC16)</v>
          </cell>
          <cell r="C2755" t="str">
            <v>g</v>
          </cell>
          <cell r="D2755" t="str">
            <v>Ce prix concerne la fourniture et transport de Potassium Héxachloroplatinate, (K2PtC16), (PA), y compris emballage, déchargement et entreposage dans les magasins désignés par le maître doeuvre.</v>
          </cell>
        </row>
        <row r="2756">
          <cell r="A2756" t="str">
            <v>PR02-70</v>
          </cell>
          <cell r="B2756" t="str">
            <v>Fourniture et transport de Potassium peroxodisulfate (K2O8S2)</v>
          </cell>
          <cell r="C2756" t="str">
            <v>g</v>
          </cell>
          <cell r="D2756" t="str">
            <v>Ce prix concerne la fourniture et transport de Potassium peroxodisulfate, (K2O8S2), (PA), y compris emballage, déchargement et entreposage dans les magasins désignés par le maître doeuvre.</v>
          </cell>
        </row>
        <row r="2757">
          <cell r="A2757" t="str">
            <v>PR02-71</v>
          </cell>
          <cell r="B2757" t="str">
            <v>Fourniture et transport de Sodium borohydrure (NaBH4)</v>
          </cell>
          <cell r="C2757" t="str">
            <v>g</v>
          </cell>
          <cell r="D2757" t="str">
            <v>Ce prix concerne la fourniture et transport de Sodium borohydrure, (NaBH4), pour analyse des hybrides, y compris emballage, déchargement et entreposage dans les magasins désignés par le maître doeuvre.</v>
          </cell>
        </row>
        <row r="2758">
          <cell r="A2758" t="str">
            <v>PR02-72</v>
          </cell>
          <cell r="B2758" t="str">
            <v>Fourniture et transport de Sodium iodure (NaI)</v>
          </cell>
          <cell r="C2758" t="str">
            <v>g</v>
          </cell>
          <cell r="D2758" t="str">
            <v>Ce prix concerne la fourniture et transport de Sodium iodure, (NaI), (PA), y compris emballage, déchargement et entreposage dans les magasins désignés par le maître doeuvre.</v>
          </cell>
        </row>
        <row r="2759">
          <cell r="A2759" t="str">
            <v>PR02-73</v>
          </cell>
          <cell r="B2759" t="str">
            <v>Fourniture et transport de Sodium méta-arsenite (AsNaO2)</v>
          </cell>
          <cell r="C2759" t="str">
            <v>g</v>
          </cell>
          <cell r="D2759" t="str">
            <v>Ce prix concerne la fourniture et transport de méta-arsenite, (AsNaO2), (PA), y compris emballage, déchargement et entreposage dans les magasins désignés par le maître doeuvre.</v>
          </cell>
        </row>
        <row r="2760">
          <cell r="A2760" t="str">
            <v>PR02-74</v>
          </cell>
          <cell r="B2760" t="str">
            <v>Fourniture et transport de nitroprussiate dihydraté (C5FeN6Na2O,2H2O)</v>
          </cell>
          <cell r="C2760" t="str">
            <v>g</v>
          </cell>
          <cell r="D2760" t="str">
            <v>Ce prix concerne la fourniture et transport de nitroprussiate dihydraté, (C5FeN6Na2O,2H2O), (PA), y compris emballage, déchargement et entreposage dans les magasins désignés par le maître doeuvre.</v>
          </cell>
        </row>
        <row r="2761">
          <cell r="A2761" t="str">
            <v>PR02-75</v>
          </cell>
          <cell r="B2761" t="str">
            <v>Fourniture et transport de Sulfate hydrazine (N2H6SO4)</v>
          </cell>
          <cell r="C2761" t="str">
            <v>g</v>
          </cell>
          <cell r="D2761" t="str">
            <v>Ce prix concerne la fourniture et transport de sulfate hydrazine, (N2H6SO4), dosé à 99 %, pour lanalyse de la turbidité, y compris emballage, déchargement et entreposage dans les magasins désignés par le maître doeuvre.</v>
          </cell>
        </row>
        <row r="2762">
          <cell r="A2762" t="str">
            <v>PR02-76</v>
          </cell>
          <cell r="B2762" t="str">
            <v>Fourniture et transport de Vanadium oxyde (V2O5)</v>
          </cell>
          <cell r="C2762" t="str">
            <v>g</v>
          </cell>
          <cell r="D2762" t="str">
            <v>Ce prix concerne la fourniture et transport de vanadium oxyde, (V2O5), (PA), y compris emballage, déchargement et entreposage dans les magasins désignés par le maître doeuvre.</v>
          </cell>
        </row>
        <row r="2763">
          <cell r="A2763" t="str">
            <v>PR02-77</v>
          </cell>
          <cell r="B2763" t="str">
            <v>Fourniture et transport dAluminium sulfate (Al(SO4)3,XH2O)</v>
          </cell>
          <cell r="C2763" t="str">
            <v>Kg</v>
          </cell>
          <cell r="D2763" t="str">
            <v>Ce prix concerne la fourniture et transport daluminium sulfate, (Al(SO4)3,XH2O), (PA), y compris emballage, déchargement et entreposage dans les magasins désignés par le maître doeuvre.</v>
          </cell>
        </row>
        <row r="2764">
          <cell r="A2764" t="str">
            <v>PR02-78</v>
          </cell>
          <cell r="B2764" t="str">
            <v>Fourniture et transport dAluminium hydroxyde (Al (OH) 3)</v>
          </cell>
          <cell r="C2764" t="str">
            <v>Kg</v>
          </cell>
          <cell r="D2764" t="str">
            <v>Ce prix concerne la fourniture et transport daluminium hydroxyde, (Al (OH) 3), (PA), y compris emballage, déchargement et entreposage dans les magasins désignés par le maître doeuvre.</v>
          </cell>
        </row>
        <row r="2765">
          <cell r="A2765" t="str">
            <v>PR02-79</v>
          </cell>
          <cell r="B2765" t="str">
            <v>Fourniture et transport dAmidon soluble (C6H10O5)</v>
          </cell>
          <cell r="C2765" t="str">
            <v>g</v>
          </cell>
          <cell r="D2765" t="str">
            <v>Ce prix concerne la fourniture et transport damidon soluble, (C6H10O5), (PA), y compris emballage, déchargement et entreposage dans les magasins désignés par le maître doeuvre.</v>
          </cell>
        </row>
        <row r="2766">
          <cell r="A2766" t="str">
            <v>PR02-80</v>
          </cell>
          <cell r="B2766" t="str">
            <v>Fourniture et transport dAmmonium chlorure (NH4Cl)</v>
          </cell>
          <cell r="C2766" t="str">
            <v>Kg</v>
          </cell>
          <cell r="D2766" t="str">
            <v>Ce prix concerne la fourniture et transport dammonium chlorure, (NH4Cl), de dosage 0,0005 % maximum en NO3, (PA), y compris emballage, déchargement et entreposage dans les magasins désignés par le maître doeuvre.</v>
          </cell>
        </row>
        <row r="2767">
          <cell r="A2767" t="str">
            <v>PR02-81</v>
          </cell>
          <cell r="B2767" t="str">
            <v>Fourniture et transport dAmmonium fer II sulfate hexahydrate (N2H8FeS2O8,6H2O)</v>
          </cell>
          <cell r="C2767" t="str">
            <v>Kg</v>
          </cell>
          <cell r="D2767" t="str">
            <v>Ce prix concerne la fourniture et transport dammonium fer II sulfate hexahydrate, (N2H8FeS2O8,6H2O), (PA), y compris emballage, déchargement et entreposage dans les magasins désignés par le maître doeuvre.</v>
          </cell>
        </row>
        <row r="2768">
          <cell r="A2768" t="str">
            <v>PR02-82</v>
          </cell>
          <cell r="B2768" t="str">
            <v>Fourniture et transport dAmmonium héptamolybdate tétra (NH4)6Mo7O24,4H2O)</v>
          </cell>
          <cell r="C2768" t="str">
            <v>g</v>
          </cell>
          <cell r="D2768" t="str">
            <v>Ce prix concerne la fourniture et transport dammonium héptamolybdate tétra, (NH4)6Mo7O24,4H2O), (PA), y compris emballage, déchargement et entreposage dans les magasins désignés par le maître doeuvre.</v>
          </cell>
        </row>
        <row r="2769">
          <cell r="A2769" t="str">
            <v>PR02-83</v>
          </cell>
          <cell r="B2769" t="str">
            <v>Fourniture et transport dAmmonium Nitrate (NH4NO3)</v>
          </cell>
          <cell r="C2769" t="str">
            <v>g</v>
          </cell>
          <cell r="D2769" t="str">
            <v>Ce prix concerne la fourniture et transport dammonium nitrate, (NH4NO3), (PA), y compris emballage, déchargement et entreposage dans les magasins désignés par le maître doeuvre.</v>
          </cell>
        </row>
        <row r="2770">
          <cell r="A2770" t="str">
            <v>PR02-84</v>
          </cell>
          <cell r="B2770" t="str">
            <v>Fourniture et transport dAmmonium Sulfate (NH4)2SO4</v>
          </cell>
          <cell r="C2770" t="str">
            <v>g</v>
          </cell>
          <cell r="D2770" t="str">
            <v>Ce prix concerne la fourniture et transport dammonium sulfate, (NH4)2SO4, (PA), y compris emballage, déchargement et entreposage dans les magasins désignés par le maître doeuvre.</v>
          </cell>
        </row>
        <row r="2771">
          <cell r="A2771" t="str">
            <v>PR02-85</v>
          </cell>
          <cell r="B2771" t="str">
            <v>Fourniture et transport dAmmonium Thiocyanate (CH4N2S)</v>
          </cell>
          <cell r="C2771" t="str">
            <v>g</v>
          </cell>
          <cell r="D2771" t="str">
            <v>Ce prix concerne la fourniture et transport dammonium Thiocyanate, (CH4N2S), (PA), y compris emballage, déchargement et entreposage dans les magasins désignés par le maître doeuvre.</v>
          </cell>
        </row>
        <row r="2772">
          <cell r="A2772" t="str">
            <v>PR02-86</v>
          </cell>
          <cell r="B2772" t="str">
            <v>Fourniture et transport dAmmonium Acetate (NH4CH3COO)</v>
          </cell>
          <cell r="C2772" t="str">
            <v>Kg</v>
          </cell>
          <cell r="D2772" t="str">
            <v>Ce prix concerne la fourniture et transport dammonium acétate, (NH4CH3COO), (PA), y compris emballage, déchargement et entreposage dans les magasins désignés par le maître doeuvre.</v>
          </cell>
        </row>
        <row r="2773">
          <cell r="A2773" t="str">
            <v>PR02-87</v>
          </cell>
          <cell r="B2773" t="str">
            <v>Fourniture et transport de Barium chlorure dihydraté (BaCl2,2H2O)</v>
          </cell>
          <cell r="C2773" t="str">
            <v>g</v>
          </cell>
          <cell r="D2773" t="str">
            <v>Ce prix concerne la fourniture et transport de Barium chlorure dihydraté, (BaCl2,2H2O), pour analyse des sulfates, y compris emballage, déchargement et entreposage dans les magasins désignés par le maître doeuvre.</v>
          </cell>
        </row>
        <row r="2774">
          <cell r="A2774" t="str">
            <v>PR02-88</v>
          </cell>
          <cell r="B2774" t="str">
            <v>Fourniture et transport de Bis (2 ethylexyl) sulfosuccianate sodium Salt</v>
          </cell>
          <cell r="C2774" t="str">
            <v>g</v>
          </cell>
          <cell r="D2774" t="str">
            <v>Ce prix concerne la fourniture et transport de Bis (2 ethylexyl) sulfosuccianate sodium Salt, y compris emballage, déchargement et entreposage dans les magasins désignés par le maître doeuvre.</v>
          </cell>
        </row>
        <row r="2775">
          <cell r="A2775" t="str">
            <v>PR02-89</v>
          </cell>
          <cell r="B2775" t="str">
            <v>Fourniture et transport de Sodium Bromure (NaBr)</v>
          </cell>
          <cell r="C2775" t="str">
            <v>g</v>
          </cell>
          <cell r="D2775" t="str">
            <v>Ce prix concerne la fourniture et transport de Sodium Bromure, (NaBr), (PA), y compris emballage, déchargement et entreposage dans les magasins désignés par le maître doeuvre.</v>
          </cell>
        </row>
        <row r="2776">
          <cell r="A2776" t="str">
            <v>PR02-90</v>
          </cell>
          <cell r="B2776" t="str">
            <v>Fourniture et transport de Cadmium nitrate tetrahydraté (Cd(NO3),4H2O)</v>
          </cell>
          <cell r="C2776" t="str">
            <v>g</v>
          </cell>
          <cell r="D2776" t="str">
            <v>Ce prix concerne la fourniture et transport de Cadmium nitrate tetrahydraté, (Cd(NO3),4H2O), (PA), y compris emballage, déchargement et entreposage dans les magasins désignés par le maître doeuvre.</v>
          </cell>
        </row>
        <row r="2777">
          <cell r="A2777" t="str">
            <v>PR02-91</v>
          </cell>
          <cell r="B2777" t="str">
            <v>Fourniture et transport de Calcium carbonate (CaCO3)</v>
          </cell>
          <cell r="C2777" t="str">
            <v>g</v>
          </cell>
          <cell r="D2777" t="str">
            <v>Ce prix concerne la fourniture et transport de Calcium carbonate (CaCO3), (PA), y compris emballage, déchargement et entreposage dans les magasins désignés par le maître doeuvre.</v>
          </cell>
        </row>
        <row r="2778">
          <cell r="A2778" t="str">
            <v>PR02-92</v>
          </cell>
          <cell r="B2778" t="str">
            <v>Fourniture et transport de Calcium chlorure dihydraté (CaCl2,H2O)</v>
          </cell>
          <cell r="C2778" t="str">
            <v>g</v>
          </cell>
          <cell r="D2778" t="str">
            <v>Ce prix concerne la fourniture et transport de Calcium chlorure dihydraté, (CaCl2,H2O), (PA), y compris emballage, déchargement et entreposage dans les magasins désignés par le maître doeuvre.</v>
          </cell>
        </row>
        <row r="2779">
          <cell r="A2779" t="str">
            <v>PR02-93</v>
          </cell>
          <cell r="B2779" t="str">
            <v>Fourniture et transport de Calcium hydroxyde Ca (OH)2</v>
          </cell>
          <cell r="C2779" t="str">
            <v>g</v>
          </cell>
          <cell r="D2779" t="str">
            <v>Ce prix concerne la fourniture et transport de Calcium hydroxyde, Ca (OH)2, (PA), y compris emballage, déchargement et entreposage dans les magasins désignés par le maître doeuvre.</v>
          </cell>
        </row>
        <row r="2780">
          <cell r="A2780" t="str">
            <v>PR02-94</v>
          </cell>
          <cell r="B2780" t="str">
            <v>Fourniture et transport de Calcium nitrate tetrahydraté (Ca(NO3)2,4H2O)</v>
          </cell>
          <cell r="C2780" t="str">
            <v>g</v>
          </cell>
          <cell r="D2780" t="str">
            <v>Ce prix concerne la fourniture et transport de Calcium nitrate tetrahydraté, (Ca(NO3)2,4H2O), (PA), y compris emballage, déchargement et entreposage dans les magasins désignés par le maître doeuvre.</v>
          </cell>
        </row>
        <row r="2781">
          <cell r="A2781" t="str">
            <v>PR02-95</v>
          </cell>
          <cell r="B2781" t="str">
            <v>Fourniture et transport de Calcium sulfate dihydraté (CaSO4,2H2O)</v>
          </cell>
          <cell r="C2781" t="str">
            <v>g</v>
          </cell>
          <cell r="D2781" t="str">
            <v>Ce prix concerne la fourniture et transport de Calcium sulfate dihydraté, (CaSO4,2H2O), (PA), y compris emballage, déchargement et entreposage dans les magasins désignés par le maître doeuvre.</v>
          </cell>
        </row>
        <row r="2782">
          <cell r="A2782" t="str">
            <v>PR02-96</v>
          </cell>
          <cell r="B2782" t="str">
            <v>Fourniture et transport de Chloramine-T trihydrate (C7H7ClNNaO2S,3H2O)</v>
          </cell>
          <cell r="C2782" t="str">
            <v>g</v>
          </cell>
          <cell r="D2782" t="str">
            <v>Ce prix concerne la fourniture et transport de Chloramine-T trihydrate, (C7H7ClNNaO2S,3H2O), (PA), y compris emballage, déchargement et entreposage dans les magasins désignés par le maître doeuvre.</v>
          </cell>
        </row>
        <row r="2783">
          <cell r="A2783" t="str">
            <v>PR02-97</v>
          </cell>
          <cell r="B2783" t="str">
            <v>Fourniture et transport de Chrome III nitrate noahydraté Cr(NO3)3,9H2O)</v>
          </cell>
          <cell r="C2783" t="str">
            <v>g</v>
          </cell>
          <cell r="D2783" t="str">
            <v>Ce prix concerne la fourniture et transport de Chrome III nitrate noahydraté, Cr(NO3)3,9H2O), (PA), y compris emballage, déchargement et entreposage dans les magasins désignés par le maître doeuvre.</v>
          </cell>
        </row>
        <row r="2784">
          <cell r="A2784" t="str">
            <v>PR02-98</v>
          </cell>
          <cell r="B2784" t="str">
            <v>Fourniture et transport de Cobalt II chlorure hexahydraté (CoCl2,6H2O)</v>
          </cell>
          <cell r="C2784" t="str">
            <v>g</v>
          </cell>
          <cell r="D2784" t="str">
            <v>Ce prix concerne la fourniture et transport de Cobalt II chlorure hexahydraté, (CoCl2,6H2O), (PA), y compris emballage, déchargement et entreposage dans les magasins désignés par le maître doeuvre.</v>
          </cell>
        </row>
        <row r="2785">
          <cell r="A2785" t="str">
            <v>PR02-99</v>
          </cell>
          <cell r="B2785" t="str">
            <v>Fourniture et transport de Cuivre I chlorure (CuCl)</v>
          </cell>
          <cell r="C2785" t="str">
            <v>g</v>
          </cell>
          <cell r="D2785" t="str">
            <v>Ce prix concerne la fourniture et transport de Cuivre I chlorure, (CuCl), (PA), y compris emballage, déchargement et entreposage dans les magasins désignés par le maître doeuvre.</v>
          </cell>
        </row>
        <row r="2786">
          <cell r="A2786" t="str">
            <v>PR03-01</v>
          </cell>
          <cell r="B2786" t="str">
            <v>Fourniture et transport de Boite à pharmacie de premiers soins équipée</v>
          </cell>
          <cell r="C2786" t="str">
            <v>U</v>
          </cell>
        </row>
        <row r="2787">
          <cell r="A2787" t="str">
            <v>PR04-01</v>
          </cell>
          <cell r="B2787" t="str">
            <v>Fourniture et transport de Savon liquide</v>
          </cell>
          <cell r="C2787" t="str">
            <v>U</v>
          </cell>
        </row>
        <row r="2788">
          <cell r="A2788" t="str">
            <v>PR04-02</v>
          </cell>
          <cell r="B2788" t="str">
            <v>Fourniture et transport de Savon</v>
          </cell>
          <cell r="C2788" t="str">
            <v>Kg</v>
          </cell>
        </row>
        <row r="2789">
          <cell r="A2789" t="str">
            <v>PR04-03</v>
          </cell>
          <cell r="B2789" t="str">
            <v>Fourniture et transport de savonnette glycérine</v>
          </cell>
          <cell r="C2789" t="str">
            <v>U</v>
          </cell>
        </row>
        <row r="2790">
          <cell r="A2790" t="str">
            <v>PR04-04</v>
          </cell>
          <cell r="B2790" t="str">
            <v>Fourniture et transport de balais</v>
          </cell>
          <cell r="C2790" t="str">
            <v>U</v>
          </cell>
        </row>
        <row r="2791">
          <cell r="A2791" t="str">
            <v>PR04-05</v>
          </cell>
          <cell r="B2791" t="str">
            <v>Fourniture et transport de chamoisine</v>
          </cell>
          <cell r="C2791" t="str">
            <v>U</v>
          </cell>
        </row>
        <row r="2792">
          <cell r="A2792" t="str">
            <v>PR04-06</v>
          </cell>
          <cell r="B2792" t="str">
            <v>Fourniture et transport de chamois</v>
          </cell>
          <cell r="C2792" t="str">
            <v>U</v>
          </cell>
        </row>
        <row r="2793">
          <cell r="A2793" t="str">
            <v>PR04-07</v>
          </cell>
          <cell r="B2793" t="str">
            <v>Fourniture et Transport de serviette</v>
          </cell>
          <cell r="C2793" t="str">
            <v>U</v>
          </cell>
        </row>
        <row r="2794">
          <cell r="A2794" t="str">
            <v>PR04-08</v>
          </cell>
          <cell r="B2794" t="str">
            <v>Fourniture et transport d'air fraîcheur pour bureau</v>
          </cell>
          <cell r="C2794" t="str">
            <v>U</v>
          </cell>
        </row>
        <row r="2795">
          <cell r="A2795" t="str">
            <v>PR04-09</v>
          </cell>
          <cell r="B2795" t="str">
            <v>Fourniture et transport de bombe d’insecticide</v>
          </cell>
          <cell r="C2795" t="str">
            <v>U</v>
          </cell>
        </row>
        <row r="2796">
          <cell r="A2796" t="str">
            <v>PR04-10</v>
          </cell>
          <cell r="B2796" t="str">
            <v>Fourniture et transport de détergent antiseptique</v>
          </cell>
          <cell r="C2796" t="str">
            <v>U</v>
          </cell>
        </row>
        <row r="2797">
          <cell r="A2797" t="str">
            <v>PR04-11</v>
          </cell>
          <cell r="B2797" t="str">
            <v>Fourniture et transport d'eau de javel</v>
          </cell>
          <cell r="C2797" t="str">
            <v>U</v>
          </cell>
        </row>
        <row r="2798">
          <cell r="A2798" t="str">
            <v>PR04-12</v>
          </cell>
          <cell r="B2798" t="str">
            <v>Fourniture et transport de papier hygiénique</v>
          </cell>
          <cell r="C2798" t="str">
            <v>U</v>
          </cell>
        </row>
        <row r="2799">
          <cell r="A2799" t="str">
            <v>PR04-13</v>
          </cell>
          <cell r="B2799" t="str">
            <v>Fourniture et transport de détergent en poudre</v>
          </cell>
          <cell r="C2799" t="str">
            <v>U</v>
          </cell>
        </row>
        <row r="2800">
          <cell r="A2800" t="str">
            <v>PR04-14</v>
          </cell>
          <cell r="B2800" t="str">
            <v>Fourniture et transport de tapis pour bureau</v>
          </cell>
          <cell r="C2800" t="str">
            <v>U</v>
          </cell>
        </row>
        <row r="2801">
          <cell r="A2801" t="str">
            <v>PR04-15</v>
          </cell>
          <cell r="B2801" t="str">
            <v>Fourniture et transport de raclette</v>
          </cell>
          <cell r="C2801" t="str">
            <v>U</v>
          </cell>
        </row>
        <row r="2802">
          <cell r="A2802" t="str">
            <v>PR04-16</v>
          </cell>
          <cell r="B2802" t="str">
            <v>Fourniture et transport de raclette vitre</v>
          </cell>
          <cell r="C2802" t="str">
            <v>U</v>
          </cell>
        </row>
        <row r="2803">
          <cell r="A2803" t="str">
            <v>PR04-17</v>
          </cell>
          <cell r="B2803" t="str">
            <v>Fourniture et Transport d'esprit de sel</v>
          </cell>
          <cell r="C2803" t="str">
            <v>U</v>
          </cell>
        </row>
        <row r="2804">
          <cell r="A2804" t="str">
            <v>PR04-18</v>
          </cell>
          <cell r="B2804" t="str">
            <v>Fourniture et Transport de serpillière</v>
          </cell>
          <cell r="C2804" t="str">
            <v>U</v>
          </cell>
        </row>
        <row r="2805">
          <cell r="A2805" t="str">
            <v>PR04-19</v>
          </cell>
          <cell r="B2805" t="str">
            <v>Fourniture et transport gel aseptisant pour main</v>
          </cell>
          <cell r="C2805" t="str">
            <v>U</v>
          </cell>
        </row>
        <row r="2806">
          <cell r="A2806" t="str">
            <v>PR05-01</v>
          </cell>
          <cell r="B2806" t="str">
            <v>Fourniture et transport de gilet de sauvetage</v>
          </cell>
          <cell r="C2806" t="str">
            <v>U</v>
          </cell>
        </row>
        <row r="2807">
          <cell r="A2807" t="str">
            <v>PR05-02</v>
          </cell>
          <cell r="B2807" t="str">
            <v>Fourniture et transport de bouée de sauvetage</v>
          </cell>
          <cell r="C2807" t="str">
            <v>U</v>
          </cell>
        </row>
        <row r="2808">
          <cell r="A2808" t="str">
            <v>PR05-03</v>
          </cell>
          <cell r="B2808" t="str">
            <v>Fourniture et transport de lunettes de protection</v>
          </cell>
          <cell r="C2808" t="str">
            <v>U</v>
          </cell>
        </row>
        <row r="2809">
          <cell r="A2809" t="str">
            <v>PR05-04</v>
          </cell>
          <cell r="B2809" t="str">
            <v>Réalisation et Impression sérigraphique de Tee-shirt</v>
          </cell>
          <cell r="C2809" t="str">
            <v>U</v>
          </cell>
        </row>
        <row r="2810">
          <cell r="A2810" t="str">
            <v>PR05-05</v>
          </cell>
          <cell r="B2810" t="str">
            <v>Réalisation et Impression sérigraphique des casquette</v>
          </cell>
          <cell r="C2810" t="str">
            <v>U</v>
          </cell>
        </row>
        <row r="2811">
          <cell r="A2811" t="str">
            <v>PR05-06</v>
          </cell>
          <cell r="B2811" t="str">
            <v>Conception et production de pin’s</v>
          </cell>
          <cell r="C2811" t="str">
            <v>U</v>
          </cell>
        </row>
        <row r="2812">
          <cell r="A2812" t="str">
            <v>PR05-07</v>
          </cell>
          <cell r="B2812" t="str">
            <v>Fourniture et transport de Bottes</v>
          </cell>
          <cell r="C2812" t="str">
            <v>U</v>
          </cell>
        </row>
        <row r="2813">
          <cell r="A2813" t="str">
            <v>PR05-08</v>
          </cell>
          <cell r="B2813" t="str">
            <v>Fourniture et transport de Cartouche</v>
          </cell>
          <cell r="C2813" t="str">
            <v>U</v>
          </cell>
        </row>
        <row r="2814">
          <cell r="A2814" t="str">
            <v>PR05-09</v>
          </cell>
          <cell r="B2814" t="str">
            <v>Fourniture et transport de Casque</v>
          </cell>
          <cell r="C2814" t="str">
            <v>U</v>
          </cell>
        </row>
        <row r="2815">
          <cell r="A2815" t="str">
            <v>PR05-10</v>
          </cell>
          <cell r="B2815" t="str">
            <v>Fourniture et transport de Combinaison</v>
          </cell>
          <cell r="C2815" t="str">
            <v>U</v>
          </cell>
        </row>
        <row r="2816">
          <cell r="A2816" t="str">
            <v>PR05-11</v>
          </cell>
          <cell r="B2816" t="str">
            <v>Fourniture et transport de Gant</v>
          </cell>
          <cell r="C2816" t="str">
            <v>U</v>
          </cell>
        </row>
        <row r="2817">
          <cell r="A2817" t="str">
            <v>PR05-12</v>
          </cell>
          <cell r="B2817" t="str">
            <v>Fourniture et transport d'Imperméable</v>
          </cell>
          <cell r="C2817" t="str">
            <v>U</v>
          </cell>
        </row>
        <row r="2818">
          <cell r="A2818" t="str">
            <v>PR05-13</v>
          </cell>
          <cell r="B2818" t="str">
            <v>Fourniture et transport de masque</v>
          </cell>
          <cell r="C2818" t="str">
            <v>U</v>
          </cell>
        </row>
        <row r="2819">
          <cell r="A2819" t="str">
            <v>PR05-14</v>
          </cell>
          <cell r="B2819" t="str">
            <v>Fourniture et transport de lits de camps</v>
          </cell>
          <cell r="C2819" t="str">
            <v>U</v>
          </cell>
        </row>
        <row r="2820">
          <cell r="A2820" t="str">
            <v>PR05-15</v>
          </cell>
          <cell r="B2820" t="str">
            <v>Fourniture et transport de Paire de chaussures de protection</v>
          </cell>
          <cell r="C2820" t="str">
            <v>U</v>
          </cell>
        </row>
        <row r="2821">
          <cell r="A2821" t="str">
            <v>PR05-16</v>
          </cell>
          <cell r="B2821" t="str">
            <v>fourniture et transport de paires de gants</v>
          </cell>
          <cell r="C2821" t="str">
            <v>U</v>
          </cell>
        </row>
        <row r="2822">
          <cell r="A2822" t="str">
            <v>PR05-17</v>
          </cell>
          <cell r="B2822" t="str">
            <v>Fourniture et transport de Demi masque</v>
          </cell>
          <cell r="C2822" t="str">
            <v>U</v>
          </cell>
        </row>
        <row r="2823">
          <cell r="A2823" t="str">
            <v>PR05-18</v>
          </cell>
          <cell r="B2823" t="str">
            <v>Fourniture et transport de Gilet de sécurité</v>
          </cell>
          <cell r="C2823" t="str">
            <v>U</v>
          </cell>
        </row>
        <row r="2824">
          <cell r="A2824" t="str">
            <v>PR05-19</v>
          </cell>
          <cell r="B2824" t="str">
            <v>Conception, réalisation et fourniture de pin's</v>
          </cell>
          <cell r="C2824" t="str">
            <v>U</v>
          </cell>
        </row>
        <row r="2825">
          <cell r="A2825" t="str">
            <v>PR05-20</v>
          </cell>
          <cell r="B2825" t="str">
            <v>Conception, réalisation et fourniture de Tee-shirt</v>
          </cell>
          <cell r="C2825" t="str">
            <v>U</v>
          </cell>
        </row>
        <row r="2826">
          <cell r="A2826" t="str">
            <v>PR05-21</v>
          </cell>
          <cell r="B2826" t="str">
            <v>Conception, réalisation et fourniture de Casquette Bob</v>
          </cell>
          <cell r="C2826" t="str">
            <v>U</v>
          </cell>
        </row>
        <row r="2827">
          <cell r="A2827" t="str">
            <v>PR05-22</v>
          </cell>
          <cell r="B2827" t="str">
            <v>Fourniture, transport de veste- pantalon</v>
          </cell>
          <cell r="C2827" t="str">
            <v>Ens</v>
          </cell>
        </row>
        <row r="2828">
          <cell r="A2828" t="str">
            <v>PR05-23</v>
          </cell>
          <cell r="B2828" t="str">
            <v>Fourniture, transport de pantalon</v>
          </cell>
          <cell r="C2828" t="str">
            <v>U</v>
          </cell>
        </row>
        <row r="2829">
          <cell r="A2829" t="str">
            <v>PR05-24</v>
          </cell>
          <cell r="B2829" t="str">
            <v>Fourniture, transport de chemise</v>
          </cell>
          <cell r="C2829" t="str">
            <v>U</v>
          </cell>
        </row>
        <row r="2830">
          <cell r="A2830" t="str">
            <v>PR05-25</v>
          </cell>
          <cell r="B2830" t="str">
            <v>Fourniture, transport de cravate</v>
          </cell>
          <cell r="C2830" t="str">
            <v>U</v>
          </cell>
        </row>
        <row r="2831">
          <cell r="A2831" t="str">
            <v>PR05-28</v>
          </cell>
          <cell r="B2831" t="str">
            <v>Fourniture et transport de manteau</v>
          </cell>
          <cell r="C2831" t="str">
            <v>U</v>
          </cell>
        </row>
        <row r="2832">
          <cell r="A2832" t="str">
            <v>PR05-29</v>
          </cell>
          <cell r="B2832" t="str">
            <v>Fourniture et transport de Paire de chaussures</v>
          </cell>
          <cell r="C2832" t="str">
            <v>P</v>
          </cell>
        </row>
        <row r="2833">
          <cell r="A2833" t="str">
            <v>PR05-30</v>
          </cell>
          <cell r="B2833" t="str">
            <v>Fourniture et transport de Paire de chaussettes</v>
          </cell>
          <cell r="C2833" t="str">
            <v>P</v>
          </cell>
        </row>
        <row r="2834">
          <cell r="A2834" t="str">
            <v>PR05-31</v>
          </cell>
          <cell r="B2834" t="str">
            <v>Fourniture et transport de blouse</v>
          </cell>
          <cell r="C2834" t="str">
            <v>U</v>
          </cell>
        </row>
        <row r="2835">
          <cell r="A2835" t="str">
            <v>PR07-01</v>
          </cell>
          <cell r="B2835" t="str">
            <v>Fourniture et transport d'Agrafe</v>
          </cell>
          <cell r="C2835" t="str">
            <v>U</v>
          </cell>
        </row>
        <row r="2836">
          <cell r="A2836" t="str">
            <v>PR07-02</v>
          </cell>
          <cell r="B2836" t="str">
            <v>Fourniture et transport d'Agrafeuse</v>
          </cell>
          <cell r="C2836" t="str">
            <v>U</v>
          </cell>
        </row>
        <row r="2837">
          <cell r="A2837" t="str">
            <v>PR07-03</v>
          </cell>
          <cell r="B2837" t="str">
            <v xml:space="preserve">Fourniture et transport de Blanco fluide, type </v>
          </cell>
          <cell r="C2837" t="str">
            <v>U</v>
          </cell>
        </row>
        <row r="2838">
          <cell r="A2838" t="str">
            <v>PR07-04</v>
          </cell>
          <cell r="B2838" t="str">
            <v>Fourniture et transport pour chargeur</v>
          </cell>
          <cell r="C2838" t="str">
            <v>U</v>
          </cell>
        </row>
        <row r="2839">
          <cell r="A2839" t="str">
            <v>PR07-05</v>
          </cell>
          <cell r="B2839" t="str">
            <v>Fourniture et transport de chemise</v>
          </cell>
          <cell r="C2839" t="str">
            <v>U</v>
          </cell>
        </row>
        <row r="2840">
          <cell r="A2840" t="str">
            <v>PR07-06</v>
          </cell>
          <cell r="B2840" t="str">
            <v>Fourniture et transport de colle</v>
          </cell>
          <cell r="C2840" t="str">
            <v>U</v>
          </cell>
        </row>
        <row r="2841">
          <cell r="A2841" t="str">
            <v>PR07-07</v>
          </cell>
          <cell r="B2841" t="str">
            <v>Fourniture et transport de dateur</v>
          </cell>
          <cell r="C2841" t="str">
            <v>U</v>
          </cell>
        </row>
        <row r="2842">
          <cell r="A2842" t="str">
            <v>PR07-08</v>
          </cell>
          <cell r="B2842" t="str">
            <v>Fourniture et transport de dégraffeuse</v>
          </cell>
          <cell r="C2842" t="str">
            <v>U</v>
          </cell>
        </row>
        <row r="2843">
          <cell r="A2843" t="str">
            <v>PR07-09</v>
          </cell>
          <cell r="B2843" t="str">
            <v>Fourniture et transport d'encre</v>
          </cell>
          <cell r="C2843" t="str">
            <v>U</v>
          </cell>
        </row>
        <row r="2844">
          <cell r="A2844" t="str">
            <v>PR07-10</v>
          </cell>
          <cell r="B2844" t="str">
            <v>Fourniture et transport de fiche</v>
          </cell>
          <cell r="C2844" t="str">
            <v>U</v>
          </cell>
        </row>
        <row r="2845">
          <cell r="A2845" t="str">
            <v>PR07-11</v>
          </cell>
          <cell r="B2845" t="str">
            <v>Fourniture et transport de gomme</v>
          </cell>
          <cell r="C2845" t="str">
            <v>U</v>
          </cell>
        </row>
        <row r="2846">
          <cell r="A2846" t="str">
            <v>PR07-12</v>
          </cell>
          <cell r="B2846" t="str">
            <v>Fourniture et transport de mine</v>
          </cell>
          <cell r="C2846" t="str">
            <v>U</v>
          </cell>
        </row>
        <row r="2847">
          <cell r="A2847" t="str">
            <v>PR07-13</v>
          </cell>
          <cell r="B2847" t="str">
            <v>Fourniture et transport de numérateur</v>
          </cell>
          <cell r="C2847" t="str">
            <v>U</v>
          </cell>
        </row>
        <row r="2848">
          <cell r="A2848" t="str">
            <v>PR07-14</v>
          </cell>
          <cell r="B2848" t="str">
            <v>Fourniture et transport de papier</v>
          </cell>
          <cell r="C2848" t="str">
            <v>U</v>
          </cell>
        </row>
        <row r="2849">
          <cell r="A2849" t="str">
            <v>PR07-15</v>
          </cell>
          <cell r="B2849" t="str">
            <v>Fourniture et transport de porte mine</v>
          </cell>
          <cell r="C2849" t="str">
            <v>U</v>
          </cell>
        </row>
        <row r="2850">
          <cell r="A2850" t="str">
            <v>PR07-16</v>
          </cell>
          <cell r="B2850" t="str">
            <v>Fourniture et transport de protège document</v>
          </cell>
          <cell r="C2850" t="str">
            <v>U</v>
          </cell>
        </row>
        <row r="2851">
          <cell r="A2851" t="str">
            <v>PR07-17</v>
          </cell>
          <cell r="B2851" t="str">
            <v>Fourniture et transport de ramette</v>
          </cell>
          <cell r="C2851" t="str">
            <v>U</v>
          </cell>
        </row>
        <row r="2852">
          <cell r="A2852" t="str">
            <v>PR07-18</v>
          </cell>
          <cell r="B2852" t="str">
            <v>Fourniture et transport de rouleau de scotch</v>
          </cell>
          <cell r="C2852" t="str">
            <v>U</v>
          </cell>
        </row>
        <row r="2853">
          <cell r="A2853" t="str">
            <v>PR07-19</v>
          </cell>
          <cell r="B2853" t="str">
            <v>Fourniture et transport de sac Excel cartonné pour archive</v>
          </cell>
          <cell r="C2853" t="str">
            <v>U</v>
          </cell>
        </row>
        <row r="2854">
          <cell r="A2854" t="str">
            <v>PR07-20</v>
          </cell>
          <cell r="B2854" t="str">
            <v>Fourniture et transport de scotch ordinaire</v>
          </cell>
          <cell r="C2854" t="str">
            <v>U</v>
          </cell>
        </row>
        <row r="2855">
          <cell r="A2855" t="str">
            <v>PR07-21</v>
          </cell>
          <cell r="B2855" t="str">
            <v>Fourniture et transport de stylo</v>
          </cell>
          <cell r="C2855" t="str">
            <v>U</v>
          </cell>
        </row>
        <row r="2856">
          <cell r="A2856" t="str">
            <v>PR07-22</v>
          </cell>
          <cell r="B2856" t="str">
            <v>Fourniture et transport de taille crayon</v>
          </cell>
          <cell r="C2856" t="str">
            <v>U</v>
          </cell>
        </row>
        <row r="2857">
          <cell r="A2857" t="str">
            <v>PR07-23</v>
          </cell>
          <cell r="B2857" t="str">
            <v>Conception, réalisation et fourniture de Porte clés ONEP</v>
          </cell>
          <cell r="C2857" t="str">
            <v>U</v>
          </cell>
        </row>
        <row r="2858">
          <cell r="A2858" t="str">
            <v>PR07-24</v>
          </cell>
          <cell r="B2858" t="str">
            <v>Conception, réalisation et fourniture de Stylo plume</v>
          </cell>
          <cell r="C2858" t="str">
            <v>U</v>
          </cell>
        </row>
        <row r="2859">
          <cell r="A2859" t="str">
            <v>PR07-25</v>
          </cell>
          <cell r="B2859" t="str">
            <v>Conception, réalisation et fourniture de Coffret montre stylo</v>
          </cell>
          <cell r="C2859" t="str">
            <v>U</v>
          </cell>
        </row>
        <row r="2860">
          <cell r="A2860" t="str">
            <v>PR07-26</v>
          </cell>
          <cell r="B2860" t="str">
            <v>Conception, réalisation et fourniture de Cartable</v>
          </cell>
          <cell r="C2860" t="str">
            <v>U</v>
          </cell>
        </row>
        <row r="2861">
          <cell r="A2861" t="str">
            <v>PR07-27</v>
          </cell>
          <cell r="B2861" t="str">
            <v>Réalisation et fourniture d'un sachet</v>
          </cell>
          <cell r="C2861" t="str">
            <v>U</v>
          </cell>
        </row>
        <row r="2862">
          <cell r="A2862" t="str">
            <v>PR07-28</v>
          </cell>
          <cell r="B2862" t="str">
            <v>Conception, réalisation et impression des chemises</v>
          </cell>
          <cell r="C2862" t="str">
            <v>U</v>
          </cell>
        </row>
        <row r="2863">
          <cell r="A2863" t="str">
            <v>PR07-29</v>
          </cell>
          <cell r="B2863" t="str">
            <v>Fourniture et transport d'Arrache</v>
          </cell>
          <cell r="C2863" t="str">
            <v>U</v>
          </cell>
        </row>
        <row r="2864">
          <cell r="A2864" t="str">
            <v>PR07-30</v>
          </cell>
          <cell r="B2864" t="str">
            <v>Fourniture et transport d'Attache</v>
          </cell>
          <cell r="C2864" t="str">
            <v>Bt</v>
          </cell>
        </row>
        <row r="2865">
          <cell r="A2865" t="str">
            <v>PR07-31</v>
          </cell>
          <cell r="B2865" t="str">
            <v>Fourniture et transport de Bloc</v>
          </cell>
          <cell r="C2865" t="str">
            <v>U</v>
          </cell>
        </row>
        <row r="2866">
          <cell r="A2866" t="str">
            <v>PR07-32</v>
          </cell>
          <cell r="B2866" t="str">
            <v>Fourniture et transport de boîte d'archive</v>
          </cell>
          <cell r="C2866" t="str">
            <v>U</v>
          </cell>
        </row>
        <row r="2867">
          <cell r="A2867" t="str">
            <v>PR07-33</v>
          </cell>
          <cell r="B2867" t="str">
            <v>Fourniture de Bracelet élastique</v>
          </cell>
          <cell r="C2867" t="str">
            <v>Sachet</v>
          </cell>
        </row>
        <row r="2868">
          <cell r="A2868" t="str">
            <v>PR07-34</v>
          </cell>
          <cell r="B2868" t="str">
            <v>Fourniture et transport de Cahier</v>
          </cell>
          <cell r="C2868" t="str">
            <v>U</v>
          </cell>
        </row>
        <row r="2869">
          <cell r="A2869" t="str">
            <v>PR07-35</v>
          </cell>
          <cell r="B2869" t="str">
            <v>Fourniture et transport de Caisse à Monnaie</v>
          </cell>
          <cell r="C2869" t="str">
            <v>U</v>
          </cell>
        </row>
        <row r="2870">
          <cell r="A2870" t="str">
            <v>PR07-36</v>
          </cell>
          <cell r="B2870" t="str">
            <v>Fourniture et transport de Calculatrice</v>
          </cell>
          <cell r="C2870" t="str">
            <v>U</v>
          </cell>
        </row>
        <row r="2871">
          <cell r="A2871" t="str">
            <v>PR07-37</v>
          </cell>
          <cell r="B2871" t="str">
            <v>Fourniture et transport de Carbonne</v>
          </cell>
          <cell r="C2871" t="str">
            <v>Paquet</v>
          </cell>
        </row>
        <row r="2872">
          <cell r="A2872" t="str">
            <v>PR07-38</v>
          </cell>
          <cell r="B2872" t="str">
            <v>Fourniture et transport de Cartouche</v>
          </cell>
          <cell r="C2872" t="str">
            <v>U</v>
          </cell>
        </row>
        <row r="2873">
          <cell r="A2873" t="str">
            <v>PR07-39</v>
          </cell>
          <cell r="B2873" t="str">
            <v>Fourniture et transport de Ciseaux</v>
          </cell>
          <cell r="C2873" t="str">
            <v>U</v>
          </cell>
        </row>
        <row r="2874">
          <cell r="A2874" t="str">
            <v>PR07-40</v>
          </cell>
          <cell r="B2874" t="str">
            <v>Fourniture et transport de Classeur</v>
          </cell>
          <cell r="C2874" t="str">
            <v>U</v>
          </cell>
        </row>
        <row r="2875">
          <cell r="A2875" t="str">
            <v>PR07-41</v>
          </cell>
          <cell r="B2875" t="str">
            <v>Fourniture et transport de Cassette d'encrage</v>
          </cell>
          <cell r="C2875" t="str">
            <v>U</v>
          </cell>
        </row>
        <row r="2876">
          <cell r="A2876" t="str">
            <v>PR07-42</v>
          </cell>
          <cell r="B2876" t="str">
            <v>Conception et transport de cachet</v>
          </cell>
          <cell r="C2876" t="str">
            <v>U</v>
          </cell>
        </row>
        <row r="2877">
          <cell r="A2877" t="str">
            <v>PR07-43</v>
          </cell>
          <cell r="B2877" t="str">
            <v>Fourniture et transport de Correcteur</v>
          </cell>
          <cell r="C2877" t="str">
            <v>U</v>
          </cell>
        </row>
        <row r="2878">
          <cell r="A2878" t="str">
            <v>PR07-44</v>
          </cell>
          <cell r="B2878" t="str">
            <v>fourniture et transport de crayon</v>
          </cell>
          <cell r="C2878" t="str">
            <v>Bt</v>
          </cell>
        </row>
        <row r="2879">
          <cell r="A2879" t="str">
            <v>PR07-45</v>
          </cell>
          <cell r="B2879" t="str">
            <v>fourniture et transport de Critérium</v>
          </cell>
          <cell r="C2879" t="str">
            <v>U</v>
          </cell>
        </row>
        <row r="2880">
          <cell r="A2880" t="str">
            <v>PR07-46</v>
          </cell>
          <cell r="B2880" t="str">
            <v>fourniture et transport de Cube</v>
          </cell>
          <cell r="C2880" t="str">
            <v>U</v>
          </cell>
        </row>
        <row r="2881">
          <cell r="A2881" t="str">
            <v>PR07-47</v>
          </cell>
          <cell r="B2881" t="str">
            <v>Fourniture et transport de cutter de bureau</v>
          </cell>
          <cell r="C2881" t="str">
            <v>U</v>
          </cell>
        </row>
        <row r="2882">
          <cell r="A2882" t="str">
            <v>PR07-48</v>
          </cell>
          <cell r="B2882" t="str">
            <v>Fourniture et transport de dévidoir</v>
          </cell>
          <cell r="C2882" t="str">
            <v>U</v>
          </cell>
        </row>
        <row r="2883">
          <cell r="A2883" t="str">
            <v>PR07-49</v>
          </cell>
          <cell r="B2883" t="str">
            <v>fourniture et transport de Lame cutter</v>
          </cell>
          <cell r="C2883" t="str">
            <v>Bt</v>
          </cell>
        </row>
        <row r="2884">
          <cell r="A2884" t="str">
            <v>PR07-50</v>
          </cell>
          <cell r="B2884" t="str">
            <v>Fourniture et transport de Manifold</v>
          </cell>
          <cell r="C2884" t="str">
            <v>U</v>
          </cell>
        </row>
        <row r="2885">
          <cell r="A2885" t="str">
            <v>PR07-51</v>
          </cell>
          <cell r="B2885" t="str">
            <v>Fourniture et transport de Pelote</v>
          </cell>
          <cell r="C2885" t="str">
            <v>U</v>
          </cell>
        </row>
        <row r="2886">
          <cell r="A2886" t="str">
            <v>PR07-52</v>
          </cell>
          <cell r="B2886" t="str">
            <v>Fourniture te transport de panier de courrier</v>
          </cell>
          <cell r="C2886" t="str">
            <v>U</v>
          </cell>
        </row>
        <row r="2887">
          <cell r="A2887" t="str">
            <v>PR07-53</v>
          </cell>
          <cell r="B2887" t="str">
            <v>fourniture et transport de Parapheur</v>
          </cell>
          <cell r="C2887" t="str">
            <v>U</v>
          </cell>
        </row>
        <row r="2888">
          <cell r="A2888" t="str">
            <v>PR07-54</v>
          </cell>
          <cell r="B2888" t="str">
            <v>fourniture et transport de plumier de bureau</v>
          </cell>
          <cell r="C2888" t="str">
            <v>U</v>
          </cell>
        </row>
        <row r="2889">
          <cell r="A2889" t="str">
            <v>PR07-57</v>
          </cell>
          <cell r="B2889" t="str">
            <v>Fournture et transport de Porte tarif</v>
          </cell>
          <cell r="C2889" t="str">
            <v>U</v>
          </cell>
        </row>
        <row r="2890">
          <cell r="A2890" t="str">
            <v>PR07-58</v>
          </cell>
          <cell r="B2890" t="str">
            <v>fourniture et transport de Porte trombone</v>
          </cell>
          <cell r="C2890" t="str">
            <v>U</v>
          </cell>
        </row>
        <row r="2891">
          <cell r="A2891" t="str">
            <v>PR07-59</v>
          </cell>
          <cell r="B2891" t="str">
            <v>Fourniture et transport de Poubelle</v>
          </cell>
          <cell r="C2891" t="str">
            <v>U</v>
          </cell>
        </row>
        <row r="2892">
          <cell r="A2892" t="str">
            <v>PR07-60</v>
          </cell>
          <cell r="B2892" t="str">
            <v>Fourniture et transport de Punaise</v>
          </cell>
          <cell r="C2892" t="str">
            <v>Bt</v>
          </cell>
        </row>
        <row r="2893">
          <cell r="A2893" t="str">
            <v>PR07-61</v>
          </cell>
          <cell r="B2893" t="str">
            <v>fourniture et transport de registre</v>
          </cell>
          <cell r="C2893" t="str">
            <v>U</v>
          </cell>
        </row>
        <row r="2894">
          <cell r="A2894" t="str">
            <v>PR07-62</v>
          </cell>
          <cell r="B2894" t="str">
            <v>Fourniture et transport de régle</v>
          </cell>
          <cell r="C2894" t="str">
            <v>U</v>
          </cell>
        </row>
        <row r="2895">
          <cell r="A2895" t="str">
            <v>PR07-63</v>
          </cell>
          <cell r="B2895" t="str">
            <v>Fourniture et transport de Rouleau de papier</v>
          </cell>
          <cell r="C2895" t="str">
            <v>Rl</v>
          </cell>
        </row>
        <row r="2896">
          <cell r="A2896" t="str">
            <v>PR07-64</v>
          </cell>
          <cell r="B2896" t="str">
            <v>Fourniture et transport de serre feuile</v>
          </cell>
          <cell r="C2896" t="str">
            <v>Paquet</v>
          </cell>
        </row>
        <row r="2897">
          <cell r="A2897" t="str">
            <v>PR07-65</v>
          </cell>
          <cell r="B2897" t="str">
            <v>Fourniture et transport de Sous main double</v>
          </cell>
          <cell r="C2897" t="str">
            <v>U</v>
          </cell>
        </row>
        <row r="2898">
          <cell r="A2898" t="str">
            <v>PR07-66</v>
          </cell>
          <cell r="B2898" t="str">
            <v>fourniture et transport de stick Notes</v>
          </cell>
          <cell r="C2898" t="str">
            <v>U</v>
          </cell>
        </row>
        <row r="2899">
          <cell r="A2899" t="str">
            <v>PR07-67</v>
          </cell>
          <cell r="B2899" t="str">
            <v>Fourniture et transport de Trombone</v>
          </cell>
          <cell r="C2899" t="str">
            <v>Bt</v>
          </cell>
        </row>
        <row r="2900">
          <cell r="A2900" t="str">
            <v>PR07-68</v>
          </cell>
          <cell r="B2900" t="str">
            <v>fourniture et transport des Albums carte de visite</v>
          </cell>
          <cell r="C2900" t="str">
            <v>U</v>
          </cell>
        </row>
        <row r="2901">
          <cell r="A2901" t="str">
            <v>PR07-69</v>
          </cell>
          <cell r="B2901" t="str">
            <v>Fourniture et transport de papier listing</v>
          </cell>
          <cell r="C2901" t="str">
            <v>Rame</v>
          </cell>
        </row>
        <row r="2902">
          <cell r="A2902" t="str">
            <v>PR07-70</v>
          </cell>
          <cell r="B2902" t="str">
            <v>Fourniture et transport de Pochette</v>
          </cell>
          <cell r="C2902" t="str">
            <v>Rame</v>
          </cell>
        </row>
        <row r="2903">
          <cell r="A2903" t="str">
            <v>PR07-71</v>
          </cell>
          <cell r="B2903" t="str">
            <v>Fourniture et transport de porte-clef</v>
          </cell>
          <cell r="C2903" t="str">
            <v>Bt</v>
          </cell>
        </row>
        <row r="2904">
          <cell r="A2904" t="str">
            <v>PR07-72</v>
          </cell>
          <cell r="B2904" t="str">
            <v>Fourniture et transport de Porte tarif</v>
          </cell>
          <cell r="C2904" t="str">
            <v>U</v>
          </cell>
        </row>
        <row r="2905">
          <cell r="A2905" t="str">
            <v>PR10-01</v>
          </cell>
          <cell r="B2905" t="str">
            <v>Fourniture, transport et pose de Panneaux de signalisation</v>
          </cell>
          <cell r="C2905" t="str">
            <v>U</v>
          </cell>
          <cell r="D2905" t="str">
            <v>Ce prix concerne la fourniture, transport et pose de panneaux de signalisation en peinture fluorescente, y compris inscription du texte selon les indications du maître doeuvre.</v>
          </cell>
        </row>
        <row r="2906">
          <cell r="A2906" t="str">
            <v>PR10-02</v>
          </cell>
          <cell r="B2906" t="str">
            <v>Fourniture, transport et pose de Panneaux de chantier</v>
          </cell>
          <cell r="C2906" t="str">
            <v>U</v>
          </cell>
          <cell r="D2906" t="str">
            <v>Ce prix concerne la fourniture, transport et pose de panneaux de chantier en tôle électrozinguée 15/10ème rétro CL 1 de dimension 2000 x 2000 mm2 avec supports IPE 100 en acier galvanisé, massifs dancrage en béton, fond blanc, texte selon les indications</v>
          </cell>
        </row>
        <row r="2907">
          <cell r="A2907" t="str">
            <v>PR10-03</v>
          </cell>
          <cell r="B2907" t="str">
            <v>Fourniture, transport et pose de Panneaux de présentation de projet</v>
          </cell>
          <cell r="C2907" t="str">
            <v>U</v>
          </cell>
          <cell r="D2907" t="str">
            <v>Ce prix concerne la fourniture, transport et pose de panneaux de présentation de projet, y compris inscription du texte selon les indications du maître doeuvre.</v>
          </cell>
        </row>
        <row r="2908">
          <cell r="A2908" t="str">
            <v>PR10-04</v>
          </cell>
          <cell r="B2908" t="str">
            <v>Réalisation et livraison de maquette de présentation</v>
          </cell>
          <cell r="C2908" t="str">
            <v>Ft</v>
          </cell>
          <cell r="D2908" t="str">
            <v>Ce prix concerne la fourniture, transport et livraison de maquettes de présentation du projet, réalisées par un maquettiste spécialisé à agréer par le maître doeuvre, comportant les renseignements suivants: plan de situation sur carte cadastrale indiquan</v>
          </cell>
        </row>
        <row r="2909">
          <cell r="A2909" t="str">
            <v>PR10-05</v>
          </cell>
          <cell r="B2909" t="str">
            <v>Inscription et Mise en uvre denseigne ONEP</v>
          </cell>
          <cell r="C2909" t="str">
            <v>U</v>
          </cell>
          <cell r="D2909" t="str">
            <v>Ce prix concerne linscription et mise en uvre denseigne ONEP, suivant le modèle agrée par le maître doeuvre.</v>
          </cell>
        </row>
        <row r="2910">
          <cell r="A2910" t="str">
            <v>PR10-06</v>
          </cell>
          <cell r="B2910" t="str">
            <v>Fourniture, transport et pose de mât de signalisation rouge</v>
          </cell>
          <cell r="C2910" t="str">
            <v>U</v>
          </cell>
          <cell r="D2910" t="str">
            <v>Ce prix concerne la fourniture, transport et pose de mât de signalisation par lampe rouge, étanche en haut de louvrage avec minuterie réglable.</v>
          </cell>
        </row>
        <row r="2911">
          <cell r="A2911" t="str">
            <v>PR10-07</v>
          </cell>
          <cell r="B2911" t="str">
            <v>Fourniture, transport et pose de bande de signalisation fluorescente</v>
          </cell>
          <cell r="C2911" t="str">
            <v>U</v>
          </cell>
          <cell r="D2911" t="str">
            <v>Ce prix concerne la fourniture, transport et pose de bande de signalisation fluorescente</v>
          </cell>
        </row>
        <row r="2912">
          <cell r="A2912" t="str">
            <v>PR10-08</v>
          </cell>
          <cell r="B2912" t="str">
            <v>Fourniture, transport et pose de Hampe à drapeau</v>
          </cell>
          <cell r="C2912" t="str">
            <v>U</v>
          </cell>
          <cell r="D2912" t="str">
            <v>Ce prix concerne la fourniture, transport et pose de hampe à drapeau de hauteur 4 m</v>
          </cell>
        </row>
        <row r="2913">
          <cell r="A2913" t="str">
            <v>PR10-09</v>
          </cell>
          <cell r="B2913" t="str">
            <v>Fourniture, transport et pose dindicateur de niveau</v>
          </cell>
          <cell r="C2913" t="str">
            <v>U</v>
          </cell>
          <cell r="D2913" t="str">
            <v>Ce prix concerne la fourniture, transport et pose dindicateur au niveau de louvrage, suivant modèle agrée par le maître duvre.</v>
          </cell>
        </row>
        <row r="2914">
          <cell r="A2914" t="str">
            <v>PR10-10</v>
          </cell>
          <cell r="B2914" t="str">
            <v>Mise en place de barrières de sécurité</v>
          </cell>
          <cell r="C2914" t="str">
            <v>Ft</v>
          </cell>
          <cell r="D2914" t="str">
            <v>Ce prix rémunère la fourniture et la mise en place obligatoire des barrières de sécurité tout le long de la tranchée ouverte ou pour chaque opération demandée par le maître de louvrage.
Ce prix s'applique au forfait.</v>
          </cell>
        </row>
        <row r="2915">
          <cell r="A2915" t="str">
            <v>PR10-11</v>
          </cell>
          <cell r="B2915" t="str">
            <v>Conception et mise en page de maquette de nouveaux panneaux</v>
          </cell>
          <cell r="C2915" t="str">
            <v>U</v>
          </cell>
        </row>
        <row r="2916">
          <cell r="A2916" t="str">
            <v>PR10-12</v>
          </cell>
          <cell r="B2916" t="str">
            <v>Tirage de panneaux et photos</v>
          </cell>
          <cell r="C2916" t="str">
            <v>U</v>
          </cell>
        </row>
        <row r="2917">
          <cell r="A2917" t="str">
            <v>PR10-13</v>
          </cell>
          <cell r="B2917" t="str">
            <v>Réalisation et livraison de socle et pieds en ciseau</v>
          </cell>
          <cell r="C2917" t="str">
            <v>Ft</v>
          </cell>
        </row>
        <row r="2918">
          <cell r="A2918" t="str">
            <v>PR10-14</v>
          </cell>
          <cell r="B2918" t="str">
            <v>Fourniture, transport et pose de support vertical</v>
          </cell>
          <cell r="C2918" t="str">
            <v>U</v>
          </cell>
        </row>
        <row r="2919">
          <cell r="A2919" t="str">
            <v>PR10-15</v>
          </cell>
          <cell r="B2919" t="str">
            <v>Fourniture, transport et pose de Barrière automatique de contrôle d'accès</v>
          </cell>
          <cell r="C2919" t="str">
            <v>U</v>
          </cell>
        </row>
        <row r="2920">
          <cell r="A2920" t="str">
            <v>PR10-16</v>
          </cell>
          <cell r="B2920" t="str">
            <v>Fourniture et transport de Panneaux de signalisation</v>
          </cell>
          <cell r="C2920" t="str">
            <v>U</v>
          </cell>
        </row>
        <row r="2921">
          <cell r="A2921" t="str">
            <v>PR10-18</v>
          </cell>
          <cell r="B2921" t="str">
            <v>Impression numérique et tirage en quadri des panneaux</v>
          </cell>
          <cell r="C2921" t="str">
            <v>U</v>
          </cell>
        </row>
        <row r="2922">
          <cell r="A2922" t="str">
            <v>PR10-19</v>
          </cell>
          <cell r="B2922" t="str">
            <v>Impression numérique et tirage en quadri des maquettes de panneaux définitives</v>
          </cell>
          <cell r="C2922" t="str">
            <v>U</v>
          </cell>
        </row>
        <row r="2923">
          <cell r="A2923" t="str">
            <v>PR10-20</v>
          </cell>
          <cell r="B2923" t="str">
            <v>Impression numérique et tirage en quadri des affiches</v>
          </cell>
          <cell r="C2923" t="str">
            <v>U</v>
          </cell>
        </row>
        <row r="2924">
          <cell r="A2924" t="str">
            <v>PR10-21</v>
          </cell>
          <cell r="B2924" t="str">
            <v>Réalisation et fournitures des plaques commémoratives</v>
          </cell>
          <cell r="C2924" t="str">
            <v>U</v>
          </cell>
        </row>
        <row r="2925">
          <cell r="A2925" t="str">
            <v>PR10-22</v>
          </cell>
          <cell r="B2925" t="str">
            <v>Conception, réalisation fourniture et installation des banderoles publicitaire</v>
          </cell>
          <cell r="C2925" t="str">
            <v>U</v>
          </cell>
        </row>
        <row r="2926">
          <cell r="A2926" t="str">
            <v>PR10-23</v>
          </cell>
          <cell r="B2926" t="str">
            <v>Fourniture des drapeaux</v>
          </cell>
          <cell r="C2926" t="str">
            <v>U</v>
          </cell>
        </row>
        <row r="2927">
          <cell r="A2927" t="str">
            <v>PR10-24</v>
          </cell>
          <cell r="B2927" t="str">
            <v>Fourniture des supports métalliques de panneau</v>
          </cell>
          <cell r="C2927" t="str">
            <v>U</v>
          </cell>
        </row>
        <row r="2928">
          <cell r="A2928" t="str">
            <v>PR10-25</v>
          </cell>
          <cell r="B2928" t="str">
            <v>Réalisation de stèle d'inauguration</v>
          </cell>
          <cell r="C2928" t="str">
            <v>U</v>
          </cell>
        </row>
        <row r="2929">
          <cell r="A2929" t="str">
            <v>PR10-27</v>
          </cell>
          <cell r="B2929" t="str">
            <v>Conception, réalisation et impression d'une brochure</v>
          </cell>
          <cell r="C2929" t="str">
            <v>U</v>
          </cell>
        </row>
        <row r="2930">
          <cell r="A2930" t="str">
            <v>PR10-28</v>
          </cell>
          <cell r="B2930" t="str">
            <v>Conception, réalisation et impression d'un dépliant</v>
          </cell>
          <cell r="C2930" t="str">
            <v>U</v>
          </cell>
        </row>
        <row r="2931">
          <cell r="A2931" t="str">
            <v>PR10-29</v>
          </cell>
          <cell r="B2931" t="str">
            <v>Fourniture, transport et pose de panneaux de signalisation (enseigne) type ONEP</v>
          </cell>
          <cell r="C2931" t="str">
            <v>U</v>
          </cell>
        </row>
        <row r="2932">
          <cell r="A2932" t="str">
            <v>PR10-30</v>
          </cell>
          <cell r="B2932" t="str">
            <v>Conception, élaboration et adaptation de maquettes</v>
          </cell>
          <cell r="C2932" t="str">
            <v>U</v>
          </cell>
        </row>
        <row r="2933">
          <cell r="A2933" t="str">
            <v>PR10-31</v>
          </cell>
          <cell r="B2933" t="str">
            <v>Reliure et mise en page de document tiré</v>
          </cell>
          <cell r="C2933" t="str">
            <v>U</v>
          </cell>
        </row>
        <row r="2934">
          <cell r="A2934" t="str">
            <v>PR10-32</v>
          </cell>
          <cell r="B2934" t="str">
            <v>Remise de CD regroupant les prestations demandées</v>
          </cell>
          <cell r="C2934" t="str">
            <v>U</v>
          </cell>
        </row>
        <row r="2935">
          <cell r="A2935" t="str">
            <v>PR11-01</v>
          </cell>
          <cell r="B2935" t="str">
            <v>Fourniture, transport et introduction des alevins de carpes chinoises dans les retenues de barrages</v>
          </cell>
          <cell r="C2935" t="str">
            <v>U</v>
          </cell>
          <cell r="D2935" t="str">
            <v>Ce prix rémunère à l'unité la fourniture, transport et introduction des alevins de carpes chinoises dans les retenues de barrages à vocation eau potable et touchées par le phénomène d'eutrophisation. Les alevins doivent avoir une taille minimale de10 cm</v>
          </cell>
        </row>
        <row r="2936">
          <cell r="A2936" t="str">
            <v>PS01-01</v>
          </cell>
          <cell r="B2936" t="str">
            <v>Fourniture, transport et pose de Bride unie</v>
          </cell>
          <cell r="C2936" t="str">
            <v>U</v>
          </cell>
          <cell r="D2936" t="str">
            <v>Ces prix rémunèrent la fourniture, le transport, et la pose complète et suivant les règles de lart de brides unies, et de leurs raccordements aux conduites, robinetterie et appareillages de sécurité. Ils comprennent toutes les dépenses nécessaires à lex</v>
          </cell>
        </row>
        <row r="2937">
          <cell r="A2937" t="str">
            <v>PS01-02</v>
          </cell>
          <cell r="B2937" t="str">
            <v>Fourniture et transport de Bride unie</v>
          </cell>
          <cell r="C2937" t="str">
            <v>U</v>
          </cell>
          <cell r="D2937" t="str">
            <v>Ces prix rémunèrent la fourniture et le transport, de brides unies, avec joints, boulons, écrous et des accessoires de raccordement aux conduites, robinetterie et appareillages de sécurité. Ils comprennent toutes les dépenses nécessaires à lexécution des</v>
          </cell>
        </row>
        <row r="2938">
          <cell r="A2938" t="str">
            <v>PS01-03</v>
          </cell>
          <cell r="B2938" t="str">
            <v>Pose de Bride unie</v>
          </cell>
          <cell r="C2938" t="str">
            <v>U</v>
          </cell>
          <cell r="D2938" t="str">
            <v>Ces prix rémunèrent la pose complète et suivant les règles de lart de brides unies, et de leurs raccordements aux conduites, robinetterie et appareillages de sécurité. Ils comprennent toutes les dépenses nécessaires à lexécution des travaux, notamment :</v>
          </cell>
        </row>
        <row r="2939">
          <cell r="A2939" t="str">
            <v>PS02-01</v>
          </cell>
          <cell r="B2939" t="str">
            <v>Fourniture, transport et pose de Bride à emboîtement</v>
          </cell>
          <cell r="C2939" t="str">
            <v>U</v>
          </cell>
          <cell r="D2939" t="str">
            <v>Ces prix rémunèrent la fourniture, le transport, et la pose complète et suivant les règles de lart de brides à emboîtement, et de leurs raccordements aux conduites, robinetterie et appareillages de sécurité. Ils comprennent toutes les dépenses nécessaire</v>
          </cell>
        </row>
        <row r="2940">
          <cell r="A2940" t="str">
            <v>PS02-02</v>
          </cell>
          <cell r="B2940" t="str">
            <v>Fourniture et transport de Bride à emboîtement</v>
          </cell>
          <cell r="C2940" t="str">
            <v>U</v>
          </cell>
          <cell r="D2940" t="str">
            <v>Ces prix rémunèrent la fourniture et le transport, de brides à emboîtement, avec joints, boulons, écrous et des accessoires de raccordement aux conduites, robinetterie et appareillages de sécurité. Ils comprennent toutes les dépenses nécessaires à lexécu</v>
          </cell>
        </row>
        <row r="2941">
          <cell r="A2941" t="str">
            <v>PS02-03</v>
          </cell>
          <cell r="B2941" t="str">
            <v>Pose de Bride à emboîtement</v>
          </cell>
          <cell r="C2941" t="str">
            <v>U</v>
          </cell>
          <cell r="D2941" t="str">
            <v>Ces prix rémunèrent la pose complète et suivant les règles de lart de brides à emboîtement, et de leurs raccordements aux conduites, robinetterie et appareillages de sécurité. Ils comprennent toutes les dépenses nécessaires à lexécution des travaux, not</v>
          </cell>
        </row>
        <row r="2942">
          <cell r="A2942" t="str">
            <v>PS03-01</v>
          </cell>
          <cell r="B2942" t="str">
            <v>Fourniture, transport et pose de plaque pleine</v>
          </cell>
          <cell r="C2942" t="str">
            <v>U</v>
          </cell>
          <cell r="D2942" t="str">
            <v>Ces prix rémunèrent la fourniture, le transport, et la pose complète et suivant les règles de lart de plaque pleine, et de leurs raccordements aux conduites, robinetterie et appareillages de sécurité. Ils comprennent toutes les dépenses nécessaires à le</v>
          </cell>
        </row>
        <row r="2943">
          <cell r="A2943" t="str">
            <v>PS03-02</v>
          </cell>
          <cell r="B2943" t="str">
            <v>Fourniture et transport de Plaque pleine</v>
          </cell>
          <cell r="C2943" t="str">
            <v>U</v>
          </cell>
          <cell r="D2943" t="str">
            <v>Ces prix rémunèrent la fourniture et le transport, plaque pleine, avec joints, boulons, écrous et des accessoires de raccordement aux conduites, robinetterie et appareillages de sécurité. Ils comprennent toutes les dépenses nécessaires à lexécution des f</v>
          </cell>
        </row>
        <row r="2944">
          <cell r="A2944" t="str">
            <v>PS03-03</v>
          </cell>
          <cell r="B2944" t="str">
            <v>Pose de Plaque pleine</v>
          </cell>
          <cell r="C2944" t="str">
            <v>U</v>
          </cell>
          <cell r="D2944" t="str">
            <v xml:space="preserve">Ces prix rémunèrent la pose complète et suivant les règles de lart de plaque pleine, et de leurs raccordements aux conduites, robinetterie et appareillages de sécurité. Ils comprennent toutes les dépenses nécessaires à lexécution des travaux, notamment </v>
          </cell>
        </row>
        <row r="2945">
          <cell r="A2945" t="str">
            <v>PS04-01</v>
          </cell>
          <cell r="B2945" t="str">
            <v>Fourniture, transport et pose de cône de réduction</v>
          </cell>
          <cell r="C2945" t="str">
            <v>U</v>
          </cell>
          <cell r="D2945" t="str">
            <v>Ces prix rémunèrent la fourniture, le transport, et la pose complète et suivant les règles de lart de cône de réduction, et de leurs raccordements aux conduites, robinetterie et appareillages de sécurité. Ils comprennent toutes les dépenses nécessaires à</v>
          </cell>
        </row>
        <row r="2946">
          <cell r="A2946" t="str">
            <v>PS04-02</v>
          </cell>
          <cell r="B2946" t="str">
            <v>Fourniture et transport de Cône de réduction</v>
          </cell>
          <cell r="C2946" t="str">
            <v>U</v>
          </cell>
          <cell r="D2946" t="str">
            <v>Ces prix rémunèrent la fourniture et le transport de cône de réduction, avec joints, boulons, écrous et des accessoires de raccordement aux conduites, robinetterie et appareillages de sécurité. Ils comprennent toutes les dépenses nécessaires à lexécution</v>
          </cell>
        </row>
        <row r="2947">
          <cell r="A2947" t="str">
            <v>PS04-03</v>
          </cell>
          <cell r="B2947" t="str">
            <v>Pose de Cône de réduction</v>
          </cell>
          <cell r="C2947" t="str">
            <v>U</v>
          </cell>
          <cell r="D2947" t="str">
            <v>Ces prix rémunèrent la pose complète et suivant les règles de lart de cône de réduction, et de leurs raccordements aux conduites, robinetterie et appareillages de sécurité. Ils comprennent toutes les dépenses nécessaires à lexécution des travaux, notamm</v>
          </cell>
        </row>
        <row r="2948">
          <cell r="A2948" t="str">
            <v>PS05-01</v>
          </cell>
          <cell r="B2948" t="str">
            <v>Fourniture, transport et pose de plaque de réduction</v>
          </cell>
          <cell r="D2948" t="str">
            <v>Ces prix rémunèrent la fourniture, le transport, et la pose complète et suivant les règles de lart de plaque de réduction, et de leurs raccordements aux conduites, robinetterie et appareillages de sécurité. Ils comprennent toutes les dépenses nécessaires</v>
          </cell>
        </row>
        <row r="2949">
          <cell r="A2949" t="str">
            <v>PS05-02</v>
          </cell>
          <cell r="B2949" t="str">
            <v>Fourniture et transport de Plaque de réduction</v>
          </cell>
          <cell r="C2949" t="str">
            <v>U</v>
          </cell>
          <cell r="D2949" t="str">
            <v>Ces prix rémunèrent la fourniture et le transport de plaque de réduction, avec joints, boulons, écrous et des accessoires de raccordement aux conduites, robinetterie et appareillages de sécurité. Ils comprennent toutes les dépenses nécessaires à lexécuti</v>
          </cell>
        </row>
        <row r="2950">
          <cell r="A2950" t="str">
            <v>PS05-03</v>
          </cell>
          <cell r="B2950" t="str">
            <v>Pose de Plaque de réduction</v>
          </cell>
          <cell r="C2950" t="str">
            <v>U</v>
          </cell>
          <cell r="D2950" t="str">
            <v>Ces prix rémunèrent la pose complète et suivant les règles de lart de plaque de réduction, et de leurs raccordements aux conduites, robinetterie et appareillages de sécurité. Ils comprennent toutes les dépenses nécessaires à lexécution des travaux, nota</v>
          </cell>
        </row>
        <row r="2951">
          <cell r="A2951" t="str">
            <v>PS06-01</v>
          </cell>
          <cell r="B2951" t="str">
            <v>Fourniture, transport et pose de Té</v>
          </cell>
          <cell r="C2951" t="str">
            <v>U</v>
          </cell>
          <cell r="D2951" t="str">
            <v>Ces prix rémunèrent la fourniture, le transport, et la pose complète et suivant les règles de lart de Tés, et de leurs raccordements aux conduites, robinetterie et appareillages de sécurité. Ils comprennent toutes les dépenses nécessaires à lexécution d</v>
          </cell>
        </row>
        <row r="2952">
          <cell r="A2952" t="str">
            <v>PS06-02</v>
          </cell>
          <cell r="B2952" t="str">
            <v>Fourniture et transport de Té</v>
          </cell>
          <cell r="C2952" t="str">
            <v>U</v>
          </cell>
          <cell r="D2952" t="str">
            <v>Ces prix rémunèrent la fourniture et le transport de Tés, avec joints, boulons, écrous et des accessoires de raccordement aux conduites, robinetterie et appareillages de sécurité. Ils comprennent toutes les dépenses nécessaires à lexécution des fournitur</v>
          </cell>
        </row>
        <row r="2953">
          <cell r="A2953" t="str">
            <v>PS06-03</v>
          </cell>
          <cell r="B2953" t="str">
            <v>Pose de Té</v>
          </cell>
          <cell r="C2953" t="str">
            <v>U</v>
          </cell>
          <cell r="D2953" t="str">
            <v>Ces prix rémunèrent la pose complète et suivant les règles de lart de Tés, et de leurs raccordements aux conduites, robinetterie et appareillages de sécurité. Ils comprennent toutes les dépenses nécessaires à lexécution des travaux, notamment :
*	Tous l</v>
          </cell>
        </row>
        <row r="2954">
          <cell r="A2954" t="str">
            <v>PS07-01</v>
          </cell>
          <cell r="B2954" t="str">
            <v>Fourniture, transport et pose de Coude</v>
          </cell>
          <cell r="C2954" t="str">
            <v>U</v>
          </cell>
          <cell r="D2954" t="str">
            <v>Ces prix rémunèrent la fourniture, le transport, et la pose complète et suivant les règles de lart de Coudes, et de leurs raccordements aux conduites, robinetterie et appareillages de sécurité. Ils comprennent toutes les dépenses nécessaires à lexécutio</v>
          </cell>
        </row>
        <row r="2955">
          <cell r="A2955" t="str">
            <v>PS07-02</v>
          </cell>
          <cell r="B2955" t="str">
            <v>Fourniture et transport de Coude</v>
          </cell>
          <cell r="C2955" t="str">
            <v>U</v>
          </cell>
          <cell r="D2955" t="str">
            <v>Ces prix rémunèrent la fourniture et le transport de Coudes, avec joints, boulons, écrous et des accessoires de raccordement aux conduites, robinetterie et appareillages de sécurité. Ils comprennent toutes les dépenses nécessaires à lexécution des fourni</v>
          </cell>
        </row>
        <row r="2956">
          <cell r="A2956" t="str">
            <v>PS07-03</v>
          </cell>
          <cell r="B2956" t="str">
            <v>Pose de Coude</v>
          </cell>
          <cell r="C2956" t="str">
            <v>U</v>
          </cell>
          <cell r="D2956" t="str">
            <v>Ces prix rémunèrent la pose complète et suivant les règles de lart de Coudes, et de leurs raccordements aux conduites, robinetterie et appareillages de sécurité. Ils comprennent toutes les dépenses nécessaires à lexécution des travaux, notamment :
*	Tou</v>
          </cell>
        </row>
        <row r="2957">
          <cell r="A2957" t="str">
            <v>PS08-01</v>
          </cell>
          <cell r="B2957" t="str">
            <v>Fourniture, transport et pose de Joint de démontage</v>
          </cell>
          <cell r="C2957" t="str">
            <v>U</v>
          </cell>
          <cell r="D2957" t="str">
            <v>Ces prix rémunèrent la fourniture, le transport, et la pose complète et suivant les règles de lart de joints de démontage, et de leurs raccordements aux conduites, robinetterie et appareillages de sécurité. Ils comprennent toutes les dépenses nécessaires</v>
          </cell>
        </row>
        <row r="2958">
          <cell r="A2958" t="str">
            <v>PS08-02</v>
          </cell>
          <cell r="B2958" t="str">
            <v>Fourniture et transport de Joint de démontage</v>
          </cell>
          <cell r="C2958" t="str">
            <v>U</v>
          </cell>
          <cell r="D2958" t="str">
            <v>Ces prix rémunèrent la fourniture et le transport de joints de démontage, avec joints, boulons, écrous et des accessoires de raccordement aux conduites, robinetterie et appareillages de sécurité. Ils comprennent toutes les dépenses nécessaires à lexécuti</v>
          </cell>
        </row>
        <row r="2959">
          <cell r="A2959" t="str">
            <v>PS08-03</v>
          </cell>
          <cell r="B2959" t="str">
            <v>Pose de Joint de démontage</v>
          </cell>
          <cell r="C2959" t="str">
            <v>U</v>
          </cell>
          <cell r="D2959" t="str">
            <v>Ces prix rémunèrent la pose complète et suivant les règles de lart de Joints de démontage, et de leurs raccordements aux conduites, robinetterie et appareillages de sécurité. Ils comprennent toutes les dépenses nécessaires à lexécution des travaux, nota</v>
          </cell>
        </row>
        <row r="2960">
          <cell r="A2960" t="str">
            <v>PS09-01</v>
          </cell>
          <cell r="B2960" t="str">
            <v>Fourniture, transport et pose de Joint Gibault</v>
          </cell>
          <cell r="C2960" t="str">
            <v>U</v>
          </cell>
          <cell r="D2960" t="str">
            <v>Ces prix rémunèrent la fourniture, le transport, et la pose complète et suivant les règles de lart de joints Gibaults, et de leurs raccordements aux conduites, robinetterie et appareillages de sécurité. Ils comprennent toutes les dépenses nécessaires à l</v>
          </cell>
        </row>
        <row r="2961">
          <cell r="A2961" t="str">
            <v>PS09-02</v>
          </cell>
          <cell r="B2961" t="str">
            <v>Fourniture et transport de Joint Gibault</v>
          </cell>
          <cell r="C2961" t="str">
            <v>U</v>
          </cell>
          <cell r="D2961" t="str">
            <v>Ces prix rémunèrent la fourniture et le transport de joints Gibaults, avec joints, boulons, écrous et des accessoires de raccordement aux conduites, robinetterie et appareillages de sécurité. Ils comprennent toutes les dépenses nécessaires à lexécution d</v>
          </cell>
        </row>
        <row r="2962">
          <cell r="A2962" t="str">
            <v>PS09-03</v>
          </cell>
          <cell r="B2962" t="str">
            <v>Pose de Joint Gibault</v>
          </cell>
          <cell r="C2962" t="str">
            <v>U</v>
          </cell>
          <cell r="D2962" t="str">
            <v>Ces prix rémunèrent la pose complète et suivant les règles de lart de Joints Gibault, et de leurs raccordements aux conduites, robinetterie et appareillages de sécurité. Ils comprennent toutes les dépenses nécessaires à lexécution des travaux, notamment</v>
          </cell>
        </row>
        <row r="2963">
          <cell r="A2963" t="str">
            <v>PS10-01</v>
          </cell>
          <cell r="B2963" t="str">
            <v>Fourniture, transport et pose dobturateur</v>
          </cell>
          <cell r="C2963" t="str">
            <v>U</v>
          </cell>
          <cell r="D2963" t="str">
            <v>Ces prix rémunèrent la fourniture, le transport, et la pose complète et suivant les règles de lart dobturateur, et de leurs raccordements aux conduites, robinetterie et appareillages de sécurité. Ils comprennent toutes les dépenses nécessaires à lexécu</v>
          </cell>
        </row>
        <row r="2964">
          <cell r="A2964" t="str">
            <v>PS10-02</v>
          </cell>
          <cell r="B2964" t="str">
            <v>Fourniture et transport dobturateur</v>
          </cell>
          <cell r="C2964" t="str">
            <v>U</v>
          </cell>
          <cell r="D2964" t="str">
            <v>Ces prix rémunèrent la fourniture et le transport dobturateurs, avec joints, boulons, écrous et des accessoires de raccordement aux conduites, robinetterie et appareillages de sécurité. Ils comprennent toutes les dépenses nécessaires à lexécution des fo</v>
          </cell>
        </row>
        <row r="2965">
          <cell r="A2965" t="str">
            <v>PS10-03</v>
          </cell>
          <cell r="B2965" t="str">
            <v>Pose dobturateur</v>
          </cell>
          <cell r="C2965" t="str">
            <v>U</v>
          </cell>
          <cell r="D2965" t="str">
            <v>Ces prix rémunèrent la pose complète et suivant les règles de lart dobturateurs, et de leurs raccordements aux conduites, robinetterie et appareillages de sécurité. Ils comprennent toutes les dépenses nécessaires à lexécution des travaux, notamment :
*</v>
          </cell>
        </row>
        <row r="2966">
          <cell r="A2966" t="str">
            <v>PS11-01</v>
          </cell>
          <cell r="B2966" t="str">
            <v>Fourniture, transport et pose de raccord bride major</v>
          </cell>
          <cell r="C2966" t="str">
            <v>U</v>
          </cell>
          <cell r="D2966" t="str">
            <v>Ces prix rémunèrent la fourniture, le transport, et la pose complète et suivant les règles de lart de raccord bride major, et de leurs raccordements aux conduites, robinetterie et appareillages de sécurité. Ils comprennent toutes les dépenses nécessaires</v>
          </cell>
        </row>
        <row r="2967">
          <cell r="A2967" t="str">
            <v>PS11-02</v>
          </cell>
          <cell r="B2967" t="str">
            <v>Fourniture et transport de raccord bride major</v>
          </cell>
          <cell r="C2967" t="str">
            <v>U</v>
          </cell>
          <cell r="D2967" t="str">
            <v>Ces prix rémunèrent la fourniture et le transport de raccord bride major, avec joints, boulons, écrous et des accessoires de raccordement aux conduites, robinetterie et appareillages de sécurité. Ils comprennent toutes les dépenses nécessaires à lexécuti</v>
          </cell>
        </row>
        <row r="2968">
          <cell r="A2968" t="str">
            <v>PS11-03</v>
          </cell>
          <cell r="B2968" t="str">
            <v>Pose de raccord bride major</v>
          </cell>
          <cell r="C2968" t="str">
            <v>U</v>
          </cell>
          <cell r="D2968" t="str">
            <v>Ces prix rémunèrent la pose complète et suivant les règles de lart de raccord bride major, et de leurs raccordements aux conduites, robinetterie et appareillages de sécurité. Ils comprennent toutes les dépenses nécessaires à lexécution des travaux, nota</v>
          </cell>
        </row>
        <row r="2969">
          <cell r="A2969" t="str">
            <v>PS12-01</v>
          </cell>
          <cell r="B2969" t="str">
            <v>Fourniture, transport et pose de manchon à emboîtement</v>
          </cell>
          <cell r="C2969" t="str">
            <v>U</v>
          </cell>
          <cell r="D2969" t="str">
            <v>Ces prix rémunèrent la fourniture, le transport, et la pose complète et suivant les règles de lart de manchon à emboîtement, et de leurs raccordements aux conduites, robinetterie et appareillages de sécurité. Ils comprennent toutes les dépenses nécessair</v>
          </cell>
        </row>
        <row r="2970">
          <cell r="A2970" t="str">
            <v>PS12-02</v>
          </cell>
          <cell r="B2970" t="str">
            <v>Fourniture et transport de manchon à emboîtement</v>
          </cell>
          <cell r="C2970" t="str">
            <v>U</v>
          </cell>
          <cell r="D2970" t="str">
            <v>Ces prix rémunèrent la fourniture et le transport de manchons à emboîtement, avec joints, boulons, écrous et des accessoires de raccordement aux conduites, robinetterie et appareillages de sécurité. Ils comprennent toutes les dépenses nécessaires à lexéc</v>
          </cell>
        </row>
        <row r="2971">
          <cell r="A2971" t="str">
            <v>PS12-03</v>
          </cell>
          <cell r="B2971" t="str">
            <v>Pose de manchon à emboîtement</v>
          </cell>
          <cell r="C2971" t="str">
            <v>U</v>
          </cell>
          <cell r="D2971" t="str">
            <v>Ces prix rémunèrent la pose complète et suivant les règles de lart de manchons à emboîtement, et de leurs raccordements aux conduites, robinetterie et appareillages de sécurité. Ils comprennent toutes les dépenses nécessaires à lexécution des travaux, n</v>
          </cell>
        </row>
        <row r="2972">
          <cell r="A2972" t="str">
            <v>PS13-01</v>
          </cell>
          <cell r="B2972" t="str">
            <v>Fourniture, transport et pose de manchon de réparation</v>
          </cell>
          <cell r="C2972" t="str">
            <v>U</v>
          </cell>
          <cell r="D2972" t="str">
            <v xml:space="preserve">Ces prix rémunèrent la fourniture, le transport, et la pose complète et suivant les règles de lart de manchons de réparation pour conduites en amiante de ciment, fonte, acier et PVC, et de leurs raccordements aux conduites, robinetterie et appareillages </v>
          </cell>
        </row>
        <row r="2973">
          <cell r="A2973" t="str">
            <v>PS13-02</v>
          </cell>
          <cell r="B2973" t="str">
            <v>Fourniture et transport de manchon de réparation</v>
          </cell>
          <cell r="C2973" t="str">
            <v>U</v>
          </cell>
          <cell r="D2973" t="str">
            <v>Ces prix rémunèrent la fourniture et le transport de manchons de réparation pour conduites en amiante de ciment, fonte, acier et PVC, avec joints, boulons, écrous et des accessoires de raccordement aux conduites, robinetterie et appareillages de sécurité.</v>
          </cell>
        </row>
        <row r="2974">
          <cell r="A2974" t="str">
            <v>PS13-03</v>
          </cell>
          <cell r="B2974" t="str">
            <v>Pose de manchon de réparation</v>
          </cell>
          <cell r="C2974" t="str">
            <v>U</v>
          </cell>
          <cell r="D2974" t="str">
            <v>Ces prix rémunèrent la pose complète et suivant les règles de lart de manchons de réparation pour conduites en amiante de ciment, fonte, acier et PVC, et de leurs raccordements aux conduites, robinetterie et appareillages de sécurité. Ils comprennent tou</v>
          </cell>
        </row>
        <row r="2975">
          <cell r="A2975" t="str">
            <v>PS14-01</v>
          </cell>
          <cell r="B2975" t="str">
            <v>Fourniture, transport et pose de manchette à deux brides</v>
          </cell>
          <cell r="C2975" t="str">
            <v>U</v>
          </cell>
          <cell r="D2975" t="str">
            <v>Ces prix rémunèrent la fourniture, le transport, et la pose complète et suivant les règles de lart de manchettes à deux brides, et de leurs raccordements aux conduites, robinetterie et appareillages de sécurité. Ils comprennent toutes les dépenses nécess</v>
          </cell>
        </row>
        <row r="2976">
          <cell r="A2976" t="str">
            <v>PS14-02</v>
          </cell>
          <cell r="B2976" t="str">
            <v>Fourniture et transport de manchette à deux brides</v>
          </cell>
          <cell r="C2976" t="str">
            <v>U</v>
          </cell>
          <cell r="D2976" t="str">
            <v>Ces prix rémunèrent la fourniture et le transport de manchettes à deux brides, avec joints, boulons, écrous et des accessoires de raccordement aux conduites, robinetterie et appareillages de sécurité. Ils comprennent toutes les dépenses nécessaires à lex</v>
          </cell>
        </row>
        <row r="2977">
          <cell r="A2977" t="str">
            <v>PS14-03</v>
          </cell>
          <cell r="B2977" t="str">
            <v>Pose de manchette à deux brides</v>
          </cell>
          <cell r="C2977" t="str">
            <v>U</v>
          </cell>
          <cell r="D2977" t="str">
            <v>*	Ces prix rémunèrent la pose complète et suivant les règles de lart de manchettes à deux brides, et de leurs raccordements aux conduites, robinetterie et appareillages de sécurité. Ils comprennent toutes les dépenses nécessaires à lexécution des travau</v>
          </cell>
        </row>
        <row r="2978">
          <cell r="A2978" t="str">
            <v>PS15-01</v>
          </cell>
          <cell r="B2978" t="str">
            <v>Fourniture, transport et pose dadaptateur de bride</v>
          </cell>
          <cell r="C2978" t="str">
            <v>U</v>
          </cell>
          <cell r="D2978" t="str">
            <v xml:space="preserve">Ces prix rémunèrent la fourniture, le transport, et la pose complète et suivant les règles de lart dadaptateurs de bride et de leurs raccordements aux conduites, robinetterie et appareillages de sécurité. Ils comprennent toutes les dépenses nécessaires </v>
          </cell>
        </row>
        <row r="2979">
          <cell r="A2979" t="str">
            <v>PS15-02</v>
          </cell>
          <cell r="B2979" t="str">
            <v>Fourniture et transport dadaptateur de bride</v>
          </cell>
          <cell r="C2979" t="str">
            <v>U</v>
          </cell>
          <cell r="D2979" t="str">
            <v>Ces prix rémunèrent la fourniture et le transport, dadaptateurs de bride, avec joints, boulons, écrous et des accessoires de raccordement aux conduites. Ils comprennent toutes les dépenses nécessaires à lexécution des fournitures, notamment :
*	Toutes l</v>
          </cell>
        </row>
        <row r="2980">
          <cell r="A2980" t="str">
            <v>PS15-03</v>
          </cell>
          <cell r="B2980" t="str">
            <v>Pose dadaptateur de bride</v>
          </cell>
          <cell r="C2980" t="str">
            <v>U</v>
          </cell>
          <cell r="D2980" t="str">
            <v>Ces prix rémunèrent la pose complète et suivant les règles de lart dadaptateurs de bride, et de leurs raccordements aux conduites robinetterie et appareillages de sécurité. Ils comprennent toutes les dépenses nécessaires à lexécution des travaux, notam</v>
          </cell>
        </row>
        <row r="2981">
          <cell r="A2981" t="str">
            <v>PS16-01</v>
          </cell>
          <cell r="B2981" t="str">
            <v>Fourniture, transport et pose de Esse de réglage en acier galvanisé à bouts bridés</v>
          </cell>
          <cell r="C2981" t="str">
            <v>U</v>
          </cell>
          <cell r="D2981" t="str">
            <v xml:space="preserve">Ces prix rémunèrent la fourniture, le transport, et la pose complète et suivant les règles de lart desse de réglage, en acier galvanisé, à bouts bridés, et de leurs raccordements aux conduites, robinetterie et appareillages de sécurité. Ils comprennent </v>
          </cell>
        </row>
        <row r="2982">
          <cell r="A2982" t="str">
            <v>PS16-02</v>
          </cell>
          <cell r="B2982" t="str">
            <v>Fourniture et transport de Esse de réglage en acier galvanisé à bouts bridés</v>
          </cell>
          <cell r="C2982" t="str">
            <v>U</v>
          </cell>
          <cell r="D2982" t="str">
            <v>Ces prix rémunèrent la fourniture et le transport desse de réglage, en acier galvanisé à bouts bridés, avec joints, boulons, écrous et des accessoires de raccordement aux conduites, robinetterie et appareillages de sécurité. Ils comprennent toutes les dé</v>
          </cell>
        </row>
        <row r="2983">
          <cell r="A2983" t="str">
            <v>PS16-03</v>
          </cell>
          <cell r="B2983" t="str">
            <v>Pose de Esse de réglage en acier galvanisé à bouts bridés</v>
          </cell>
          <cell r="C2983" t="str">
            <v>U</v>
          </cell>
          <cell r="D2983" t="str">
            <v>Ces prix rémunèrent la pose complète et suivant les règles de lart desse de réglage, en acier galvanisé à bouts bridés, et de leurs raccordements aux conduites, robinetterie et appareillages de sécurité. Ils comprennent toutes les dépenses nécessaires à</v>
          </cell>
        </row>
        <row r="2984">
          <cell r="A2984" t="str">
            <v>PS17-01</v>
          </cell>
          <cell r="B2984" t="str">
            <v>Fourniture, transport et pose de Pièce en Y en acier galvanisé à bouts bridés</v>
          </cell>
          <cell r="C2984" t="str">
            <v>U</v>
          </cell>
          <cell r="D2984" t="str">
            <v>Ces prix rémunèrent la fourniture, le transport, et la pose complète et suivant les règles de lart de pièces en Y, en acier galvanisé à bouts bridés et de leurs raccordements aux conduites, robinetterie et appareillages de sécurité. Ils comprennent toute</v>
          </cell>
        </row>
        <row r="2985">
          <cell r="A2985" t="str">
            <v>PS17-02</v>
          </cell>
          <cell r="B2985" t="str">
            <v>Fourniture et transport de Pièce en Y en acier galvanisé à bouts bridés</v>
          </cell>
          <cell r="C2985" t="str">
            <v>U</v>
          </cell>
          <cell r="D2985" t="str">
            <v>Ces prix rémunèrent la fourniture et le transport de pièce en Y, en acier galvanisé à bouts bridés, avec joints, boulons, écrous et des accessoires de raccordement aux conduites, robinetterie et appareillages de sécurité. Ils comprennent toutes les dépens</v>
          </cell>
        </row>
        <row r="2986">
          <cell r="A2986" t="str">
            <v>PS17-03</v>
          </cell>
          <cell r="B2986" t="str">
            <v>Pose de Pièce en Y en acier galvanisé à bouts bridés</v>
          </cell>
          <cell r="C2986" t="str">
            <v>U</v>
          </cell>
          <cell r="D2986" t="str">
            <v>Ces prix rémunèrent la pose complète et suivant les règles de lart de pièce en Y, en acier galvanisé et bouts bridés et de leurs raccordements aux conduites, robinetterie et appareillages de sécurité. Ils comprennent toutes les dépenses nécessaires à le</v>
          </cell>
        </row>
        <row r="2987">
          <cell r="A2987" t="str">
            <v>PS17-04</v>
          </cell>
          <cell r="B2987" t="str">
            <v>Fourniture, transport et pose de Pièce en Y en acier galvanisé à bouts lisses</v>
          </cell>
          <cell r="C2987" t="str">
            <v>U</v>
          </cell>
        </row>
        <row r="2988">
          <cell r="A2988" t="str">
            <v>PS17-05</v>
          </cell>
          <cell r="B2988" t="str">
            <v>Fourniture, transport et pose de Pièce en Y en acier</v>
          </cell>
          <cell r="C2988" t="str">
            <v>U</v>
          </cell>
          <cell r="D2988" t="str">
            <v>Ces prix rémunèrent la fourniture, le transport, et la pose complète et suivant les règles de lart de pièces en Y, en acier et de leurs raccordements aux conduites, robinetterie et appareillages de sécurité. Ils comprennent toutes les dépenses nécessaire</v>
          </cell>
        </row>
        <row r="2989">
          <cell r="A2989" t="str">
            <v>PS18-01</v>
          </cell>
          <cell r="B2989" t="str">
            <v>Fourniture, transport et pose déléments de raccordement en Béton à âme tôle</v>
          </cell>
          <cell r="C2989" t="str">
            <v>U</v>
          </cell>
          <cell r="D2989" t="str">
            <v xml:space="preserve">Ces prix rémunèrent la fourniture, le transport, et la pose complète et suivant les règles de lart déléments de raccordement en Béton à âme tôle, et de leurs raccordements aux conduites, robinetterie et appareillages de sécurité. Ils comprennent toutes </v>
          </cell>
        </row>
        <row r="2990">
          <cell r="A2990" t="str">
            <v>PS18-02</v>
          </cell>
          <cell r="B2990" t="str">
            <v>Fourniture et transport déléments de raccordement en béton à âme tôle</v>
          </cell>
          <cell r="C2990" t="str">
            <v>U</v>
          </cell>
          <cell r="D2990" t="str">
            <v>Ces prix rémunèrent la fourniture et le transport déléments de raccordement en béton à âme tôle, avec joints, boulons, écrous et des accessoires de raccordement aux conduites, robinetterie et appareillages de sécurité. Ils comprennent toutes les dépenses</v>
          </cell>
        </row>
        <row r="2991">
          <cell r="A2991" t="str">
            <v>PS18-03</v>
          </cell>
          <cell r="B2991" t="str">
            <v>Pose déléments de raccordement en béton à âme tôle</v>
          </cell>
          <cell r="C2991" t="str">
            <v>U</v>
          </cell>
          <cell r="D2991" t="str">
            <v>Ces prix rémunèrent la pose complète et suivant les règles de lart déléments de raccordement en béton à âme tôle, et de leurs raccordements aux conduites, robinetterie et appareillages de sécurité. Ils comprennent toutes les dépenses nécessaires à lexé</v>
          </cell>
        </row>
        <row r="2992">
          <cell r="A2992" t="str">
            <v>PS19-01</v>
          </cell>
          <cell r="B2992" t="str">
            <v>Fourniture, transport et pose de Bride à souder</v>
          </cell>
          <cell r="C2992" t="str">
            <v>U</v>
          </cell>
          <cell r="D2992" t="str">
            <v>Ces prix rémunèrent la fourniture, le transport, et la pose complète et suivant les règles de lart de brides à souder, et de leurs raccordements aux conduites, et pièces spéciales. Ils comprennent toutes les dépenses nécessaires à lexécution des travaux</v>
          </cell>
        </row>
        <row r="2993">
          <cell r="A2993" t="str">
            <v>PS19-02</v>
          </cell>
          <cell r="B2993" t="str">
            <v>Fourniture et transport de bride à souder</v>
          </cell>
          <cell r="C2993" t="str">
            <v>U</v>
          </cell>
          <cell r="D2993" t="str">
            <v>Ces prix rémunèrent la fourniture et le transport de brides à souder, avec joints, boulons, écrous et des accessoires de raccordement aux conduites et pièces spéciales. Ils comprennent toutes les dépenses nécessaires à lexécution des fournitures, notamme</v>
          </cell>
        </row>
        <row r="2994">
          <cell r="A2994" t="str">
            <v>PS19-03</v>
          </cell>
          <cell r="B2994" t="str">
            <v>Pose de bride à souder</v>
          </cell>
          <cell r="C2994" t="str">
            <v>U</v>
          </cell>
          <cell r="D2994" t="str">
            <v>Ces prix rémunèrent la pose complète et suivant les règles de lart de brides à souder, et de leurs raccordements aux conduites et pièces spéciales. Ils comprennent toutes les dépenses nécessaires à lexécution des travaux, notamment :
*	Tous les frais de</v>
          </cell>
        </row>
        <row r="2995">
          <cell r="A2995" t="str">
            <v>PS20-01</v>
          </cell>
          <cell r="B2995" t="str">
            <v>Fourniture, transport et pose dentonnoir en acier galvanisé</v>
          </cell>
          <cell r="C2995" t="str">
            <v>U</v>
          </cell>
          <cell r="D2995" t="str">
            <v>Ces prix rémunèrent la fourniture, le transport, et la pose complète et suivant les règles dentonnoir en acier galvanisé, et de leurs raccordements aux conduites, et pièces spéciales. Ils comprennent toutes les dépenses nécessaires à lexécution des trav</v>
          </cell>
        </row>
        <row r="2996">
          <cell r="A2996" t="str">
            <v>PS20-02</v>
          </cell>
          <cell r="B2996" t="str">
            <v>Fourniture et transport dentonnoir en acier galvanisé</v>
          </cell>
          <cell r="C2996" t="str">
            <v>U</v>
          </cell>
          <cell r="D2996" t="str">
            <v>Ces prix rémunèrent la fourniture et le transport desse dentonnoir en acier galvanisé, avec joints, boulons, écrous et des accessoires de raccordement aux conduites et pièces spéciales. Ils comprennent toutes les dépenses nécessaires à lexécution des f</v>
          </cell>
        </row>
        <row r="2997">
          <cell r="A2997" t="str">
            <v>PS20-03</v>
          </cell>
          <cell r="B2997" t="str">
            <v>Pose dentonnoir en acier galvanisé</v>
          </cell>
          <cell r="C2997" t="str">
            <v>U</v>
          </cell>
          <cell r="D2997" t="str">
            <v xml:space="preserve">Ces prix rémunèrent la pose complète et suivant les règles de lart dentonnoir en acier galvanisé, et de leurs raccordements aux conduites et pièces spéciales. Ils comprennent toutes les dépenses nécessaires à lexécution des travaux, notamment :
*	Tous </v>
          </cell>
        </row>
        <row r="2998">
          <cell r="A2998" t="str">
            <v>PS21-01</v>
          </cell>
          <cell r="B2998" t="str">
            <v>Fourniture, transport et pose de collier de fixation en acier galvanisé</v>
          </cell>
          <cell r="C2998" t="str">
            <v>U</v>
          </cell>
          <cell r="D2998" t="str">
            <v>Ces prix rémunèrent la fourniture, le transport, et la pose complète, suivant les règles de lart de collier de fixation en acier galvanisé, et de leur scellement et raccordement aux conduites. Ils comprennent toutes les dépenses nécessaires à lexécution</v>
          </cell>
        </row>
        <row r="2999">
          <cell r="A2999" t="str">
            <v>PS21-02</v>
          </cell>
          <cell r="B2999" t="str">
            <v>Fourniture et transport de collier de fixation en acier galvanisé</v>
          </cell>
          <cell r="C2999" t="str">
            <v>U</v>
          </cell>
          <cell r="D2999" t="str">
            <v>Ces prix rémunèrent la fourniture et le transport de collier de fixation en acier galvanisé, avec joints, pattes de scellement, boulons, écrous et des accessoires de raccordement aux conduites. Ils comprennent toutes les dépenses nécessaires à lexécution</v>
          </cell>
        </row>
        <row r="3000">
          <cell r="A3000" t="str">
            <v>PS21-03</v>
          </cell>
          <cell r="B3000" t="str">
            <v>Pose de collier de fixation en acier galvanisé</v>
          </cell>
          <cell r="C3000" t="str">
            <v>U</v>
          </cell>
          <cell r="D3000" t="str">
            <v>Ces prix rémunèrent la pose complète et suivant les règles de collier de fixation en acier galvanisé, et de leur scellement et raccordement aux conduites. Ils comprennent toutes les dépenses nécessaires à lexécution des travaux, notamment :
*	Tous les fr</v>
          </cell>
        </row>
        <row r="3001">
          <cell r="A3001" t="str">
            <v>PS21-04</v>
          </cell>
          <cell r="B3001" t="str">
            <v>Fourniture, transport de colliers d'arrêts de plomb</v>
          </cell>
          <cell r="C3001" t="str">
            <v>U</v>
          </cell>
        </row>
        <row r="3002">
          <cell r="A3002" t="str">
            <v>PS22-01</v>
          </cell>
          <cell r="B3002" t="str">
            <v>Fourniture, transport et pose de pièces spéciales diveres</v>
          </cell>
          <cell r="C3002" t="str">
            <v>Kg</v>
          </cell>
        </row>
        <row r="3003">
          <cell r="A3003" t="str">
            <v>PS22-02</v>
          </cell>
          <cell r="B3003" t="str">
            <v>Fourniture, transport et pose d'équipements pour ouvrages d'intersection des conduites</v>
          </cell>
          <cell r="C3003" t="str">
            <v>Ft</v>
          </cell>
        </row>
        <row r="3004">
          <cell r="A3004" t="str">
            <v>PS22-03</v>
          </cell>
          <cell r="B3004" t="str">
            <v>Fourniture et transport de pièces spéciales diverses</v>
          </cell>
          <cell r="C3004" t="str">
            <v>Kg</v>
          </cell>
        </row>
        <row r="3005">
          <cell r="A3005" t="str">
            <v>PS23-01</v>
          </cell>
          <cell r="B3005" t="str">
            <v>Fourniture, transport et pose de joint de transition</v>
          </cell>
          <cell r="C3005" t="str">
            <v>U</v>
          </cell>
        </row>
        <row r="3006">
          <cell r="A3006" t="str">
            <v>PS24-01</v>
          </cell>
          <cell r="B3006" t="str">
            <v>Fourniture, transport et pose d'équipements de brise-charge</v>
          </cell>
          <cell r="C3006" t="str">
            <v>Ft</v>
          </cell>
        </row>
        <row r="3007">
          <cell r="A3007" t="str">
            <v>PS24-02</v>
          </cell>
          <cell r="B3007" t="str">
            <v>Fourniture et transport d'équipements de brise-charge</v>
          </cell>
          <cell r="C3007" t="str">
            <v>Ft</v>
          </cell>
        </row>
        <row r="3008">
          <cell r="A3008" t="str">
            <v>PS24-03</v>
          </cell>
          <cell r="B3008" t="str">
            <v>Pose d'équipements de brise-charge</v>
          </cell>
          <cell r="C3008" t="str">
            <v>Ft</v>
          </cell>
        </row>
        <row r="3009">
          <cell r="A3009" t="str">
            <v>PS25-01</v>
          </cell>
          <cell r="B3009" t="str">
            <v>Fourniture, transport et pose d'équipements de comptage</v>
          </cell>
          <cell r="C3009" t="str">
            <v>U</v>
          </cell>
        </row>
        <row r="3010">
          <cell r="A3010" t="str">
            <v>PS26-01</v>
          </cell>
          <cell r="B3010" t="str">
            <v>Fourniture, transport et pose d'éléments de piquage</v>
          </cell>
          <cell r="C3010" t="str">
            <v>Ft</v>
          </cell>
        </row>
        <row r="3011">
          <cell r="A3011" t="str">
            <v>PS26-02</v>
          </cell>
          <cell r="B3011" t="str">
            <v>Fourniture et transport de pièce pour piquage</v>
          </cell>
          <cell r="C3011" t="str">
            <v>U</v>
          </cell>
        </row>
        <row r="3012">
          <cell r="A3012" t="str">
            <v>PS26-03</v>
          </cell>
          <cell r="B3012" t="str">
            <v>Fourniture et transport de piquage</v>
          </cell>
          <cell r="C3012" t="str">
            <v>U</v>
          </cell>
        </row>
        <row r="3013">
          <cell r="A3013" t="str">
            <v>PS27-01</v>
          </cell>
          <cell r="B3013" t="str">
            <v>Fourniture, transport et pose de joint spécial</v>
          </cell>
          <cell r="C3013" t="str">
            <v>U</v>
          </cell>
          <cell r="D3013" t="str">
            <v>Ce prix rémunère la fourniture, le transport et la pose de Joint spécial.</v>
          </cell>
        </row>
        <row r="3014">
          <cell r="A3014" t="str">
            <v>PS28-01</v>
          </cell>
          <cell r="B3014" t="str">
            <v>Fourniture, transport et pose d'Elément droit à deux brides</v>
          </cell>
          <cell r="C3014" t="str">
            <v>ml</v>
          </cell>
        </row>
        <row r="3015">
          <cell r="A3015" t="str">
            <v>PS29-01</v>
          </cell>
          <cell r="B3015" t="str">
            <v>Fourniture, transport et pose de Pièce en L</v>
          </cell>
          <cell r="C3015" t="str">
            <v>U</v>
          </cell>
          <cell r="D3015" t="str">
            <v>Ces prix rémunèrent la fourniture, le transport, et la pose complète et suivant les règles de l'art de pièces en L et de leurs raccordements aux conduites, robinetterie et appareillages de sécurité. Ils comprennent toutes les dépenses nécessaires à l'exéc</v>
          </cell>
        </row>
        <row r="3016">
          <cell r="A3016" t="str">
            <v>PS30-01</v>
          </cell>
          <cell r="B3016" t="str">
            <v>Fourniture, transport et pose de Manchette à bride centrale</v>
          </cell>
          <cell r="C3016" t="str">
            <v>U</v>
          </cell>
          <cell r="D3016" t="str">
            <v>Ces prix rémunèrent la fourniture, le transport, et la pose complète et suivant les règles de lart de manchettes à bride centrale, et de leurs raccordements aux conduites, robinetterie et appareillages de sécurité. Ils comprennent toutes les dépenses néc</v>
          </cell>
        </row>
        <row r="3017">
          <cell r="A3017" t="str">
            <v>PS31-01</v>
          </cell>
          <cell r="B3017" t="str">
            <v>Fourniture, transport et pose de Joint universel</v>
          </cell>
          <cell r="C3017" t="str">
            <v>U</v>
          </cell>
        </row>
        <row r="3018">
          <cell r="A3018" t="str">
            <v>PS32-01</v>
          </cell>
          <cell r="B3018" t="str">
            <v>Fourniture, transport et pose de Boîte à crépine</v>
          </cell>
          <cell r="C3018" t="str">
            <v>U</v>
          </cell>
        </row>
        <row r="3019">
          <cell r="A3019" t="str">
            <v>PS32-02</v>
          </cell>
          <cell r="B3019" t="str">
            <v>Fourniture et transport de Boîte à crépine</v>
          </cell>
          <cell r="C3019" t="str">
            <v>U</v>
          </cell>
        </row>
        <row r="3020">
          <cell r="A3020" t="str">
            <v>PS33-01</v>
          </cell>
          <cell r="B3020" t="str">
            <v>Fourniture, transport et pose de manchette à une bride</v>
          </cell>
          <cell r="C3020" t="str">
            <v>U</v>
          </cell>
          <cell r="D3020" t="str">
            <v>Ces prix rémunèrent la fourniture, le transport, et la pose complète et suivant les règles de lart de manchettes à une bride, et de leurs raccordements aux conduites, robinetterie et appareillages de sécurité. Ils comprennent toutes les dépenses nécessai</v>
          </cell>
        </row>
        <row r="3021">
          <cell r="A3021" t="str">
            <v>PS34-01</v>
          </cell>
          <cell r="B3021" t="str">
            <v>Fourniture, transport et pose de Raccord Viking Johnson</v>
          </cell>
          <cell r="C3021" t="str">
            <v>U</v>
          </cell>
        </row>
        <row r="3022">
          <cell r="A3022" t="str">
            <v>PS35-01</v>
          </cell>
          <cell r="B3022" t="str">
            <v>Fourniture, transport et pose de Pièce en S</v>
          </cell>
          <cell r="C3022" t="str">
            <v>U</v>
          </cell>
        </row>
        <row r="3023">
          <cell r="A3023" t="str">
            <v>PS35-02</v>
          </cell>
          <cell r="B3023" t="str">
            <v>Fourniture et transport de Pièce en S</v>
          </cell>
          <cell r="C3023" t="str">
            <v>U</v>
          </cell>
        </row>
        <row r="3024">
          <cell r="A3024" t="str">
            <v>PS36-01</v>
          </cell>
          <cell r="B3024" t="str">
            <v>Fourniture et transport d'éléments de réparation de conduites</v>
          </cell>
          <cell r="C3024" t="str">
            <v>ml</v>
          </cell>
        </row>
        <row r="3025">
          <cell r="A3025" t="str">
            <v>PS37-01</v>
          </cell>
          <cell r="B3025" t="str">
            <v>Collecteur</v>
          </cell>
          <cell r="C3025" t="str">
            <v>Ft</v>
          </cell>
        </row>
        <row r="3026">
          <cell r="A3026" t="str">
            <v>PS38-01</v>
          </cell>
          <cell r="B3026" t="str">
            <v>Fourniture, transport et pose de collier d'ancrage</v>
          </cell>
          <cell r="C3026" t="str">
            <v>U</v>
          </cell>
        </row>
        <row r="3027">
          <cell r="A3027" t="str">
            <v>PS39-01</v>
          </cell>
          <cell r="B3027" t="str">
            <v>Fourniture, transport et pose de bout d’union</v>
          </cell>
          <cell r="C3027" t="str">
            <v>U</v>
          </cell>
        </row>
        <row r="3028">
          <cell r="A3028" t="str">
            <v>RF01-01</v>
          </cell>
          <cell r="B3028" t="str">
            <v>Fourniture, transport et pose de Robinet vanne</v>
          </cell>
          <cell r="C3028" t="str">
            <v>U</v>
          </cell>
          <cell r="D3028" t="str">
            <v>Ces prix rémunèrent la fourniture, le transport, et la pose complète et suivant les règles de lart de robinets vannes, et de leurs raccordements aux conduites et appareillages de sécurité. Ils comprennent toutes les dépenses nécessaires à lexécution des</v>
          </cell>
        </row>
        <row r="3029">
          <cell r="A3029" t="str">
            <v>RF01-02</v>
          </cell>
          <cell r="B3029" t="str">
            <v>Fourniture et transport de Robinet vanne</v>
          </cell>
          <cell r="C3029" t="str">
            <v>U</v>
          </cell>
          <cell r="D3029" t="str">
            <v>Ces prix rémunèrent la fourniture et le transport, de robinet vanne, avec joints, boulons, écrous et des accessoires de raccordement aux conduites et appareillages de sécurité. Ils comprennent toutes les dépenses nécessaires à lexécution des fournitures,</v>
          </cell>
        </row>
        <row r="3030">
          <cell r="A3030" t="str">
            <v>RF01-03</v>
          </cell>
          <cell r="B3030" t="str">
            <v>Pose de Robinet vanne</v>
          </cell>
          <cell r="C3030" t="str">
            <v>U</v>
          </cell>
          <cell r="D3030" t="str">
            <v>Ces prix rémunèrent la pose complète et suivant les règles de lart de robinet vanne, et de leurs raccordements aux conduites et appareillages de sécurité. Ils comprennent toutes les dépenses nécessaires à lexécution des travaux, notamment :
*	Tous les f</v>
          </cell>
        </row>
        <row r="3031">
          <cell r="A3031" t="str">
            <v>RF01-04</v>
          </cell>
          <cell r="B3031" t="str">
            <v>Dépose, fourniture, transport et pose de Robinet vanne</v>
          </cell>
          <cell r="C3031" t="str">
            <v>U</v>
          </cell>
        </row>
        <row r="3032">
          <cell r="A3032" t="str">
            <v>RF02-01</v>
          </cell>
          <cell r="B3032" t="str">
            <v>Fourniture, transport et pose de robinet à flotteur</v>
          </cell>
          <cell r="C3032" t="str">
            <v>U</v>
          </cell>
          <cell r="D3032" t="str">
            <v>Ces prix rémunèrent la fourniture, le transport, et la pose complète et suivant les règles de lart de robinets à flotteur, et de leurs raccordements aux conduites et appareillages de sécurité. Ils comprennent toutes les dépenses nécessaires à lexécution</v>
          </cell>
        </row>
        <row r="3033">
          <cell r="A3033" t="str">
            <v>RF02-02</v>
          </cell>
          <cell r="B3033" t="str">
            <v>Fourniture et transport de robinet à flotteur</v>
          </cell>
          <cell r="C3033" t="str">
            <v>U</v>
          </cell>
          <cell r="D3033" t="str">
            <v>Ces prix rémunèrent la fourniture et le transport, de robinet à flotteur, avec joints, boulons, écrous et des accessoires de raccordement aux conduites et appareillages de sécurité. Ils comprennent toutes les dépenses nécessaires à lexécution des fournit</v>
          </cell>
        </row>
        <row r="3034">
          <cell r="A3034" t="str">
            <v>RF02-03</v>
          </cell>
          <cell r="B3034" t="str">
            <v>Pose de robinet à flotteur</v>
          </cell>
          <cell r="C3034" t="str">
            <v>U</v>
          </cell>
          <cell r="D3034" t="str">
            <v xml:space="preserve">Ces prix rémunèrent la pose complète et suivant les règles de lart de robinet à flotteur, et de leurs raccordements aux conduites et appareillages de sécurité. Ils comprennent toutes les dépenses nécessaires à lexécution des travaux, notamment :
*	Tous </v>
          </cell>
        </row>
        <row r="3035">
          <cell r="A3035" t="str">
            <v>RF02-04</v>
          </cell>
          <cell r="B3035" t="str">
            <v>Dépose, fourniture, transport et pose de robinet à flotteur</v>
          </cell>
          <cell r="C3035" t="str">
            <v>U</v>
          </cell>
        </row>
        <row r="3036">
          <cell r="A3036" t="str">
            <v>RF03-01</v>
          </cell>
          <cell r="B3036" t="str">
            <v>Fourniture, transport et pose de vanne papillon</v>
          </cell>
          <cell r="C3036" t="str">
            <v>U</v>
          </cell>
          <cell r="D3036" t="str">
            <v xml:space="preserve">Ces prix rémunèrent la fourniture, le transport, et la pose complète et suivant les règles de lart de vanne papillon, et de leurs raccordements aux conduites et appareillages de sécurité. Ils comprennent toutes les dépenses nécessaires à lexécution des </v>
          </cell>
        </row>
        <row r="3037">
          <cell r="A3037" t="str">
            <v>RF03-02</v>
          </cell>
          <cell r="B3037" t="str">
            <v>Fourniture et transport de vanne papillon</v>
          </cell>
          <cell r="C3037" t="str">
            <v>U</v>
          </cell>
          <cell r="D3037" t="str">
            <v>Ces prix rémunèrent la fourniture et le transport, de Vanne papillon, avec joints, boulons, écrous et des accessoires de raccordement aux conduites et appareillages de sécurité. Ils comprennent toutes les dépenses nécessaires à lexécution des fournitures</v>
          </cell>
        </row>
        <row r="3038">
          <cell r="A3038" t="str">
            <v>RF03-03</v>
          </cell>
          <cell r="B3038" t="str">
            <v>Pose de vanne papillon</v>
          </cell>
          <cell r="C3038" t="str">
            <v>U</v>
          </cell>
          <cell r="D3038" t="str">
            <v xml:space="preserve">Ces prix rémunèrent la pose complète et suivant les règles de lart de Vanne papillon, et de leurs raccordements aux conduites et appareillages de sécurité. Ils comprennent toutes les dépenses nécessaires à lexécution des travaux, notamment :
*	Tous les </v>
          </cell>
        </row>
        <row r="3039">
          <cell r="A3039" t="str">
            <v>RF04-01</v>
          </cell>
          <cell r="B3039" t="str">
            <v>Fourniture, transport et pose de vanne murale</v>
          </cell>
          <cell r="C3039" t="str">
            <v>U</v>
          </cell>
          <cell r="D3039" t="str">
            <v>Ces prix rémunèrent la fourniture, le transport, et la pose complète et suivant les règles de lart de vanne murale, de pression nominale 1 bar, et de leurs raccordements à louvrage. Ils comprennent toutes les dépenses nécessaires à lexécution des trava</v>
          </cell>
        </row>
        <row r="3040">
          <cell r="A3040" t="str">
            <v>RF04-02</v>
          </cell>
          <cell r="B3040" t="str">
            <v>Fourniture et transport de Vanne murale</v>
          </cell>
          <cell r="C3040" t="str">
            <v>U</v>
          </cell>
          <cell r="D3040" t="str">
            <v>Ces prix rémunèrent la fourniture et le transport, de Vanne murale, de  pression nominale 1 bar, avec joints, boulons, écrous et des accessoires de raccordement à louvrage. Ils comprennent toutes les dépenses nécessaires à lexécution des fournitures, no</v>
          </cell>
        </row>
        <row r="3041">
          <cell r="A3041" t="str">
            <v>RF04-03</v>
          </cell>
          <cell r="B3041" t="str">
            <v>Pose de Vanne murale</v>
          </cell>
          <cell r="C3041" t="str">
            <v>U</v>
          </cell>
          <cell r="D3041" t="str">
            <v>Ces prix rémunèrent la pose complète et suivant les règles de lart de Vanne murale, et de leurs raccordements à louvrage. Ils comprennent toutes les dépenses nécessaires à lexécution des travaux, notamment :
*	Tous les frais de transport à pied duvre</v>
          </cell>
        </row>
        <row r="3042">
          <cell r="A3042" t="str">
            <v>RF05-01</v>
          </cell>
          <cell r="B3042" t="str">
            <v>Fourniture, transport et pose de vanne guillotine</v>
          </cell>
          <cell r="C3042" t="str">
            <v>U</v>
          </cell>
          <cell r="D3042" t="str">
            <v>Ces prix rémunèrent la fourniture, le transport, et la pose complète et suivant les règles de lart de vanne guillotine, et de leurs raccordements à louvrage. Ils comprennent toutes les dépenses nécessaires à lexécution des travaux, notamment :
*	Toutes</v>
          </cell>
        </row>
        <row r="3043">
          <cell r="A3043" t="str">
            <v>RF05-02</v>
          </cell>
          <cell r="B3043" t="str">
            <v>Fourniture et transport de Vanne guillotine</v>
          </cell>
          <cell r="C3043" t="str">
            <v>U</v>
          </cell>
          <cell r="D3043" t="str">
            <v>Ces prix rémunèrent la fourniture et le transport, de Vanne guillotine à orifice circulaire, avec joints, boulons, écrous et des accessoires de raccordement à louvrage. Ils comprennent toutes les dépenses nécessaires à lexécution des fournitures, notamm</v>
          </cell>
        </row>
        <row r="3044">
          <cell r="A3044" t="str">
            <v>RF05-03</v>
          </cell>
          <cell r="B3044" t="str">
            <v>Pose de Vanne guillotine</v>
          </cell>
          <cell r="C3044" t="str">
            <v>U</v>
          </cell>
          <cell r="D3044" t="str">
            <v>Ces prix rémunèrent la pose complète et suivant les règles de lart de Vanne guillotine, et de leurs raccordements à louvrage. Ils comprennent toutes les dépenses nécessaires à lexécution des travaux, notamment :
*	Tous les frais de transport à pied d</v>
          </cell>
        </row>
        <row r="3045">
          <cell r="A3045" t="str">
            <v>RF06-01</v>
          </cell>
          <cell r="B3045" t="str">
            <v>Fourniture, transport et pose dappareils de régulation</v>
          </cell>
          <cell r="C3045" t="str">
            <v>U</v>
          </cell>
          <cell r="D3045" t="str">
            <v>Ces prix rémunèrent la fourniture, le transport, et la pose complète et suivant les règles de lart dappareils de régulation, et de leurs raccordements aux conduites et autres appareillages. Ils comprennent toutes les dépenses nécessaires à lexécution d</v>
          </cell>
        </row>
        <row r="3046">
          <cell r="A3046" t="str">
            <v>RF06-02</v>
          </cell>
          <cell r="B3046" t="str">
            <v>Fourniture et transport dappareils de régulation</v>
          </cell>
          <cell r="C3046" t="str">
            <v>U</v>
          </cell>
          <cell r="D3046" t="str">
            <v>Ces prix rémunèrent la fourniture et le transport, dappareils de régulation, avec joints, boulons, écrous et des accessoires de raccordement aux conduites. Ils comprennent toutes les dépenses nécessaires à lexécution des fournitures, notamment :
*	Toute</v>
          </cell>
        </row>
        <row r="3047">
          <cell r="A3047" t="str">
            <v>RF06-03</v>
          </cell>
          <cell r="B3047" t="str">
            <v>Pose dappareils de régulation</v>
          </cell>
          <cell r="C3047" t="str">
            <v>U</v>
          </cell>
          <cell r="D3047" t="str">
            <v xml:space="preserve">Ces prix rémunèrent la pose complète et suivant les règles de lart dappareils de régulation, et de leurs raccordements aux conduites. Ils comprennent toutes les dépenses nécessaires à lexécution des travaux, notamment :
*	Tous les frais de transport à </v>
          </cell>
        </row>
        <row r="3048">
          <cell r="A3048" t="str">
            <v>RF06-04</v>
          </cell>
          <cell r="B3048" t="str">
            <v>Dépose, fourniture, transport et pose d’appareils de régulation</v>
          </cell>
          <cell r="C3048" t="str">
            <v>U</v>
          </cell>
        </row>
        <row r="3049">
          <cell r="A3049" t="str">
            <v>RF07-01</v>
          </cell>
          <cell r="B3049" t="str">
            <v>Fourniture, transport et pose de ventouse</v>
          </cell>
          <cell r="C3049" t="str">
            <v>U</v>
          </cell>
          <cell r="D3049" t="str">
            <v>Ces prix rémunèrent la fourniture, le transport, et la pose complète et suivant les règles de lart de ventouses, et de leurs raccordements aux conduites et appareillages. Ils comprennent toutes les dépenses nécessaires à lexécution des travaux, notammen</v>
          </cell>
        </row>
        <row r="3050">
          <cell r="A3050" t="str">
            <v>RF07-02</v>
          </cell>
          <cell r="B3050" t="str">
            <v>Fourniture et transport de ventouse</v>
          </cell>
          <cell r="C3050" t="str">
            <v>U</v>
          </cell>
          <cell r="D3050" t="str">
            <v>Ces prix rémunèrent la fourniture et le transport, de ventouse, avec joints, boulons, écrous et des accessoires de raccordement aux conduites et appareillages. Ils comprennent toutes les dépenses nécessaires à lexécution des fournitures, notamment :
*	To</v>
          </cell>
        </row>
        <row r="3051">
          <cell r="A3051" t="str">
            <v>RF07-03</v>
          </cell>
          <cell r="B3051" t="str">
            <v>Pose de ventouse</v>
          </cell>
          <cell r="C3051" t="str">
            <v>U</v>
          </cell>
          <cell r="D3051" t="str">
            <v>Ces prix rémunèrent la pose complète et suivant les règles de lart de ventouse, et de leurs raccordements aux conduites et appareillages. Ils comprennent toutes les dépenses nécessaires à lexécution des travaux, notamment :
*	Tous les frais de transport</v>
          </cell>
        </row>
        <row r="3052">
          <cell r="A3052" t="str">
            <v>RF08-01</v>
          </cell>
          <cell r="B3052" t="str">
            <v>Fourniture, transport et pose de soupape anti-bélier</v>
          </cell>
          <cell r="C3052" t="str">
            <v>U</v>
          </cell>
          <cell r="D3052" t="str">
            <v>Ces prix rémunèrent la fourniture, le transport, et la pose complète et suivant les règles de lart de soupapes anti-bélier, et de leurs raccordements aux conduites et appareillages. Ils comprennent toutes les dépenses nécessaires à lexécution des travau</v>
          </cell>
        </row>
        <row r="3053">
          <cell r="A3053" t="str">
            <v>RF08-02</v>
          </cell>
          <cell r="B3053" t="str">
            <v>Fourniture et transport de soupape anti-bélier</v>
          </cell>
          <cell r="C3053" t="str">
            <v>U</v>
          </cell>
          <cell r="D3053" t="str">
            <v>Ces prix rémunèrent la fourniture et le transport, de soupape anti-bélier, avec joints, boulons, écrous et des accessoires de raccordement aux conduites et appareillages. Ils comprennent toutes les dépenses nécessaires à lexécution des fournitures, notam</v>
          </cell>
        </row>
        <row r="3054">
          <cell r="A3054" t="str">
            <v>RF08-03</v>
          </cell>
          <cell r="B3054" t="str">
            <v>Pose de soupape anti-bélier</v>
          </cell>
          <cell r="C3054" t="str">
            <v>U</v>
          </cell>
          <cell r="D3054" t="str">
            <v>Ces prix rémunèrent la pose complète et suivant les règles de lart de soupape anti-bélier, et de leurs raccordements aux conduites et appareillages. Ils comprennent toutes les dépenses nécessaires à lexécution des travaux, notamment :
*	Tous les frais d</v>
          </cell>
        </row>
        <row r="3055">
          <cell r="A3055" t="str">
            <v>RF09-01</v>
          </cell>
          <cell r="B3055" t="str">
            <v>Fourniture, transport et pose de réservoir hydropneumatique</v>
          </cell>
          <cell r="C3055" t="str">
            <v>U</v>
          </cell>
          <cell r="D3055" t="str">
            <v>Ces prix rémunèrent la fourniture, le transport, et la pose complète et suivant les règles de lart de réservoirs hydropneumatiques en acier, et de leurs raccordements aux conduites et appareillages. Ils comprennent toutes les dépenses nécessaires à lexé</v>
          </cell>
        </row>
        <row r="3056">
          <cell r="A3056" t="str">
            <v>RF09-02</v>
          </cell>
          <cell r="B3056" t="str">
            <v>Fourniture et transport de réservoir hydropneumatique</v>
          </cell>
          <cell r="C3056" t="str">
            <v>U</v>
          </cell>
          <cell r="D3056" t="str">
            <v>Ces prix rémunèrent la fourniture et le transport, de réservoir hydropneumatique, avec joints, boulons, écrous et des accessoires de raccordement aux conduites et appareillages. Ils comprennent toutes les dépenses nécessaires à lexécution des fournitures</v>
          </cell>
        </row>
        <row r="3057">
          <cell r="A3057" t="str">
            <v>RF09-03</v>
          </cell>
          <cell r="B3057" t="str">
            <v>Pose de réservoir hydropneumatique</v>
          </cell>
          <cell r="C3057" t="str">
            <v>U</v>
          </cell>
          <cell r="D3057" t="str">
            <v xml:space="preserve">Ces prix rémunèrent la pose complète et suivant les règles de lart de réservoir hydropneumatique, et de leurs raccordements aux conduites et appareillages. Ils comprennent toutes les dépenses nécessaires à lexécution des travaux, notamment :
*	Tous les </v>
          </cell>
        </row>
        <row r="3058">
          <cell r="A3058" t="str">
            <v>RF10-01</v>
          </cell>
          <cell r="B3058" t="str">
            <v>Fourniture, transport et pose de poteau dincendie</v>
          </cell>
          <cell r="C3058" t="str">
            <v>U</v>
          </cell>
          <cell r="D3058" t="str">
            <v>Ces prix rémunèrent la fourniture, le transport, et la pose complète et suivant les règles de lart de poteaux dincendie en fonte, et de leurs raccordements aux conduites et appareillages. Ils comprennent toutes les dépenses nécessaires à lexécution des</v>
          </cell>
        </row>
        <row r="3059">
          <cell r="A3059" t="str">
            <v>RF10-02</v>
          </cell>
          <cell r="B3059" t="str">
            <v>Fourniture et transport de poteau dincendie</v>
          </cell>
          <cell r="C3059" t="str">
            <v>U</v>
          </cell>
          <cell r="D3059" t="str">
            <v>Ces prix rémunèrent la fourniture et le transport, de poteaux dincendie, avec joints, boulons, écrous et des accessoires de raccordement aux conduites et appareillages. Ils comprennent toutes les dépenses nécessaires à lexécution des fournitures, notamm</v>
          </cell>
        </row>
        <row r="3060">
          <cell r="A3060" t="str">
            <v>RF10-03</v>
          </cell>
          <cell r="B3060" t="str">
            <v>Pose de poteau dincendie</v>
          </cell>
          <cell r="C3060" t="str">
            <v>U</v>
          </cell>
          <cell r="D3060" t="str">
            <v>Ces prix rémunèrent la pose complète et suivant les règles de lart de poteaux dincendie, et de leurs raccordements aux conduites et appareillages. Ils comprennent toutes les dépenses nécessaires à lexécution des travaux, notamment :
*	Tous les frais de</v>
          </cell>
        </row>
        <row r="3061">
          <cell r="A3061" t="str">
            <v>RF11-01</v>
          </cell>
          <cell r="B3061" t="str">
            <v>Fourniture, transport et pose de bouche dincendie</v>
          </cell>
          <cell r="C3061" t="str">
            <v>U</v>
          </cell>
          <cell r="D3061" t="str">
            <v>Ces prix rémunèrent la fourniture, le transport, et la pose complète et suivant les règles de lart de bouches dincendie en fonte, et de leurs raccordements aux conduites et appareillages. Ils comprennent toutes les dépenses nécessaires à lexécution des</v>
          </cell>
        </row>
        <row r="3062">
          <cell r="A3062" t="str">
            <v>RF11-02</v>
          </cell>
          <cell r="B3062" t="str">
            <v>Fourniture et transport de bouche dincendie</v>
          </cell>
          <cell r="C3062" t="str">
            <v>U</v>
          </cell>
          <cell r="D3062" t="str">
            <v>Ces prix rémunèrent la fourniture et le transport, de bouches dincendie, avec joints, boulons, écrous et des accessoires de raccordement aux conduites et appareillages. Ils comprennent toutes les dépenses nécessaires à lexécution des fournitures, notamm</v>
          </cell>
        </row>
        <row r="3063">
          <cell r="A3063" t="str">
            <v>RF11-03</v>
          </cell>
          <cell r="B3063" t="str">
            <v>Pose de bouche dincendie</v>
          </cell>
          <cell r="C3063" t="str">
            <v>U</v>
          </cell>
          <cell r="D3063" t="str">
            <v>Ces prix rémunèrent la pose complète et suivant les règles de lart de bouches dincendie, et de leurs raccordements aux conduites et appareillages. Ils comprennent toutes les dépenses nécessaires à lexécution des travaux, notamment :
*	Tous les frais de</v>
          </cell>
        </row>
        <row r="3064">
          <cell r="A3064" t="str">
            <v>RF12-01</v>
          </cell>
          <cell r="B3064" t="str">
            <v>Fourniture, transport et pose de bouche darrosage</v>
          </cell>
          <cell r="C3064" t="str">
            <v>U</v>
          </cell>
          <cell r="D3064" t="str">
            <v>Ces prix rémunèrent la fourniture, le transport, et la pose complète et suivant les règles de lart de bouches darrosage en fonte PN 10 bars, et de leurs raccordements aux conduites et appareillages. Ils comprennent toutes les dépenses nécessaires à lex</v>
          </cell>
        </row>
        <row r="3065">
          <cell r="A3065" t="str">
            <v>RF12-02</v>
          </cell>
          <cell r="B3065" t="str">
            <v>Fourniture et transport de bouche darrosage</v>
          </cell>
          <cell r="C3065" t="str">
            <v>U</v>
          </cell>
          <cell r="D3065" t="str">
            <v>Ces prix rémunèrent la fourniture et le transport, de bouches darrosage, avec joints, boulons, écrous et des accessoires de raccordement aux conduites et appareillages. Ils comprennent toutes les dépenses nécessaires à lexécution des fournitures, notamm</v>
          </cell>
        </row>
        <row r="3066">
          <cell r="A3066" t="str">
            <v>RF12-03</v>
          </cell>
          <cell r="B3066" t="str">
            <v>Pose de bouche darrosage</v>
          </cell>
          <cell r="C3066" t="str">
            <v>U</v>
          </cell>
          <cell r="D3066" t="str">
            <v>Ces prix rémunèrent la pose complète et suivant les règles de lart de bouches darrosage, et de leurs raccordements aux conduites et appareillages. Ils comprennent toutes les dépenses nécessaires à lexécution des travaux, notamment :
*	Tous les frais de</v>
          </cell>
        </row>
        <row r="3067">
          <cell r="A3067" t="str">
            <v>RF13-01</v>
          </cell>
          <cell r="B3067" t="str">
            <v>Fourniture, transport et pose de clapet</v>
          </cell>
          <cell r="C3067" t="str">
            <v>U</v>
          </cell>
          <cell r="D3067" t="str">
            <v>Ces prix rémunèrent la fourniture, le transport, et la pose complète et suivant les règles de lart de clapet, et de leurs raccordements aux conduites et appareillages. Ils comprennent toutes les dépenses nécessaires à lexécution des travaux, notamment :</v>
          </cell>
        </row>
        <row r="3068">
          <cell r="A3068" t="str">
            <v>RF13-02</v>
          </cell>
          <cell r="B3068" t="str">
            <v>Fourniture et transport de clapet</v>
          </cell>
          <cell r="C3068" t="str">
            <v>U</v>
          </cell>
          <cell r="D3068" t="str">
            <v>Ces prix rémunèrent la fourniture et le transport, de clapets, avec joints, boulons, écrous et des accessoires de raccordement aux conduites et appareillages. Ils comprennent toutes les dépenses nécessaires à lexécution des fournitures, notamment :
*	Tou</v>
          </cell>
        </row>
        <row r="3069">
          <cell r="A3069" t="str">
            <v>RF13-03</v>
          </cell>
          <cell r="B3069" t="str">
            <v>Pose de clapet</v>
          </cell>
          <cell r="C3069" t="str">
            <v>U</v>
          </cell>
          <cell r="D3069" t="str">
            <v xml:space="preserve">Ces prix rémunèrent la pose complète et suivant les règles de lart de clapets, et de leurs raccordements aux conduites et appareillages. Ils comprennent toutes les dépenses nécessaires à lexécution des travaux, notamment :
*	Tous les frais de transport </v>
          </cell>
        </row>
        <row r="3070">
          <cell r="A3070" t="str">
            <v>RF14-01</v>
          </cell>
          <cell r="B3070" t="str">
            <v>Fourniture, transport et pose de filtre à tamis</v>
          </cell>
          <cell r="C3070" t="str">
            <v>U</v>
          </cell>
          <cell r="D3070" t="str">
            <v>Ces prix rémunèrent la fourniture, le transport, et la pose complète et suivant les règles de lart de filtres à tamis en fonte, corps en forme de y à brides, et de leurs raccordements aux conduites et appareillages. Ils comprennent toutes les dépenses né</v>
          </cell>
        </row>
        <row r="3071">
          <cell r="A3071" t="str">
            <v>RF14-02</v>
          </cell>
          <cell r="B3071" t="str">
            <v>Fourniture et transport de Filtre à tamis</v>
          </cell>
          <cell r="C3071" t="str">
            <v>U</v>
          </cell>
          <cell r="D3071" t="str">
            <v>Ces prix rémunèrent la fourniture et le transport, de filtres à tamis en fonte, corps en forme de y à brides, avec joints, boulons, écrous et des accessoires de raccordement aux conduites et appareillages. Ils comprennent toutes les dépenses nécessaires à</v>
          </cell>
        </row>
        <row r="3072">
          <cell r="A3072" t="str">
            <v>RF14-03</v>
          </cell>
          <cell r="B3072" t="str">
            <v>Pose dobturateur de Filtre à tamis</v>
          </cell>
          <cell r="C3072" t="str">
            <v>U</v>
          </cell>
          <cell r="D3072" t="str">
            <v>Ces prix rémunèrent la pose complète et suivant les règles de lart de filtres à tamis en fonte, corps en forme de y à brides, et de leurs raccordements aux conduites et appareillages. Ils comprennent toutes les dépenses nécessaires à lexécution des trav</v>
          </cell>
        </row>
        <row r="3073">
          <cell r="A3073" t="str">
            <v>RF14-04</v>
          </cell>
          <cell r="B3073" t="str">
            <v>Fourniture transport et pose de Filtre synthétique et membrane étanche</v>
          </cell>
          <cell r="C3073" t="str">
            <v>m2</v>
          </cell>
        </row>
        <row r="3074">
          <cell r="A3074" t="str">
            <v>RF15-01</v>
          </cell>
          <cell r="B3074" t="str">
            <v>Fourniture, transport et pose dobturateur à disque</v>
          </cell>
          <cell r="C3074" t="str">
            <v>U</v>
          </cell>
          <cell r="D3074" t="str">
            <v>Ces prix rémunèrent la fourniture, le transport, et la pose complète et suivant les règles de lart dobturateur à disque autocentreur, et de leurs raccordements aux conduites et appareillages. Ils comprennent toutes les dépenses nécessaires à lexécution</v>
          </cell>
        </row>
        <row r="3075">
          <cell r="A3075" t="str">
            <v>RF15-02</v>
          </cell>
          <cell r="B3075" t="str">
            <v>Fourniture et transport dobturateur à disque</v>
          </cell>
          <cell r="C3075" t="str">
            <v>U</v>
          </cell>
          <cell r="D3075" t="str">
            <v>Ces prix rémunèrent la fourniture et le transport, dobturateur à disque, avec joints, boulons, écrous et des accessoires de raccordement aux conduites et appareillages. Ils comprennent toutes les dépenses nécessaires à lexécution des fournitures, notamm</v>
          </cell>
        </row>
        <row r="3076">
          <cell r="A3076" t="str">
            <v>RF15-03</v>
          </cell>
          <cell r="B3076" t="str">
            <v>Pose dobturateur à disque</v>
          </cell>
          <cell r="C3076" t="str">
            <v>U</v>
          </cell>
          <cell r="D3076" t="str">
            <v>Ces prix rémunèrent la pose complète et suivant les règles de lart dobturateur à disque, et de leurs raccordements aux conduites et appareillages. Ils comprennent toutes les dépenses nécessaires à lexécution des travaux, notamment :
*	Tous les frais de</v>
          </cell>
        </row>
        <row r="3077">
          <cell r="A3077" t="str">
            <v>RF16-01</v>
          </cell>
          <cell r="B3077" t="str">
            <v>Fourniture, transport et pose de crépine</v>
          </cell>
          <cell r="C3077" t="str">
            <v>U</v>
          </cell>
          <cell r="D3077" t="str">
            <v>Ces prix rémunèrent la fourniture, le transport, et la pose complète et suivant les règles de lart de crépines à bride PN 10 bars, et de leurs raccordements aux conduites et appareillages. Ils comprennent toutes les dépenses nécessaires à lexécution des</v>
          </cell>
        </row>
        <row r="3078">
          <cell r="A3078" t="str">
            <v>RF16-02</v>
          </cell>
          <cell r="B3078" t="str">
            <v>Fourniture et transport de crépine</v>
          </cell>
          <cell r="C3078" t="str">
            <v>U</v>
          </cell>
          <cell r="D3078" t="str">
            <v>Ces prix rémunèrent la fourniture et le transport, de crépines à bride PN 10 bars, avec joints, boulons, écrous et des accessoires de raccordement aux conduites et appareillages. Ils comprennent toutes les dépenses nécessaires à lexécution des fourniture</v>
          </cell>
        </row>
        <row r="3079">
          <cell r="A3079" t="str">
            <v>RF16-03</v>
          </cell>
          <cell r="B3079" t="str">
            <v>Pose de crépine</v>
          </cell>
          <cell r="C3079" t="str">
            <v>U</v>
          </cell>
          <cell r="D3079" t="str">
            <v>Ces prix rémunèrent la pose complète et suivant les règles de lart de crépines à bride PN 10 bars, et de leurs raccordements aux conduites et appareillages. Ils comprennent toutes les dépenses nécessaires à lexécution des travaux, notamment :
*	Tous les</v>
          </cell>
        </row>
        <row r="3080">
          <cell r="A3080" t="str">
            <v>RF17-01</v>
          </cell>
          <cell r="B3080" t="str">
            <v>Fourniture, transport et pose de gaine étanche pour traversée de réservoir</v>
          </cell>
          <cell r="C3080" t="str">
            <v>U</v>
          </cell>
          <cell r="D3080" t="str">
            <v>Ces prix rémunèrent la fourniture, le transport, et la pose complète et suivant les règles de lart de gaines étanches à brides PN 10 bars de longueur 600 mm pour traversées de réservoirs, et de leurs raccordements aux conduites et appareillages. Ils comp</v>
          </cell>
        </row>
        <row r="3081">
          <cell r="A3081" t="str">
            <v>RF17-02</v>
          </cell>
          <cell r="B3081" t="str">
            <v>Fourniture et transport de gaine étanche pour traversée de réservoir</v>
          </cell>
          <cell r="C3081" t="str">
            <v>U</v>
          </cell>
          <cell r="D3081" t="str">
            <v>Ces prix rémunèrent la fourniture et le transport, de gaines étanches à brides PN 10 bars de longueur 600 mm pour traversées de réservoirs, avec joints, boulons, écrous et des accessoires de raccordement aux conduites et appareillages. Ils comprennent tou</v>
          </cell>
        </row>
        <row r="3082">
          <cell r="A3082" t="str">
            <v>RF17-03</v>
          </cell>
          <cell r="B3082" t="str">
            <v>Pose de gaine étanche pour traversée de réservoir</v>
          </cell>
          <cell r="C3082" t="str">
            <v>U</v>
          </cell>
          <cell r="D3082" t="str">
            <v>Ces prix rémunèrent la pose complète et suivant les règles de lart de gaines étanches à brides PN 10 bars de longueur 600 mm pour traversées de réservoirs, et de leurs raccordements aux conduites et appareillages. Ils comprennent toutes les dépenses néce</v>
          </cell>
        </row>
        <row r="3083">
          <cell r="A3083" t="str">
            <v>RF18-01</v>
          </cell>
          <cell r="B3083" t="str">
            <v>Fourniture, transport et pose de stabilisateur découlement</v>
          </cell>
          <cell r="C3083" t="str">
            <v>U</v>
          </cell>
          <cell r="D3083" t="str">
            <v>Ces prix rémunèrent la fourniture, le transport, et la pose complète et suivant les règles de lart de stabilisateurs découlement, et de leurs raccordements aux conduites et appareillages. Ils comprennent toutes les dépenses nécessaires à lexécution des</v>
          </cell>
        </row>
        <row r="3084">
          <cell r="A3084" t="str">
            <v>RF18-02</v>
          </cell>
          <cell r="B3084" t="str">
            <v>Fourniture et transport de stabilisateur découlement</v>
          </cell>
          <cell r="C3084" t="str">
            <v>U</v>
          </cell>
          <cell r="D3084" t="str">
            <v>Ces prix rémunèrent la fourniture et le transport, de stabilisateurs découlement, avec joints, boulons, écrous et des accessoires de raccordement aux conduites et appareillages. Ils comprennent toutes les dépenses nécessaires à lexécution des fourniture</v>
          </cell>
        </row>
        <row r="3085">
          <cell r="A3085" t="str">
            <v>RF18-03</v>
          </cell>
          <cell r="B3085" t="str">
            <v>Pose de stabilisateur découlement</v>
          </cell>
          <cell r="C3085" t="str">
            <v>U</v>
          </cell>
          <cell r="D3085" t="str">
            <v>Ces prix rémunèrent la pose complète et suivant les règles de lart de stabilisateurs découlement, et de leurs raccordements aux conduites et appareillages. Ils comprennent toutes les dépenses nécessaires à lexécution des travaux, notamment :
*	Tous les</v>
          </cell>
        </row>
        <row r="3086">
          <cell r="A3086" t="str">
            <v>RF19-01</v>
          </cell>
          <cell r="B3086" t="str">
            <v>Fourniture, transport et pose de Débitmètre</v>
          </cell>
          <cell r="C3086" t="str">
            <v>U</v>
          </cell>
          <cell r="D3086" t="str">
            <v>Ces prix rémunèrent la fourniture, le transport, et la pose complète et suivant les règles de lart de Débitmètre, et de leurs raccordements aux conduites et appareillages. Ils comprennent toutes les dépenses nécessaires à lexécution des travaux, notamme</v>
          </cell>
        </row>
        <row r="3087">
          <cell r="A3087" t="str">
            <v>RF19-02</v>
          </cell>
          <cell r="B3087" t="str">
            <v>Fourniture et transport de Débitmètre</v>
          </cell>
          <cell r="C3087" t="str">
            <v>U</v>
          </cell>
          <cell r="D3087" t="str">
            <v xml:space="preserve">Ces prix rémunèrent la fourniture et le transport, de débitmètre, avec joints, boulons, écrous et des accessoires de raccordement aux conduites et appareillages. Ils comprennent toutes les dépenses nécessaires à lexécution des fournitures, notamment :
*	</v>
          </cell>
        </row>
        <row r="3088">
          <cell r="A3088" t="str">
            <v>RF19-03</v>
          </cell>
          <cell r="B3088" t="str">
            <v>Pose de Débitmètre</v>
          </cell>
          <cell r="C3088" t="str">
            <v>U</v>
          </cell>
          <cell r="D3088" t="str">
            <v>Ces prix rémunèrent la pose complète et suivant les règles de lart de débitmètre, et de leurs raccordements aux conduites et appareillages. Ils comprennent toutes les dépenses nécessaires à lexécution des travaux, notamment :
*	Tous les frais de transpo</v>
          </cell>
        </row>
        <row r="3089">
          <cell r="A3089" t="str">
            <v>RF19-04</v>
          </cell>
          <cell r="B3089" t="str">
            <v>Fourniture, transport et pose de Canal Venturi</v>
          </cell>
          <cell r="C3089" t="str">
            <v>U</v>
          </cell>
        </row>
        <row r="3090">
          <cell r="A3090" t="str">
            <v>RF20-01</v>
          </cell>
          <cell r="B3090" t="str">
            <v>Fourniture, transport et pose de compteur</v>
          </cell>
          <cell r="C3090" t="str">
            <v>U</v>
          </cell>
          <cell r="D3090" t="str">
            <v>Ces prix rémunèrent la fourniture, le transport, et la pose complète et suivant les règles de lart de compteurs conformes à la classe et aux qualités métrologiques exigées dans le CPS, et de leurs raccordements aux conduites et appareillages. Ils compren</v>
          </cell>
        </row>
        <row r="3091">
          <cell r="A3091" t="str">
            <v>RF20-02</v>
          </cell>
          <cell r="B3091" t="str">
            <v>Fourniture et transport de Compteur</v>
          </cell>
          <cell r="C3091" t="str">
            <v>U</v>
          </cell>
          <cell r="D3091" t="str">
            <v>Ces prix rémunèrent la fourniture et le transport, de compteurs conformes à la classe et aux qualités métrologiques exigées dans le CPS, avec joints, boulons, écrous et des accessoires de raccordement aux conduites et appareillages. Ils comprennent toutes</v>
          </cell>
        </row>
        <row r="3092">
          <cell r="A3092" t="str">
            <v>RF20-03</v>
          </cell>
          <cell r="B3092" t="str">
            <v>Pose de compteur</v>
          </cell>
          <cell r="C3092" t="str">
            <v>U</v>
          </cell>
          <cell r="D3092" t="str">
            <v>Ces prix rémunèrent la pose complète et suivant les règles de lart de compteurs, et de leurs raccordements aux conduites et appareillages. Ils comprennent toutes les dépenses nécessaires à lexécution des travaux, notamment :
*	Tous les frais de transpor</v>
          </cell>
        </row>
        <row r="3093">
          <cell r="A3093" t="str">
            <v>RF20-04</v>
          </cell>
          <cell r="B3093" t="str">
            <v>Fourniture et transport de mécanisme de Compteur</v>
          </cell>
          <cell r="C3093" t="str">
            <v>U</v>
          </cell>
        </row>
        <row r="3094">
          <cell r="A3094" t="str">
            <v>RF20-05</v>
          </cell>
          <cell r="B3094" t="str">
            <v>Fourniture et transport de paire de raccords mixtes pour Compteur</v>
          </cell>
          <cell r="C3094" t="str">
            <v>U</v>
          </cell>
        </row>
        <row r="3095">
          <cell r="A3095" t="str">
            <v>RF20-06</v>
          </cell>
          <cell r="B3095" t="str">
            <v>Fourniture et transport de raccord avec joint pour Compteur petit calibre</v>
          </cell>
          <cell r="C3095" t="str">
            <v>U</v>
          </cell>
        </row>
        <row r="3096">
          <cell r="A3096" t="str">
            <v>RF20-07</v>
          </cell>
          <cell r="B3096" t="str">
            <v>Fourniture et transport de  joint  pour le montage de  raccord pour Compteur petit calibre</v>
          </cell>
          <cell r="C3096" t="str">
            <v>U</v>
          </cell>
        </row>
        <row r="3097">
          <cell r="A3097" t="str">
            <v>RF20-08</v>
          </cell>
          <cell r="B3097" t="str">
            <v>Transport et pose de compteur</v>
          </cell>
          <cell r="C3097" t="str">
            <v>U</v>
          </cell>
        </row>
        <row r="3098">
          <cell r="A3098" t="str">
            <v>RF21-01</v>
          </cell>
          <cell r="B3098" t="str">
            <v>Fourniture, transport et pose de Bonde siphoïde</v>
          </cell>
          <cell r="C3098" t="str">
            <v>U</v>
          </cell>
          <cell r="D3098" t="str">
            <v>Ces prix rémunèrent la fourniture, le transport et la pose de Bondes siphoïdes ronde à sortie verticale pour lévacuation de leau, avec cloche rosette inviolable et résistante, platine ou collerette de positionnement et détanchéité, ainsi que tous les a</v>
          </cell>
        </row>
        <row r="3099">
          <cell r="A3099" t="str">
            <v>RF21-02</v>
          </cell>
          <cell r="B3099" t="str">
            <v>Fourniture et transport de Bonde siphoïde</v>
          </cell>
          <cell r="C3099" t="str">
            <v>U</v>
          </cell>
          <cell r="D3099" t="str">
            <v>Ces prix rémunèrent la fourniture et le transport de Bondes siphoïdes ronde à sortie verticale pour lévacuation de leau, avec cloche rosette inviolable et résistante, platine ou collerette de positionnement et détanchéité, ainsi que tous les accessoire</v>
          </cell>
        </row>
        <row r="3100">
          <cell r="A3100" t="str">
            <v>RF21-03</v>
          </cell>
          <cell r="B3100" t="str">
            <v>Pose de Bonde siphoïde</v>
          </cell>
          <cell r="C3100" t="str">
            <v>U</v>
          </cell>
          <cell r="D3100" t="str">
            <v>Ces prix rémunèrent la pose complète et suivant les règles de lart, de Bondes siphoïdes ronde à sortie verticale pour lévacuation de leau, Ils comprennent toutes les dépenses nécessaires à lexécution des travaux, notamment :
*	Tous les frais de transp</v>
          </cell>
        </row>
        <row r="3101">
          <cell r="A3101" t="str">
            <v>RF23-01</v>
          </cell>
          <cell r="B3101" t="str">
            <v>Fourniture, transport et pose de Vanne altimétrique</v>
          </cell>
          <cell r="C3101" t="str">
            <v>U</v>
          </cell>
        </row>
        <row r="3102">
          <cell r="A3102" t="str">
            <v>RF24-01</v>
          </cell>
          <cell r="B3102" t="str">
            <v>Event</v>
          </cell>
          <cell r="C3102" t="str">
            <v>U</v>
          </cell>
        </row>
        <row r="3103">
          <cell r="A3103" t="str">
            <v>RO-01</v>
          </cell>
          <cell r="B3103" t="str">
            <v>Réfection de conduites</v>
          </cell>
          <cell r="C3103" t="str">
            <v>ml</v>
          </cell>
          <cell r="D3103" t="str">
            <v xml:space="preserve">Ce prix est forfaitaire et se rapporte à tous les travaux de réfection des conduites, conformément aux plans types dexécutions approuvés par le maître doeuvre.
les travaux de réfections comprennent notamment les suggestions suivantes :
*	Le déblaiement </v>
          </cell>
        </row>
        <row r="3104">
          <cell r="A3104" t="str">
            <v>RO-02</v>
          </cell>
          <cell r="B3104" t="str">
            <v>Réfection de regards</v>
          </cell>
          <cell r="C3104" t="str">
            <v>U</v>
          </cell>
          <cell r="D3104" t="str">
            <v>Ce prix est forfaitaire et se rapporte à tous les travaux de réfection des regards, conformément aux plans types dexécutions approuvés par le maître doeuvre.
les travaux de réfections comprennent notamment les suggestions suivantes :
*	Le déblaiement de</v>
          </cell>
        </row>
        <row r="3105">
          <cell r="A3105" t="str">
            <v>RO-03</v>
          </cell>
          <cell r="B3105" t="str">
            <v>Réfection de chambre de vannes</v>
          </cell>
          <cell r="C3105" t="str">
            <v>U</v>
          </cell>
          <cell r="D3105" t="str">
            <v>Ce prix est forfaitaire et se rapporte à tous les travaux de réfection des chambres de vannes, conformément aux plans types dexécutions approuvés par le maître doeuvre.
les travaux de réfections comprennent notamment les suggestions suivantes :
*	Le déb</v>
          </cell>
        </row>
        <row r="3106">
          <cell r="A3106" t="str">
            <v>RO-04</v>
          </cell>
          <cell r="B3106" t="str">
            <v>Réfection de chambre de réseau de télécommunication</v>
          </cell>
          <cell r="C3106" t="str">
            <v>U</v>
          </cell>
          <cell r="D3106" t="str">
            <v>Ce prix est forfaitaire et se rapporte à tous les travaux de réfection des chambres de télécommunication, conformément aux plans types dexécutions approuvés par le maître doeuvre.
les travaux de réfections comprennent notamment les suggestions suivantes</v>
          </cell>
        </row>
        <row r="3107">
          <cell r="A3107" t="str">
            <v>RO-05</v>
          </cell>
          <cell r="B3107" t="str">
            <v>Réfection de canalisations pour réseau de télécommunication</v>
          </cell>
          <cell r="C3107" t="str">
            <v>ml</v>
          </cell>
          <cell r="D3107" t="str">
            <v>Ce prix est forfaitaire et se rapporte à tous les travaux de réfection des canalisations enterrées pour le réseau de télécommunication, conformément aux plans types dexécutions approuvés par le maître doeuvre.
Ces travaux comprennent notamment les sugge</v>
          </cell>
        </row>
        <row r="3108">
          <cell r="A3108" t="str">
            <v>RO-06</v>
          </cell>
          <cell r="B3108" t="str">
            <v>Réfection de borne fontaine en maçonnerie</v>
          </cell>
          <cell r="C3108" t="str">
            <v>U</v>
          </cell>
          <cell r="D3108" t="str">
            <v>Ce prix est forfaitaire et se rapporte à tous les travaux de réfection des bornes fontaines en maçonnerie, conformément au plan dexécution type ONEP approuvé par le maître doeuvre.
Ces travaux comprennent notamment les suggestions suivantes :
*	Le débla</v>
          </cell>
        </row>
        <row r="3109">
          <cell r="A3109" t="str">
            <v>RO-07</v>
          </cell>
          <cell r="B3109" t="str">
            <v>Réfection de borne de repérage</v>
          </cell>
          <cell r="C3109" t="str">
            <v>U</v>
          </cell>
          <cell r="D3109" t="str">
            <v>Ce prix est forfaitaire et se rapporte à tous les travaux de réfection des bornes de repérage, conformément au plan dexécution type, approuvé par le maître doeuvre.
Ces travaux comprennent notamment les suggestions suivantes :
*	Le déblaiement de l'empr</v>
          </cell>
        </row>
        <row r="3110">
          <cell r="A3110" t="str">
            <v>RO-08</v>
          </cell>
          <cell r="B3110" t="str">
            <v>Réfection de déversoir dorage</v>
          </cell>
          <cell r="C3110" t="str">
            <v>U</v>
          </cell>
          <cell r="D3110" t="str">
            <v>Ce prix est forfaitaire et se rapporte à tous les travaux de réfection de déversoirs dorage, conformément aux plans types dexécutions approuvés par le maître doeuvre.
les travaux de réfections comprennent notamment les suggestions suivantes :
*	Le débl</v>
          </cell>
        </row>
        <row r="3111">
          <cell r="A3111" t="str">
            <v>RO-09</v>
          </cell>
          <cell r="B3111" t="str">
            <v>Réfection de boite de branchement</v>
          </cell>
          <cell r="C3111" t="str">
            <v>U</v>
          </cell>
          <cell r="D3111" t="str">
            <v>Ce prix est forfaitaire et se rapporte à tous les travaux de réfection de boites de branchement, conformément aux plans types dexécutions approuvés par le maître doeuvre.
les travaux de réfections comprennent notamment les suggestions suivantes :
*	Le d</v>
          </cell>
        </row>
        <row r="3112">
          <cell r="A3112" t="str">
            <v>RO-10</v>
          </cell>
          <cell r="B3112" t="str">
            <v>Réfection de bouche dégout</v>
          </cell>
          <cell r="C3112" t="str">
            <v>U</v>
          </cell>
          <cell r="D3112" t="str">
            <v>Ce prix est forfaitaire et se rapporte à tous les travaux de réfection de bouches dégout, conformément aux plans types dexécutions approuvés par le maître doeuvre.
les travaux de réfections comprennent notamment les suggestions suivantes :
*	Le déblaie</v>
          </cell>
        </row>
        <row r="3113">
          <cell r="A3113" t="str">
            <v>RO-11</v>
          </cell>
          <cell r="B3113" t="str">
            <v>Réfection de caniveau</v>
          </cell>
          <cell r="C3113" t="str">
            <v>ml</v>
          </cell>
          <cell r="D3113" t="str">
            <v>Ce prix est forfaitaire et se rapporte à tous les travaux de réfection de caniveaux, conformément aux plans types dexécutions approuvés par le maître doeuvre.
les travaux de réfections comprennent notamment les suggestions suivantes :
*	Le déblaiement d</v>
          </cell>
        </row>
        <row r="3114">
          <cell r="A3114" t="str">
            <v>RO-12</v>
          </cell>
          <cell r="B3114" t="str">
            <v>Réfection dovoïde</v>
          </cell>
          <cell r="C3114" t="str">
            <v>ml</v>
          </cell>
          <cell r="D3114" t="str">
            <v>Ce prix est forfaitaire et se rapporte à tous les travaux de réfection dovoïdes, conformément aux plans types dexécutions approuvés par le maître doeuvre.
les travaux de réfections comprennent notamment les suggestions suivantes :
*	Le déblaiement de l</v>
          </cell>
        </row>
        <row r="3115">
          <cell r="A3115" t="str">
            <v>RO-13</v>
          </cell>
          <cell r="B3115" t="str">
            <v>Réfection douvrage de rejet</v>
          </cell>
          <cell r="C3115" t="str">
            <v>U</v>
          </cell>
          <cell r="D3115" t="str">
            <v>Ce prix est forfaitaire et se rapporte à tous les travaux de réfection des ouvrages de rejet, conformément aux plans types dexécutions approuvés par le maître doeuvre.
les travaux de réfections comprennent notamment les suggestions suivantes :
*	Le débl</v>
          </cell>
        </row>
        <row r="3116">
          <cell r="A3116" t="str">
            <v>RO-14</v>
          </cell>
          <cell r="B3116" t="str">
            <v>Réfection de fosse septique</v>
          </cell>
          <cell r="C3116" t="str">
            <v>U</v>
          </cell>
          <cell r="D3116" t="str">
            <v>Ce prix est forfaitaire et se rapporte à tous les travaux de réfection des fosses septiques, conformément aux plans types dexécutions approuvés par le maître doeuvre.
les travaux de réfections comprennent notamment les suggestions suivantes :
*	La vidan</v>
          </cell>
        </row>
        <row r="3117">
          <cell r="A3117" t="str">
            <v>RO-15</v>
          </cell>
          <cell r="B3117" t="str">
            <v>Réfection de puits perdu</v>
          </cell>
          <cell r="C3117" t="str">
            <v>m3</v>
          </cell>
          <cell r="D3117" t="str">
            <v>Ce prix est forfaitaire et se rapporte à tous les travaux de réfection de puits perdu, conformément aux plans types dexécutions approuvés par le maître doeuvre.
les travaux de réfections comprennent notamment les suggestions suivantes :
*	Le déblaiement</v>
          </cell>
        </row>
        <row r="3118">
          <cell r="A3118" t="str">
            <v>RO-16</v>
          </cell>
          <cell r="B3118" t="str">
            <v>Réfection de branchement particulier deau potable</v>
          </cell>
          <cell r="C3118" t="str">
            <v>U</v>
          </cell>
          <cell r="D3118" t="str">
            <v xml:space="preserve">Ce prix est forfaitaire et se rapporte à tous les travaux de réfections de conduites et accessoires des branchements particuliers deau potable, conformément au guide technique et aux plans types dexécutions approuvés par le maître doeuvre.
Les travaux </v>
          </cell>
        </row>
        <row r="3119">
          <cell r="A3119" t="str">
            <v>RO-17</v>
          </cell>
          <cell r="B3119" t="str">
            <v>Réfection de branchement particulier deau usée</v>
          </cell>
          <cell r="C3119" t="str">
            <v>ml</v>
          </cell>
          <cell r="D3119" t="str">
            <v xml:space="preserve">Ce prix est forfaitaire et se rapporte à tous les travaux de réfections de conduites et accessoires des branchements particuliers deau usée, conformément aux plans types dexécutions approuvés par le maître doeuvre.
Les travaux de réfection comprennent </v>
          </cell>
        </row>
        <row r="3120">
          <cell r="A3120" t="str">
            <v>RO-18</v>
          </cell>
          <cell r="B3120" t="str">
            <v>Réfection de bouche à clé</v>
          </cell>
          <cell r="C3120" t="str">
            <v>U</v>
          </cell>
          <cell r="D3120" t="str">
            <v>Ce prix est forfaitaire et se rapporte à tous les travaux de réfection des bouches à clé, conformément aux plans types dexécutions approuvés par le maître duvre,
les travaux de réfections comprennent notamment les suggestions suivantes :
*	Le déblaieme</v>
          </cell>
        </row>
        <row r="3121">
          <cell r="A3121" t="str">
            <v>RO-19</v>
          </cell>
          <cell r="B3121" t="str">
            <v>Réfection des équipements de point haut</v>
          </cell>
          <cell r="C3121" t="str">
            <v>Ft</v>
          </cell>
          <cell r="D3121" t="str">
            <v>Ces prix sont forfaitaires et rémunèrent tous les travaux de réfection suivant les règles de lart des équipements complets de point haut en fonte ductile, ventouse et accessoires, et de leurs raccordements aux conduites de différents diamètres et de tout</v>
          </cell>
        </row>
        <row r="3122">
          <cell r="A3122" t="str">
            <v>RO-20</v>
          </cell>
          <cell r="B3122" t="str">
            <v>Réfection des équipements de point bas</v>
          </cell>
          <cell r="C3122" t="str">
            <v>Ft</v>
          </cell>
          <cell r="D3122" t="str">
            <v>Ces prix sont forfaitaires et rémunèrent tous les travaux de réfection suivant les règles de lart des équipements complets de point bas en fonte ductile, pour vidange, robinet vanne et accessoires et leur raccordement aux conduites de différents diamètre</v>
          </cell>
        </row>
        <row r="3123">
          <cell r="A3123" t="str">
            <v>RO-21</v>
          </cell>
          <cell r="B3123" t="str">
            <v>Réfection des équipements de bouche dincendie</v>
          </cell>
          <cell r="C3123" t="str">
            <v>U</v>
          </cell>
          <cell r="D3123" t="str">
            <v>Ces prix sont forfaitaires et rémunèrent tous les travaux de réfection suivant les règles de lart des équipements complets de bouche dincendie en fonte ductile, robinet vanne, stabilisateur découlement, compteur et accessoires, et leur raccordement aux</v>
          </cell>
        </row>
        <row r="3124">
          <cell r="A3124" t="str">
            <v>RO-22</v>
          </cell>
          <cell r="B3124" t="str">
            <v>Démolition et Réfection de piste et chaussée</v>
          </cell>
          <cell r="C3124" t="str">
            <v>m2</v>
          </cell>
          <cell r="D3124" t="str">
            <v>Ce prix est forfaitaire et se rapporte à tous les travaux de démolition et de réfection de piste ou chaussée, et comprend notamment les suggestions suivantes :
*	La démolition du corps de piste ou chaussée existante et Lévacuation des déblais excédentair</v>
          </cell>
        </row>
        <row r="3125">
          <cell r="A3125" t="str">
            <v>RO-23</v>
          </cell>
          <cell r="B3125" t="str">
            <v>Démolition et Réfection de trottoir</v>
          </cell>
          <cell r="C3125" t="str">
            <v>m2</v>
          </cell>
          <cell r="D3125" t="str">
            <v>Ce prix est forfaitaire et se rapporte à tous les travaux de démolition et de réfection de trottoir, et comprend notamment les suggestions suivantes :
*	La démolition du corps et revêtement de trottoir et Lévacuation des déblais excédentaires ou inutilis</v>
          </cell>
        </row>
        <row r="3126">
          <cell r="A3126" t="str">
            <v>RO-24</v>
          </cell>
          <cell r="B3126" t="str">
            <v>Démolition et Réfection de dallage en béton</v>
          </cell>
          <cell r="C3126" t="str">
            <v>m2</v>
          </cell>
          <cell r="D3126" t="str">
            <v>Ce prix est forfaitaire et se rapporte à tous les travaux de démolition et de réfection de dallage en béton, et comprend notamment les suggestions suivantes :
*	La démolition du corps et revêtement du dallage et Lévacuation des déblais excédentaires ou i</v>
          </cell>
        </row>
        <row r="3127">
          <cell r="A3127" t="str">
            <v>RO-25</v>
          </cell>
          <cell r="B3127" t="str">
            <v>Dépose et repose de bordures de trottoir</v>
          </cell>
          <cell r="C3127" t="str">
            <v>ml</v>
          </cell>
          <cell r="D3127" t="str">
            <v>Ce prix est forfaitaire et se rapporte à tous les travaux de dépose et repose de bordures de trottoir, et comprend notamment les suggestions suivantes :
*	La dépose des bordures de trottoir et Lévacuation des déblais excédentaires ou inutilisables aux dé</v>
          </cell>
        </row>
        <row r="3128">
          <cell r="A3128" t="str">
            <v>RO-26</v>
          </cell>
          <cell r="B3128" t="str">
            <v>Réfection de niche pour compteur</v>
          </cell>
          <cell r="C3128" t="str">
            <v>U</v>
          </cell>
          <cell r="D3128" t="str">
            <v>Ce prix est forfaitaire et se rapporte à tous les travaux de réfection de niche pour compteur, conformément aux plans types dexécutions approuvés par le maître duvre,
les travaux de réfections comprennent notamment les suggestions suivantes :
   - La r</v>
          </cell>
        </row>
        <row r="3129">
          <cell r="A3129" t="str">
            <v>RO-27</v>
          </cell>
          <cell r="B3129" t="str">
            <v>Surélévation de niche pour compteur</v>
          </cell>
          <cell r="C3129" t="str">
            <v>U</v>
          </cell>
          <cell r="D3129" t="str">
            <v>Ce prix est forfaitaire et se rapporte à tous les travaux de surélévation de niche pour compteur, conformément aux plans types dexécutions approuvés par le maître duvre,
les travaux de surélévation comprennent notamment les suggestions suivantes :
   -</v>
          </cell>
        </row>
        <row r="3130">
          <cell r="A3130" t="str">
            <v>RO-28</v>
          </cell>
          <cell r="B3130" t="str">
            <v>Dépose de bordures de trottoir</v>
          </cell>
          <cell r="C3130" t="str">
            <v>ml</v>
          </cell>
        </row>
        <row r="3131">
          <cell r="A3131" t="str">
            <v>RO-29</v>
          </cell>
          <cell r="B3131" t="str">
            <v>Repose de bordures de trottoir</v>
          </cell>
          <cell r="C3131" t="str">
            <v>ml</v>
          </cell>
        </row>
        <row r="3132">
          <cell r="A3132" t="str">
            <v>RO-30</v>
          </cell>
          <cell r="B3132" t="str">
            <v>Démolition de bâtiments</v>
          </cell>
          <cell r="C3132" t="str">
            <v>Ft</v>
          </cell>
        </row>
        <row r="3133">
          <cell r="A3133" t="str">
            <v>RO-31</v>
          </cell>
          <cell r="B3133" t="str">
            <v>Démolition de plinthe</v>
          </cell>
          <cell r="C3133" t="str">
            <v>ml</v>
          </cell>
        </row>
        <row r="3134">
          <cell r="A3134" t="str">
            <v>RO-32</v>
          </cell>
          <cell r="B3134" t="str">
            <v>Démolition des revêtement</v>
          </cell>
          <cell r="C3134" t="str">
            <v>m2</v>
          </cell>
        </row>
        <row r="3135">
          <cell r="A3135" t="str">
            <v>RO-33</v>
          </cell>
          <cell r="B3135" t="str">
            <v>Démolition de couche</v>
          </cell>
          <cell r="C3135" t="str">
            <v>m2</v>
          </cell>
        </row>
        <row r="3136">
          <cell r="A3136" t="str">
            <v>RO-34</v>
          </cell>
          <cell r="B3136" t="str">
            <v>Démolition d'ouvrage</v>
          </cell>
          <cell r="C3136" t="str">
            <v>m2</v>
          </cell>
        </row>
        <row r="3137">
          <cell r="A3137" t="str">
            <v>RO-35</v>
          </cell>
          <cell r="B3137" t="str">
            <v>Démolition de mur de clôture</v>
          </cell>
          <cell r="C3137" t="str">
            <v>ml</v>
          </cell>
        </row>
        <row r="3138">
          <cell r="A3138" t="str">
            <v>RO-36</v>
          </cell>
          <cell r="B3138" t="str">
            <v>Démolition de mur</v>
          </cell>
          <cell r="C3138" t="str">
            <v>m2</v>
          </cell>
        </row>
        <row r="3139">
          <cell r="A3139" t="str">
            <v>RO-37</v>
          </cell>
          <cell r="B3139" t="str">
            <v>Démolition des caniveau</v>
          </cell>
          <cell r="C3139" t="str">
            <v>ml</v>
          </cell>
        </row>
        <row r="3140">
          <cell r="A3140" t="str">
            <v>RO-38</v>
          </cell>
          <cell r="B3140" t="str">
            <v>Démolition de regard</v>
          </cell>
          <cell r="C3140" t="str">
            <v>U</v>
          </cell>
        </row>
        <row r="3141">
          <cell r="A3141" t="str">
            <v>RO-39</v>
          </cell>
          <cell r="B3141" t="str">
            <v>Surélévation de caniveau</v>
          </cell>
          <cell r="C3141" t="str">
            <v>ml</v>
          </cell>
        </row>
        <row r="3142">
          <cell r="A3142" t="str">
            <v>RO-40</v>
          </cell>
          <cell r="B3142" t="str">
            <v>Surélévation de regard</v>
          </cell>
          <cell r="C3142" t="str">
            <v>ml</v>
          </cell>
        </row>
        <row r="3143">
          <cell r="A3143" t="str">
            <v>RO-41</v>
          </cell>
          <cell r="B3143" t="str">
            <v>Surélévation de niche</v>
          </cell>
          <cell r="C3143" t="str">
            <v>U</v>
          </cell>
        </row>
        <row r="3144">
          <cell r="A3144" t="str">
            <v>RO-42</v>
          </cell>
          <cell r="B3144" t="str">
            <v>Démolition et Réfection des murs</v>
          </cell>
          <cell r="C3144" t="str">
            <v>m2</v>
          </cell>
        </row>
        <row r="3145">
          <cell r="A3145" t="str">
            <v>RO-44</v>
          </cell>
          <cell r="B3145" t="str">
            <v>Démolition des voiles regard</v>
          </cell>
          <cell r="C3145" t="str">
            <v>m2</v>
          </cell>
        </row>
        <row r="3146">
          <cell r="A3146" t="str">
            <v>RP-01</v>
          </cell>
          <cell r="B3146" t="str">
            <v>prix de reprise sans correspondant dans le nouveau système</v>
          </cell>
        </row>
        <row r="3147">
          <cell r="A3147" t="str">
            <v>RV-01</v>
          </cell>
          <cell r="B3147" t="str">
            <v>Revêtement de sol en carreaux grès cérame</v>
          </cell>
          <cell r="C3147" t="str">
            <v>m2</v>
          </cell>
          <cell r="D3147" t="str">
            <v>Ce prix se rapporte à la fourniture, transport et pose de carreaux grès cérame pour revêtement de sol, il couvre notamment:
*	La préparation et lagrément par le maître duvre, de panneaux déchantillons de dimensions 1,00 x 1,00 m, en particulier, dimen</v>
          </cell>
        </row>
        <row r="3148">
          <cell r="A3148" t="str">
            <v>RV-02</v>
          </cell>
          <cell r="B3148" t="str">
            <v>Revêtement de sol en carreau artisanal</v>
          </cell>
          <cell r="C3148" t="str">
            <v>m2</v>
          </cell>
          <cell r="D3148" t="str">
            <v>Ce prix se rapporte à la mise en uvre de revêtement de sol en carreau artisanal, il couvre notamment:
*	La préparation et lagrément par le maître duvre, de panneaux déchantillons de dimensions 0,50 x 0,50 m, en particulier, dimensions, forme et coule</v>
          </cell>
        </row>
        <row r="3149">
          <cell r="A3149" t="str">
            <v>RV-03</v>
          </cell>
          <cell r="B3149" t="str">
            <v>Revêtement de sol en carreaux de ciment striés</v>
          </cell>
          <cell r="C3149" t="str">
            <v>m2</v>
          </cell>
          <cell r="D3149" t="str">
            <v xml:space="preserve">Ce prix se rapporte à la fourniture, transport et pose de carreaux de ciment striés pour revêtement de sol, il couvre notamment:
*	La préparation et lagrément par le maître duvre, de panneaux déchantillons de dimensions 1,00 x 1,00 m, en particulier, </v>
          </cell>
        </row>
        <row r="3150">
          <cell r="A3150" t="str">
            <v>RV-04</v>
          </cell>
          <cell r="B3150" t="str">
            <v>Revêtement de sol en marbre</v>
          </cell>
          <cell r="C3150" t="str">
            <v>m2</v>
          </cell>
          <cell r="D3150" t="str">
            <v>Ce prix se rapporte à la mise en uvre de revêtement de sol en marbre de 0,02 m dépaisseur, il couvre notamment:
*	La préparation et lagrément par le maître duvre, de panneaux déchantillons de dimensions 1,00 x 1,00 m, en particulier, dimensions, for</v>
          </cell>
        </row>
        <row r="3151">
          <cell r="A3151" t="str">
            <v>RV-05</v>
          </cell>
          <cell r="B3151" t="str">
            <v>Revêtement de sol en granito poli gris teinté</v>
          </cell>
          <cell r="C3151" t="str">
            <v>m2</v>
          </cell>
          <cell r="D3151" t="str">
            <v>Ce prix se rapporte à la mise en uvre de revêtement de sol en granito poli gris teinté de 0,015 m dépaisseur, il couvre notamment:
*	La préparation et lagrément par le maître duvre, de panneaux déchantillons de dimensions 1,50 x 1,50 m, en particuli</v>
          </cell>
        </row>
        <row r="3152">
          <cell r="A3152" t="str">
            <v>RV-06</v>
          </cell>
          <cell r="B3152" t="str">
            <v>Revêtement de sol en granito poli blanc lustré</v>
          </cell>
          <cell r="C3152" t="str">
            <v>m2</v>
          </cell>
          <cell r="D3152" t="str">
            <v>Ce prix se rapporte à la mise en uvre de revêtement de sol en granito poli blanc lustré de 0,015 m dépaisseur, il couvre notamment:
*	La préparation et lagrément par le maître duvre, de panneaux déchantillons de dimensions 1,50 x 1,50 m, en particul</v>
          </cell>
        </row>
        <row r="3153">
          <cell r="A3153" t="str">
            <v>RV-07</v>
          </cell>
          <cell r="B3153" t="str">
            <v>Revêtement de sol en mignonnette lavée</v>
          </cell>
          <cell r="C3153" t="str">
            <v>m2</v>
          </cell>
          <cell r="D3153" t="str">
            <v>Ce prix se rapporte à la mise en uvre de revêtement de sol en mignonnette lavée, il couvre notamment:
*	La préparation et lagrément par le maître duvre, de panneaux déchantillons de dimensions 1,50 x 1,50 m, en particulier, dimensions, forme,
*	La fo</v>
          </cell>
        </row>
        <row r="3154">
          <cell r="A3154" t="str">
            <v>RV-08</v>
          </cell>
          <cell r="B3154" t="str">
            <v>Revêtement de sol en ciment bouchardé</v>
          </cell>
          <cell r="C3154" t="str">
            <v>m2</v>
          </cell>
          <cell r="D3154" t="str">
            <v>Ce prix se rapporte à la mise en uvre de revêtement de sol en ciment bouchardé, il couvre notamment:
*	La préparation et lagrément par le maître duvre, de panneaux déchantillons de dimensions 0,50 x 0,50 m, 
*	La fourniture et transport à pied duvr</v>
          </cell>
        </row>
        <row r="3155">
          <cell r="A3155" t="str">
            <v>RV-09</v>
          </cell>
          <cell r="B3155" t="str">
            <v>Plinthe en carreaux grès cérame</v>
          </cell>
          <cell r="C3155" t="str">
            <v>ml</v>
          </cell>
          <cell r="D3155" t="str">
            <v>Ce prix se rapporte à la fourniture, transport et pose de plinthes en carreaux grès cérame, il couvre notamment:
*	La préparation et lagrément par le maître duvre, de panneaux déchantillons de dimensions 1,00 m, en particulier, dimensions, forme et co</v>
          </cell>
        </row>
        <row r="3156">
          <cell r="A3156" t="str">
            <v>RV-10</v>
          </cell>
          <cell r="B3156" t="str">
            <v>Plinthe en carreau artisanal</v>
          </cell>
          <cell r="C3156" t="str">
            <v>ml</v>
          </cell>
          <cell r="D3156" t="str">
            <v>Ce prix se rapporte à la mise en uvre de plinthe en carreau artisanal, il couvre notamment:
*	La préparation et lagrément par le maître duvre, de panneaux déchantillons de dimensions 1,00 m, en particulier, dimensions, forme et couleur,
*	La fournitu</v>
          </cell>
        </row>
        <row r="3157">
          <cell r="A3157" t="str">
            <v>RV-11</v>
          </cell>
          <cell r="B3157" t="str">
            <v>Plinthe en carreaux de ciment striés</v>
          </cell>
          <cell r="C3157" t="str">
            <v>ml</v>
          </cell>
          <cell r="D3157" t="str">
            <v>Ce prix se rapporte à la fourniture, transport et pose de plinthe en carreaux de ciment striés, il couvre notamment:
*	La préparation et lagrément par le maître duvre, de panneaux déchantillons de dimensions 1,00 m, en particulier, dimensions, forme e</v>
          </cell>
        </row>
        <row r="3158">
          <cell r="A3158" t="str">
            <v>RV-12</v>
          </cell>
          <cell r="B3158" t="str">
            <v>Plinthe en marbre</v>
          </cell>
          <cell r="C3158" t="str">
            <v>ml</v>
          </cell>
          <cell r="D3158" t="str">
            <v xml:space="preserve">Ce prix se rapporte à la mise en uvre de plinthe en marbre de 0,02 m dépaisseur, il couvre notamment:
*	La préparation et lagrément par le maître duvre, de panneaux déchantillons de dimensions 1,00 m, en particulier, dimensions, forme et couleur,
*	</v>
          </cell>
        </row>
        <row r="3159">
          <cell r="A3159" t="str">
            <v>RV-13</v>
          </cell>
          <cell r="B3159" t="str">
            <v>Plinthe en granito poli gris teinté</v>
          </cell>
          <cell r="C3159" t="str">
            <v>ml</v>
          </cell>
          <cell r="D3159" t="str">
            <v>Ce prix se rapporte à la mise en uvre de plinthe en granito poli gris teinté de 0,015 m dépaisseur, il couvre notamment:
*	La préparation et lagrément par le maître duvre, de panneaux déchantillons de dimensions 1,00 m, en particulier, dimensions, f</v>
          </cell>
        </row>
        <row r="3160">
          <cell r="A3160" t="str">
            <v>RV-14</v>
          </cell>
          <cell r="B3160" t="str">
            <v>Plinthe en granito poli blanc lustré</v>
          </cell>
          <cell r="C3160" t="str">
            <v>ml</v>
          </cell>
          <cell r="D3160" t="str">
            <v xml:space="preserve">Ce prix se rapporte à la mise en uvre de plinthe en granito poli blanc lustré de 0,015 m dépaisseur, il couvre notamment:
*	La préparation et lagrément par le maître duvre, de panneaux déchantillons de dimensions 1,00 m, en particulier, dimensions, </v>
          </cell>
        </row>
        <row r="3161">
          <cell r="A3161" t="str">
            <v>RV-15</v>
          </cell>
          <cell r="B3161" t="str">
            <v>Plinthe en mignonnette lavée</v>
          </cell>
          <cell r="C3161" t="str">
            <v>ml</v>
          </cell>
          <cell r="D3161" t="str">
            <v>Ce prix se rapporte à la mise en uvre de plinthe en mignonnette lavée, il couvre notamment:
*	La préparation et lagrément par le maître duvre, de panneaux déchantillons de dimensions 1,00 m,
*	La fourniture et transport à pied duvre des matériaux a</v>
          </cell>
        </row>
        <row r="3162">
          <cell r="A3162" t="str">
            <v>RV-16</v>
          </cell>
          <cell r="B3162" t="str">
            <v>Plinthe en marmorite noir</v>
          </cell>
          <cell r="C3162" t="str">
            <v>ml</v>
          </cell>
          <cell r="D3162" t="str">
            <v>Ce prix se rapporte à la mise en uvre de plinthe en marmorite noire, il couvre notamment:
*	La préparation et lagrément par le maître duvre, de panneaux déchantillons de dimensions 1,00 m,
*	La fourniture et transport à pied duvre des plinthes agré</v>
          </cell>
        </row>
        <row r="3163">
          <cell r="A3163" t="str">
            <v>RV-17</v>
          </cell>
          <cell r="B3163" t="str">
            <v>Plinthe en ciment</v>
          </cell>
          <cell r="C3163" t="str">
            <v>ml</v>
          </cell>
          <cell r="D3163" t="str">
            <v>Ce prix se rapporte à la mise en uvre de plinthe au mortier de ciment lisse de 10 cm de hauteur, il couvre notamment:
*	Le nettoyage et préparation de la surface à revêtir,
*	La fourniture et transport des matériaux, 
*	La préparation et mise en uvre d</v>
          </cell>
        </row>
        <row r="3164">
          <cell r="A3164" t="str">
            <v>RV-18</v>
          </cell>
          <cell r="B3164" t="str">
            <v>Revêtement mural en carreaux grès cérame</v>
          </cell>
          <cell r="C3164" t="str">
            <v>m2</v>
          </cell>
          <cell r="D3164" t="str">
            <v>Ce prix se rapporte à la fourniture, transport et pose de carreaux grès cérame pour revêtement mural, il couvre notamment:
*	La préparation et lagrément par le maître duvre, de panneaux déchantillons de dimensions 1,00 x 1,00 m, en particulier, dimens</v>
          </cell>
        </row>
        <row r="3165">
          <cell r="A3165" t="str">
            <v>RV-19</v>
          </cell>
          <cell r="B3165" t="str">
            <v>Revêtement mural en carreau de faïence blanche</v>
          </cell>
          <cell r="C3165" t="str">
            <v>m2</v>
          </cell>
          <cell r="D3165" t="str">
            <v>Ce prix se rapporte à la fourniture, transport et pose de carreaux de faïence blanche pour revêtement mural, il couvre notamment:
*	La préparation et lagrément par le maître duvre, de panneaux déchantillons de dimensions 1,00 x 1,00 m, en particulier,</v>
          </cell>
        </row>
        <row r="3166">
          <cell r="A3166" t="str">
            <v>RV-20</v>
          </cell>
          <cell r="B3166" t="str">
            <v>Revêtement mural en carreau artisanal</v>
          </cell>
          <cell r="C3166" t="str">
            <v>m2</v>
          </cell>
          <cell r="D3166" t="str">
            <v>Ce prix se rapporte à la fourniture, transport et pose de carreau artisanal pour revêtement mural, il couvre notamment:
*	La préparation et lagrément par le maître duvre, de panneaux déchantillons de dimensions 1,00 x 1,00 m, en particulier, dimension</v>
          </cell>
        </row>
        <row r="3167">
          <cell r="A3167" t="str">
            <v>RV-21</v>
          </cell>
          <cell r="B3167" t="str">
            <v>Revêtement mural en pierres taillées</v>
          </cell>
          <cell r="C3167" t="str">
            <v>m2</v>
          </cell>
          <cell r="D3167" t="str">
            <v xml:space="preserve">Ce prix se rapporte à la fourniture, transport et pose de revêtement mural en pierres taillées, il couvre notamment:
*	La préparation et lagrément par le maître duvre, de panneaux déchantillons de dimensions 1,00 x 1,00 m, en particulier, dimensions, </v>
          </cell>
        </row>
        <row r="3168">
          <cell r="A3168" t="str">
            <v>RV-22</v>
          </cell>
          <cell r="B3168" t="str">
            <v>Revêtement mural en marbre</v>
          </cell>
          <cell r="C3168" t="str">
            <v>m2</v>
          </cell>
          <cell r="D3168" t="str">
            <v>Ce prix se rapporte à la mise en uvre de revêtement mural en marbre de 0,02 m dépaisseur, il couvre notamment:
*	La préparation et lagrément par le maître duvre, de panneaux déchantillons de dimensions 1,00 x 1,00 m, en particulier, dimensions, form</v>
          </cell>
        </row>
        <row r="3169">
          <cell r="A3169" t="str">
            <v>RV-23</v>
          </cell>
          <cell r="B3169" t="str">
            <v>Revêtement de marche et contre marche en carreau grès cérame</v>
          </cell>
          <cell r="C3169" t="str">
            <v>ml</v>
          </cell>
          <cell r="D3169" t="str">
            <v>Ce prix se rapporte à la fourniture, transport et pose de carreaux grès cérame pour revêtement de marche et contre marche, il couvre notamment:
*	La préparation et lagrément par le maître duvre, de panneaux déchantillons de dimensions 1,00 x 1,00 m, e</v>
          </cell>
        </row>
        <row r="3170">
          <cell r="A3170" t="str">
            <v>RV-24</v>
          </cell>
          <cell r="B3170" t="str">
            <v>Revêtement de marche et contre marche en carreau artisanal</v>
          </cell>
          <cell r="C3170" t="str">
            <v>ml</v>
          </cell>
          <cell r="D3170" t="str">
            <v>Ce prix se rapporte à la mise en uvre de revêtement de marche et contre marche en carreau artisanal, il couvre notamment:
*	La préparation et lagrément par le maître duvre, de panneaux déchantillons de dimensions 0,50 x 0,50 m, en particulier, dimens</v>
          </cell>
        </row>
        <row r="3171">
          <cell r="A3171" t="str">
            <v>RV-25</v>
          </cell>
          <cell r="B3171" t="str">
            <v>Revêtement de marche et contre marche en marbre</v>
          </cell>
          <cell r="C3171" t="str">
            <v>ml</v>
          </cell>
          <cell r="D3171" t="str">
            <v>Ce prix se rapporte à la mise en uvre de revêtement de marche en marbre de 0,03 m dépaisseur et contre marche en marbre de 0,02 m dépaisseur, il couvre notamment:
*	La préparation et lagrément par le maître duvre, de panneaux déchantillons de dimen</v>
          </cell>
        </row>
        <row r="3172">
          <cell r="A3172" t="str">
            <v>RV-26</v>
          </cell>
          <cell r="B3172" t="str">
            <v>Revêtement de marche et contre marche en granito poli gris teinté</v>
          </cell>
          <cell r="C3172" t="str">
            <v>ml</v>
          </cell>
          <cell r="D3172" t="str">
            <v xml:space="preserve">Ce prix se rapporte à la mise en uvre de revêtement de marche et contre marche en granito poli gris teinté de 0,015 m dépaisseur, il couvre notamment:
*	La préparation et lagrément par le maître duvre, de panneaux déchantillons de dimensions 1,50 x </v>
          </cell>
        </row>
        <row r="3173">
          <cell r="A3173" t="str">
            <v>RV-27</v>
          </cell>
          <cell r="B3173" t="str">
            <v>Revêtement de marche et contre marche en granito poli blanc lustré</v>
          </cell>
          <cell r="C3173" t="str">
            <v>ml</v>
          </cell>
          <cell r="D3173" t="str">
            <v>Ce prix se rapporte à la mise en uvre de revêtement de marche et contre marche en granito poli blanc lustré de 0,015 m dépaisseur, il couvre notamment:
*	La préparation et lagrément par le maître duvre, de panneaux déchantillons de dimensions 1,50 x</v>
          </cell>
        </row>
        <row r="3174">
          <cell r="A3174" t="str">
            <v>RV-28</v>
          </cell>
          <cell r="B3174" t="str">
            <v>Revêtement de marche et contre marche en mignonnette lavée</v>
          </cell>
          <cell r="C3174" t="str">
            <v>ml</v>
          </cell>
          <cell r="D3174" t="str">
            <v>Ce prix se rapporte à la mise en uvre de revêtement des marches et contre marches en mignonnette lavée, il couvre notamment:
*	La préparation et lagrément par le maître duvre, de panneaux déchantillons de dimensions 1,50 x 1,50 m, en particulier, dim</v>
          </cell>
        </row>
        <row r="3175">
          <cell r="A3175" t="str">
            <v>RV-29</v>
          </cell>
          <cell r="B3175" t="str">
            <v>Revêtement de marche et contre marche en ciment bouchardé</v>
          </cell>
          <cell r="C3175" t="str">
            <v>ml</v>
          </cell>
          <cell r="D3175" t="str">
            <v>Ce prix se rapporte à la mise en uvre de revêtement de marche et contre marche en ciment bouchardé, il couvre notamment:
*	La préparation et lagrément par le maître duvre, de panneaux déchantillons de dimensions 0,50 x 0,50 m, 
*	La fourniture et tra</v>
          </cell>
        </row>
        <row r="3176">
          <cell r="A3176" t="str">
            <v>RV-30</v>
          </cell>
          <cell r="B3176" t="str">
            <v>Revêtement de paillasse en carreau de faïence blanche</v>
          </cell>
          <cell r="C3176" t="str">
            <v>m2</v>
          </cell>
          <cell r="D3176" t="str">
            <v>Ce prix se rapporte à la fourniture, transport et pose de carreaux de faïence blanche pour revêtement de paillasse (cuisine, lavabos, laboratoire, comptoir, etc.), il couvre notamment:
*	La préparation et lagrément par le maître duvre, de panneaux déc</v>
          </cell>
        </row>
        <row r="3177">
          <cell r="A3177" t="str">
            <v>RV-31</v>
          </cell>
          <cell r="B3177" t="str">
            <v>Revêtement de paillasse en marbre</v>
          </cell>
          <cell r="C3177" t="str">
            <v>m2</v>
          </cell>
          <cell r="D3177" t="str">
            <v>Ce prix se rapporte à la mise en uvre de revêtement de paillasse (cuisine, lavabos, laboratoire, comptoir, etc.) en marbre de 0,02 m dépaisseur, il couvre notamment:
*	La préparation et lagrément par le maître duvre, de panneaux déchantillons de dim</v>
          </cell>
        </row>
        <row r="3178">
          <cell r="A3178" t="str">
            <v>RV-32</v>
          </cell>
          <cell r="B3178" t="str">
            <v>Revêtement de paillasse en granito poli gris teinté</v>
          </cell>
          <cell r="C3178" t="str">
            <v>m2</v>
          </cell>
          <cell r="D3178" t="str">
            <v>Ce prix se rapporte à la mise en uvre de revêtement de paillasse en granito poli gris teinté de 0,015 m dépaisseur, il couvre notamment:
*	La préparation et lagrément par le maître duvre, de panneaux déchantillons de dimensions 1,50 x 1,50 m, en par</v>
          </cell>
        </row>
        <row r="3179">
          <cell r="A3179" t="str">
            <v>RV-33</v>
          </cell>
          <cell r="B3179" t="str">
            <v>Revêtement de paillasse en granito poli blanc lustré</v>
          </cell>
          <cell r="C3179" t="str">
            <v>m2</v>
          </cell>
          <cell r="D3179" t="str">
            <v>Ce prix se rapporte à la mise en uvre de revêtement de paillasse en granito poli blanc lustré de 0,015 m dépaisseur, il couvre notamment:
*	La préparation et lagrément par le maître duvre, de panneaux déchantillons de dimensions 1,50 x 1,50 m, en pa</v>
          </cell>
        </row>
        <row r="3180">
          <cell r="A3180" t="str">
            <v>RV-34</v>
          </cell>
          <cell r="B3180" t="str">
            <v>Enlèvement de revêtement existant</v>
          </cell>
          <cell r="C3180" t="str">
            <v>m2</v>
          </cell>
          <cell r="D3180" t="str">
            <v>Ce prix se rapporte à la démolition et lenlèvement de revêtement existant en granitos ou en carreaux, du sol ou sur les murs, avec toutes les précautions nécessaires pour sauvegarder les différents équipements des autres corps détats. Il couvre notammen</v>
          </cell>
        </row>
        <row r="3181">
          <cell r="A3181" t="str">
            <v>RV-35</v>
          </cell>
          <cell r="B3181" t="str">
            <v>Enrichissement superficiel</v>
          </cell>
          <cell r="C3181" t="str">
            <v>m2</v>
          </cell>
        </row>
        <row r="3182">
          <cell r="A3182" t="str">
            <v>RV-36</v>
          </cell>
          <cell r="B3182" t="str">
            <v>Revêtement en béton reflué</v>
          </cell>
          <cell r="C3182" t="str">
            <v>m2</v>
          </cell>
        </row>
        <row r="3183">
          <cell r="A3183" t="str">
            <v>RV-37</v>
          </cell>
          <cell r="B3183" t="str">
            <v>Fourniture et pose de couvre joint de dilatation</v>
          </cell>
          <cell r="C3183" t="str">
            <v>ml</v>
          </cell>
        </row>
        <row r="3184">
          <cell r="A3184" t="str">
            <v>RV-38</v>
          </cell>
          <cell r="B3184" t="str">
            <v>Fourniture et pose de joint d'étanchéité sanitaire</v>
          </cell>
          <cell r="C3184" t="str">
            <v>ml</v>
          </cell>
        </row>
        <row r="3185">
          <cell r="A3185" t="str">
            <v>RV-39</v>
          </cell>
          <cell r="B3185" t="str">
            <v>Revêtement en rev - sol</v>
          </cell>
          <cell r="C3185" t="str">
            <v>m2</v>
          </cell>
        </row>
        <row r="3186">
          <cell r="A3186" t="str">
            <v>RV-40</v>
          </cell>
          <cell r="B3186" t="str">
            <v>Revêtement des murs en pierre de Taza</v>
          </cell>
          <cell r="C3186" t="str">
            <v>m2</v>
          </cell>
        </row>
        <row r="3187">
          <cell r="A3187" t="str">
            <v>RV-41</v>
          </cell>
          <cell r="B3187" t="str">
            <v>faux-plafond en plâtre allège</v>
          </cell>
          <cell r="C3187" t="str">
            <v>m2</v>
          </cell>
        </row>
        <row r="3188">
          <cell r="A3188" t="str">
            <v>RV-42</v>
          </cell>
          <cell r="B3188" t="str">
            <v>Faux-plafonds en staff lisse</v>
          </cell>
          <cell r="C3188" t="str">
            <v>m2</v>
          </cell>
        </row>
        <row r="3189">
          <cell r="A3189" t="str">
            <v>RV-43</v>
          </cell>
          <cell r="B3189" t="str">
            <v>Corniches, moulures et joints creux</v>
          </cell>
          <cell r="C3189" t="str">
            <v>ml</v>
          </cell>
        </row>
        <row r="3190">
          <cell r="A3190" t="str">
            <v>RV-44</v>
          </cell>
          <cell r="B3190" t="str">
            <v>faux - plafonds en panneaux de bois</v>
          </cell>
          <cell r="C3190" t="str">
            <v>m2</v>
          </cell>
        </row>
        <row r="3191">
          <cell r="A3191" t="str">
            <v>RV-45</v>
          </cell>
          <cell r="B3191" t="str">
            <v>Dalle métallique auto-portante perforée</v>
          </cell>
          <cell r="C3191" t="str">
            <v>m2</v>
          </cell>
        </row>
        <row r="3192">
          <cell r="A3192" t="str">
            <v>RV-46</v>
          </cell>
          <cell r="B3192" t="str">
            <v>faux plafonds type Valse</v>
          </cell>
          <cell r="C3192" t="str">
            <v>m2</v>
          </cell>
        </row>
        <row r="3193">
          <cell r="A3193" t="str">
            <v>RV-47</v>
          </cell>
          <cell r="B3193" t="str">
            <v>Faux plafond en bois oukume de 0.50m</v>
          </cell>
          <cell r="C3193" t="str">
            <v>m2</v>
          </cell>
        </row>
        <row r="3194">
          <cell r="A3194" t="str">
            <v>RV-48</v>
          </cell>
          <cell r="B3194" t="str">
            <v>Plinthe droite ou rampante en bois naturel</v>
          </cell>
          <cell r="C3194" t="str">
            <v>ml</v>
          </cell>
        </row>
        <row r="3195">
          <cell r="A3195" t="str">
            <v>RV-49</v>
          </cell>
          <cell r="B3195" t="str">
            <v>Fourniture et pose d'un doublage acoustique en panneaux BA 13</v>
          </cell>
          <cell r="C3195" t="str">
            <v>m2</v>
          </cell>
        </row>
        <row r="3196">
          <cell r="A3196" t="str">
            <v>RV-50</v>
          </cell>
          <cell r="B3196" t="str">
            <v>Habillage mural y compris joint creux de 2*2 cm</v>
          </cell>
          <cell r="C3196" t="str">
            <v>m2</v>
          </cell>
        </row>
        <row r="3197">
          <cell r="A3197" t="str">
            <v>RV-51</v>
          </cell>
          <cell r="B3197" t="str">
            <v>Seuil en marbre d’importation (créma de marfil)</v>
          </cell>
          <cell r="C3197" t="str">
            <v>ml</v>
          </cell>
        </row>
        <row r="3198">
          <cell r="A3198" t="str">
            <v>RV-52</v>
          </cell>
          <cell r="B3198" t="str">
            <v>Revêtement de tablette de vasque en marbre d’importation (créma de marfil)</v>
          </cell>
          <cell r="C3198" t="str">
            <v>m2</v>
          </cell>
        </row>
        <row r="3199">
          <cell r="A3199" t="str">
            <v>TF01-01</v>
          </cell>
          <cell r="B3199" t="str">
            <v>Installation, Démontage et Déplacement de chantier et des moyens humains et matériels dun puits à un autre puits</v>
          </cell>
          <cell r="C3199" t="str">
            <v>Ft</v>
          </cell>
          <cell r="D3199" t="str">
            <v>Ce prix est forfaitaire et se rapporte à tous les frais dinstallation de chantier, de son démontage et du déplacement de lensemble dinstallation du chantier, ainsi que tous les moyens humains et matériels, dun puits à un autre puits. 
Ces prestations</v>
          </cell>
        </row>
        <row r="3200">
          <cell r="A3200" t="str">
            <v>TF01-02</v>
          </cell>
          <cell r="B3200" t="str">
            <v>Fonçage de puits</v>
          </cell>
          <cell r="C3200" t="str">
            <v>ml</v>
          </cell>
          <cell r="D3200" t="str">
            <v>Ce prix est forfaitaire et se rapporte à tous les travaux de fonçage de puits. 
Ces travaux comprennent notamment les suggestions suivantes :
*	Le déblaiement de lemprise des travaux,
*	Louverture de fouille à laide de tout matériel dexcavation manuel</v>
          </cell>
        </row>
        <row r="3201">
          <cell r="A3201" t="str">
            <v>TF01-03</v>
          </cell>
          <cell r="B3201" t="str">
            <v>Plus value pour exhaure deau de puits</v>
          </cell>
          <cell r="C3201" t="str">
            <v>ml</v>
          </cell>
          <cell r="D3201" t="str">
            <v>Ce prix est forfaitaire et se rapporte à tous les travaux dépuisement des eaux souterraines et dexhaure à lextérieur du puits. 
Ces travaux comprennent notamment les suggestions suivantes :
*	Lamenée, linstallation et la mobilisation, de tout le maté</v>
          </cell>
        </row>
        <row r="3202">
          <cell r="A3202" t="str">
            <v>TF01-04</v>
          </cell>
          <cell r="B3202" t="str">
            <v>Ouverture et creusement de galeries drainantes de puits</v>
          </cell>
          <cell r="C3202" t="str">
            <v>ml</v>
          </cell>
          <cell r="D3202" t="str">
            <v>Ce prix est forfaitaire et se rapporte à tous les travaux de creusement de galeries drainantes. 
Ces travaux comprennent notamment les suggestions suivantes :
*	Louverture de fouille à laide de tout matériel dexcavation manuel ou mécanique,
*	La démoli</v>
          </cell>
        </row>
        <row r="3203">
          <cell r="A3203" t="str">
            <v>TF01-05</v>
          </cell>
          <cell r="B3203" t="str">
            <v>Cuvelage de puits</v>
          </cell>
          <cell r="C3203" t="str">
            <v>ml</v>
          </cell>
          <cell r="D3203" t="str">
            <v>Ce prix est forfaitaire et se rapporte à tous les travaux de cuvelage de puits, sur une épaisseur de 20 cm.
Ces travaux comprennent notamment les suggestions suivantes :
*	Les étaiements et blindages,
*	Lépuisement de leau de surface et de ruissellement</v>
          </cell>
        </row>
        <row r="3204">
          <cell r="A3204" t="str">
            <v>TF01-06</v>
          </cell>
          <cell r="B3204" t="str">
            <v>Coffrage et soutènement de galeries drainantes de puits</v>
          </cell>
          <cell r="C3204" t="str">
            <v>ml</v>
          </cell>
          <cell r="D3204" t="str">
            <v>Ce prix est forfaitaire et se rapporte à tous les travaux de coffrage et soutènement de galeries, sur une épaisseur de 20 cm.
Ces travaux comprennent notamment les suggestions suivantes :
*	Les étaiements et blindages,
*	Lépuisement de leau de surface e</v>
          </cell>
        </row>
        <row r="3205">
          <cell r="A3205" t="str">
            <v>TF01-07</v>
          </cell>
          <cell r="B3205" t="str">
            <v>Fourniture et mise en place dune trousse coupante dans le puits</v>
          </cell>
          <cell r="C3205" t="str">
            <v>U</v>
          </cell>
          <cell r="D3205" t="str">
            <v>Ce prix est forfaitaire et se rapporte à la fourniture et mise en place dune trousse coupante en acier, pour supporter le tubage dans le cas de risque déboulements. 
Ces prestations comprennent notamment les suggestions suivantes :
*	La fourniture de la</v>
          </cell>
        </row>
        <row r="3206">
          <cell r="A3206" t="str">
            <v>TF01-08</v>
          </cell>
          <cell r="B3206" t="str">
            <v>Fourniture transport et mise en place de gravier calibré dans le puits</v>
          </cell>
          <cell r="C3206" t="str">
            <v>m3</v>
          </cell>
          <cell r="D3206" t="str">
            <v>Ce prix est forfaitaire et se rapporte à la fourniture, transport et mise en place de gravier calibré, siliceux, ronds et propres dans le puits.</v>
          </cell>
        </row>
        <row r="3207">
          <cell r="A3207" t="str">
            <v>TF01-09</v>
          </cell>
          <cell r="B3207" t="str">
            <v>Mise à disposition du personnel et du matériel pour le développement et essais de pompage de puits</v>
          </cell>
          <cell r="C3207" t="str">
            <v>H</v>
          </cell>
          <cell r="D3207" t="str">
            <v xml:space="preserve">Ce prix est forfaitaire et se rapporte à la mise à disposition du maître doeuvre, du personnel et du matériel de lentreprise, pour les opérations de développement et des essais de pompage, ainsi que le contrôle du niveau piézométrique. 
Ces prestations </v>
          </cell>
        </row>
        <row r="3208">
          <cell r="A3208" t="str">
            <v>TF01-10</v>
          </cell>
          <cell r="B3208" t="str">
            <v>Fourniture, mise en place et retrait de la pompe dans le puits</v>
          </cell>
          <cell r="C3208" t="str">
            <v>U</v>
          </cell>
          <cell r="D3208" t="str">
            <v xml:space="preserve">Ce prix est forfaitaire et se rapporte à la fourniture, mise en place et retrait de la pompe dans le puits. 
Ces travaux comprennent notamment les suggestions suivantes :
*	La fourniture et mise en place dans le puits de la pompe pour le développement et </v>
          </cell>
        </row>
        <row r="3209">
          <cell r="A3209" t="str">
            <v>TF01-11</v>
          </cell>
          <cell r="B3209" t="str">
            <v>Fourniture, transport et pose dEchelle de visite de puits</v>
          </cell>
          <cell r="C3209" t="str">
            <v>ml</v>
          </cell>
          <cell r="D3209" t="str">
            <v>Ce prix est forfaitaire et se rapporte à la fourniture, transport et pose déchelle de visite de puits. 
Ces travaux comprennent notamment les suggestions suivantes :
*	La fourniture déchelle métallique en acier galvanisé,
	Le scellement et la mise en pl</v>
          </cell>
        </row>
        <row r="3210">
          <cell r="A3210" t="str">
            <v>TF01-12</v>
          </cell>
          <cell r="B3210" t="str">
            <v>Réalisation de la Dalle de couverture de puits</v>
          </cell>
          <cell r="C3210" t="str">
            <v>U</v>
          </cell>
          <cell r="D3210" t="str">
            <v>Ce prix est forfaitaire et se rapporte à tous les travaux de confection et de mise en place de dalle de fermeture du puits. 
Ces travaux comprennent notamment les suggestions suivantes :
*	La fourniture et la mise en place des coffrages soignés, en bois o</v>
          </cell>
        </row>
        <row r="3211">
          <cell r="A3211" t="str">
            <v>TF01-13</v>
          </cell>
          <cell r="B3211" t="str">
            <v>Essais de pompage de puits</v>
          </cell>
          <cell r="C3211" t="str">
            <v>H</v>
          </cell>
          <cell r="D3211" t="str">
            <v>Ce prix est forfaitaire et se rapporte à la fourniture et mise en place du matériel et de léquipement ainsi que la mobilisation du personnel nécessaire pour la réalisation des essais de pompage, par paliers de débits constants. 
Ces travaux comprennent n</v>
          </cell>
        </row>
        <row r="3212">
          <cell r="A3212" t="str">
            <v>TF01-14</v>
          </cell>
          <cell r="B3212" t="str">
            <v>Fourniture, transport et mise en place de conduites dévacuation des eaux supplémentaires de puits</v>
          </cell>
          <cell r="C3212" t="str">
            <v>U</v>
          </cell>
          <cell r="D3212" t="str">
            <v>Ce prix rémunère par tranches de 100 m supplémentaires, au-delà des premiers 200 ml, la fourniture, le transport et la mise en place des conduites dévacuation des eaux de puits. 
Ces travaux comprennent notamment les suggestions suivantes :
*	La fournitu</v>
          </cell>
        </row>
        <row r="3213">
          <cell r="A3213" t="str">
            <v>TF01-15</v>
          </cell>
          <cell r="B3213" t="str">
            <v>Cuvelage de galeries</v>
          </cell>
          <cell r="C3213" t="str">
            <v>ml</v>
          </cell>
        </row>
        <row r="3214">
          <cell r="A3214" t="str">
            <v>TF01-16</v>
          </cell>
          <cell r="B3214" t="str">
            <v>Développement de puits</v>
          </cell>
          <cell r="C3214" t="str">
            <v>Ft</v>
          </cell>
        </row>
        <row r="3215">
          <cell r="A3215" t="str">
            <v>TF01-17</v>
          </cell>
          <cell r="B3215" t="str">
            <v>Confection de Tête de puits</v>
          </cell>
          <cell r="C3215" t="str">
            <v>U</v>
          </cell>
        </row>
        <row r="3216">
          <cell r="A3216" t="str">
            <v>TF02-01</v>
          </cell>
          <cell r="B3216" t="str">
            <v>Installation, Démontage et Déplacement de chantier et des moyens humains et matériels dun forage à un autre forage</v>
          </cell>
          <cell r="C3216" t="str">
            <v>Ft</v>
          </cell>
          <cell r="D3216" t="str">
            <v>Ce prix est forfaitaire et se rapporte à tous les frais dinstallation de chantier, de son démontage et du déplacement de lensemble dinstallation du chantier, ainsi que tous les moyens humains et matériels, dun forage à un autre forage. 
Ces prestatio</v>
          </cell>
        </row>
        <row r="3217">
          <cell r="A3217" t="str">
            <v>TF02-02</v>
          </cell>
          <cell r="B3217" t="str">
            <v>Travaux de foration</v>
          </cell>
          <cell r="C3217" t="str">
            <v>ml</v>
          </cell>
          <cell r="D3217" t="str">
            <v>Ce prix est forfaitaire et se rapporte aux travaux de foration en tout terrain, sec ou aquifère, par la méthode de foration à lair ou à la boue. 
Ces travaux comprennent notamment les suggestions suivantes :
*	Lamenée et le montage de la machine de for</v>
          </cell>
        </row>
        <row r="3218">
          <cell r="A3218" t="str">
            <v>TF02-03</v>
          </cell>
          <cell r="B3218" t="str">
            <v>Travaux de forages carottés</v>
          </cell>
          <cell r="C3218" t="str">
            <v>ml</v>
          </cell>
          <cell r="D3218" t="str">
            <v>Ce prix est forfaitaire et se rapporte aux travaux de forages carottés en tout terrain, sec ou aquifère. 
Ces travaux comprennent notamment les suggestions suivantes :
*	Lamenée et le montage de la machine de foration, 
*	Les prestations du personnel de</v>
          </cell>
        </row>
        <row r="3219">
          <cell r="A3219" t="str">
            <v>TF02-04</v>
          </cell>
          <cell r="B3219" t="str">
            <v>Fourniture, transport et pose de tubage dans le forage</v>
          </cell>
          <cell r="C3219" t="str">
            <v>ml</v>
          </cell>
          <cell r="D3219" t="str">
            <v xml:space="preserve">Ce prix est forfaitaire et se rapporte à léquipement du forage en tubage plein et crépiné 
Ces travaux comprennent notamment les suggestions suivantes :
*	La fourniture et transport du tubage, 
*	La mise en place du tubage dans le trou du forage,
*	Les </v>
          </cell>
        </row>
        <row r="3220">
          <cell r="A3220" t="str">
            <v>TF02-05</v>
          </cell>
          <cell r="B3220" t="str">
            <v>Fourniture transport et mise en place de massif de gravier calibré dans le forage</v>
          </cell>
          <cell r="C3220" t="str">
            <v>m3</v>
          </cell>
          <cell r="D3220" t="str">
            <v>Ce prix est forfaitaire et se rapporte à la fourniture, transport et mise en place de massif de gravier calibré et filtrant autour des crépines du tubage, avant le développement du forage.
Ces travaux comprennent notamment les suggestions suivantes :
*	La</v>
          </cell>
        </row>
        <row r="3221">
          <cell r="A3221" t="str">
            <v>TF02-06</v>
          </cell>
          <cell r="B3221" t="str">
            <v>Cimentation du forage</v>
          </cell>
          <cell r="C3221" t="str">
            <v>m3</v>
          </cell>
          <cell r="D3221" t="str">
            <v>Ce prix est forfaitaire et se rapporte à la fourniture, dun laitier de ciment CPJ 45 ou équivalent, constitué de 40 à 50 litres deau pour 100 kg de ciment, et sa mise en place à laide dun tube dinjection introduit dans lespace annulaire au dessus de</v>
          </cell>
        </row>
        <row r="3222">
          <cell r="A3222" t="str">
            <v>TF02-07</v>
          </cell>
          <cell r="B3222" t="str">
            <v>Mise en eau et développement du forage</v>
          </cell>
          <cell r="C3222" t="str">
            <v>Ft</v>
          </cell>
          <cell r="D3222" t="str">
            <v>Ce prix est forfaitaire et se rapporte à la fourniture, mise en place et remontage de lensemble du matériel nécessaire à la mise en eau et au développement du forage, par la réalisation des opérations ci après :
	Nettoyage de toutes les boues du forage,</v>
          </cell>
        </row>
        <row r="3223">
          <cell r="A3223" t="str">
            <v>TF02-08</v>
          </cell>
          <cell r="B3223" t="str">
            <v>Fourniture et mise en place du système dair lift pour le développement des forages</v>
          </cell>
          <cell r="C3223" t="str">
            <v>U</v>
          </cell>
          <cell r="D3223" t="str">
            <v>Ce prix est forfaitaire et se rapporte à la fourniture, mise en place et remontage du système dair lift pour le développement du forage. 
Ces travaux comprennent notamment les suggestions suivantes :
*	La fourniture et mise en place dans le forage dun t</v>
          </cell>
        </row>
        <row r="3224">
          <cell r="A3224" t="str">
            <v>TF02-09</v>
          </cell>
          <cell r="B3224" t="str">
            <v>Fourniture, mise en place et retrait de la pompe dans le forage</v>
          </cell>
          <cell r="C3224" t="str">
            <v>U</v>
          </cell>
          <cell r="D3224" t="str">
            <v>Ce prix est forfaitaire et se rapporte à la fourniture, mise en place et retrait de la pompe dans le forage. 
Ces travaux comprennent notamment les suggestions suivantes :
*	La fourniture et mise en place dans le forage de la pompe pour le développement e</v>
          </cell>
        </row>
        <row r="3225">
          <cell r="A3225" t="str">
            <v>TF02-10</v>
          </cell>
          <cell r="B3225" t="str">
            <v>Mise à disposition du personnel et du matériel pour le développement des forages</v>
          </cell>
          <cell r="C3225" t="str">
            <v>H</v>
          </cell>
          <cell r="D3225" t="str">
            <v>Ce prix est forfaitaire et se rapporte à la mise à disposition du maître doeuvre, du personnel et du matériel de lentreprise, pour les opérations de mise en eau, de développement et des essais de pompage du forage, ainsi que le contrôle du niveau piézom</v>
          </cell>
        </row>
        <row r="3226">
          <cell r="A3226" t="str">
            <v>TF02-11</v>
          </cell>
          <cell r="B3226" t="str">
            <v>Fourniture transport et injection des acides de développement dans le forage</v>
          </cell>
          <cell r="C3226" t="str">
            <v>T</v>
          </cell>
          <cell r="D3226" t="str">
            <v>Ce prix est forfaitaire et se rapporte à la fourniture, préparation et injection des acides de développement dans le forage à la côte indiquée par le maître doeuvre</v>
          </cell>
        </row>
        <row r="3227">
          <cell r="A3227" t="str">
            <v>TF02-12</v>
          </cell>
          <cell r="B3227" t="str">
            <v>Fourniture transport et injection des polyphosphates dans le forage</v>
          </cell>
          <cell r="C3227" t="str">
            <v>qt</v>
          </cell>
          <cell r="D3227" t="str">
            <v>Ce prix est forfaitaire et se rapporte à la fourniture, préparation et injection des polyphosphates au niveau de la crépine dans le forage.</v>
          </cell>
        </row>
        <row r="3228">
          <cell r="A3228" t="str">
            <v>TF02-13</v>
          </cell>
          <cell r="B3228" t="str">
            <v>Confection et équipement de tête de forage</v>
          </cell>
          <cell r="C3228" t="str">
            <v>U</v>
          </cell>
          <cell r="D3228" t="str">
            <v>Ce prix est forfaitaire et se rapporte à la confection et équipement dune tête obturatrice de forage, conformément au type adopté et approuvé par le maître doeuvre. 
Ces travaux comprennent notamment les suggestions suivantes :
*	La fourniture et mise e</v>
          </cell>
        </row>
        <row r="3229">
          <cell r="A3229" t="str">
            <v>TF02-14</v>
          </cell>
          <cell r="B3229" t="str">
            <v>Essais de pompage de forage</v>
          </cell>
          <cell r="C3229" t="str">
            <v>H</v>
          </cell>
          <cell r="D3229" t="str">
            <v xml:space="preserve">Ce prix est forfaitaire et se rapporte à la fourniture et mise en place du matériel et de léquipement nécessaire pour la réalisation des essais de pompage, par paliers de débits constants. 
Ces travaux comprennent notamment les suggestions suivantes :
*	</v>
          </cell>
        </row>
        <row r="3230">
          <cell r="A3230" t="str">
            <v>TF02-15</v>
          </cell>
          <cell r="B3230" t="str">
            <v>Fourniture, transport et mise en place de conduites dévacuation des eaux supplémentaires de forage</v>
          </cell>
          <cell r="C3230" t="str">
            <v>U</v>
          </cell>
          <cell r="D3230" t="str">
            <v>Ce prix rémunère par tranches de 100 m supplémentaires, au-delà des premiers 200 ml, la fourniture, le transport et la mise en place des conduites dévacuation des eaux de forage. 
Ces travaux comprennent notamment les suggestions suivantes :
*	La fournit</v>
          </cell>
        </row>
        <row r="3231">
          <cell r="A3231" t="str">
            <v>TF02-16</v>
          </cell>
          <cell r="B3231" t="str">
            <v>Fourniture, transport et injection de produits désinfectants</v>
          </cell>
          <cell r="C3231" t="str">
            <v>qt</v>
          </cell>
        </row>
        <row r="3232">
          <cell r="A3232" t="str">
            <v>TF02-17</v>
          </cell>
          <cell r="B3232" t="str">
            <v>Régénération des forages existants</v>
          </cell>
          <cell r="C3232" t="str">
            <v>Ft</v>
          </cell>
          <cell r="D3232" t="str">
            <v>Ces prix sont payés au forfait par forage et concernent la mise en place et le retrait du système air lift, de la pompe, du système de brossage et du système de lavage par jet deau (haute pression 150 bars) ainsi que la mise en place et retrait de tout s</v>
          </cell>
        </row>
        <row r="3233">
          <cell r="A3233" t="str">
            <v>TF02-18</v>
          </cell>
          <cell r="B3233" t="str">
            <v>Mise en eau du forage</v>
          </cell>
          <cell r="C3233" t="str">
            <v>l/s</v>
          </cell>
          <cell r="D3233" t="str">
            <v>Pour des sondages de reconnaissance. La mise en eau consiste en la réalisation dun essai à lair lift pour durée pouvant atteindre 36 heures suivie dattente de remontée de niveau qui peut atteindre 24 heures</v>
          </cell>
        </row>
        <row r="3234">
          <cell r="A3234" t="str">
            <v>TF02-19</v>
          </cell>
          <cell r="B3234" t="str">
            <v>Essais de pompage de points d'eau</v>
          </cell>
          <cell r="C3234" t="str">
            <v>Ft</v>
          </cell>
        </row>
        <row r="3235">
          <cell r="A3235" t="str">
            <v>TF02-21</v>
          </cell>
          <cell r="B3235" t="str">
            <v>Mise en place et retrait de la pompe</v>
          </cell>
          <cell r="C3235" t="str">
            <v>U</v>
          </cell>
        </row>
        <row r="3236">
          <cell r="A3236" t="str">
            <v>TF02-22</v>
          </cell>
          <cell r="B3236" t="str">
            <v>Plus value pour la mise en place de tubes d’évacuation sur une distance au-delà de 200 m</v>
          </cell>
          <cell r="C3236" t="str">
            <v>U</v>
          </cell>
        </row>
        <row r="3237">
          <cell r="A3237" t="str">
            <v>TF03-01</v>
          </cell>
          <cell r="B3237" t="str">
            <v>Mise à disposition dun atelier dauscultation par caméra vidéo couleur</v>
          </cell>
          <cell r="C3237" t="str">
            <v>J</v>
          </cell>
          <cell r="D3237" t="str">
            <v>Ce prix est forfaitaire et se rapporte à la fourniture et mise en place du matériel et de léquipement nécessaire, ainsi que la mobilisation de léquipe pour la réalisation dauscultation par caméra vidéo couleur. 
Ces prestations comprennent notamment le</v>
          </cell>
        </row>
        <row r="3238">
          <cell r="A3238" t="str">
            <v>TF03-02</v>
          </cell>
          <cell r="B3238" t="str">
            <v>Auscultation par caméra vidéo couleur, à une profondeur inférieure à 150 m</v>
          </cell>
          <cell r="C3238" t="str">
            <v>Ft</v>
          </cell>
          <cell r="D3238" t="str">
            <v>Ce prix est forfaitaire et se rapporte aux différentes opérations dauscultation et de contrôle par caméra vidéo couleur, à des profondeurs inférieures à 150 m</v>
          </cell>
        </row>
        <row r="3239">
          <cell r="A3239" t="str">
            <v>TF03-03</v>
          </cell>
          <cell r="B3239" t="str">
            <v>Plue value dauscultation par caméra vidéo couleur, pour une profondeur supérieure à 150 m</v>
          </cell>
          <cell r="C3239" t="str">
            <v>ml</v>
          </cell>
          <cell r="D3239" t="str">
            <v>Ce prix est forfaitaire et se rapporte à la plue value, pour la réalisation de différentes opérations dauscultation et de contrôle par caméra vidéo à des profondeurs supérieures à 150 m</v>
          </cell>
        </row>
        <row r="3240">
          <cell r="A3240" t="str">
            <v>TF03-04</v>
          </cell>
          <cell r="B3240" t="str">
            <v>Etablissement et Edition de Rapport définitif dauscultation et de contrôle par caméra vidéo</v>
          </cell>
          <cell r="C3240" t="str">
            <v>U</v>
          </cell>
          <cell r="D3240" t="str">
            <v>Ce prix est forfaitaire et se rapporte à létablissement du rapport définitif des différentes opérations dauscultation et de contrôle par caméra vidéo.</v>
          </cell>
        </row>
        <row r="3241">
          <cell r="A3241" t="str">
            <v>TF03-05</v>
          </cell>
          <cell r="B3241" t="str">
            <v>Mise à disposition dun atelier de diagraphies des forages</v>
          </cell>
          <cell r="C3241" t="str">
            <v>J</v>
          </cell>
          <cell r="D3241" t="str">
            <v xml:space="preserve">Ce prix est forfaitaire et se rapporte à la fourniture et mise en place du matériel et de léquipement nécessaire ainsi que la mobilisation de léquipe pour la réalisation de diagraphies. 
Cet atelier doit permettre de faire les opérations de contrôle ci </v>
          </cell>
        </row>
        <row r="3242">
          <cell r="A3242" t="str">
            <v>TF03-06</v>
          </cell>
          <cell r="B3242" t="str">
            <v>Diagraphies à une profondeur inférieure à 150 m</v>
          </cell>
          <cell r="C3242" t="str">
            <v>U</v>
          </cell>
          <cell r="D3242" t="str">
            <v>Ce prix est forfaitaire et se rapporte aux différentes opérations de diagraphies, à une profondeur inférieure à 150 m.</v>
          </cell>
        </row>
        <row r="3243">
          <cell r="A3243" t="str">
            <v>TF03-07</v>
          </cell>
          <cell r="B3243" t="str">
            <v>Plus value pour Diagraphies à des profondeurs supérieures à 150 m</v>
          </cell>
          <cell r="C3243" t="str">
            <v>ml</v>
          </cell>
          <cell r="D3243" t="str">
            <v>Ce prix est forfaitaire et se rapporte à la plue value pour réalisation de diagraphies à des profondeurs supérieures à 150 m</v>
          </cell>
        </row>
        <row r="3244">
          <cell r="A3244" t="str">
            <v>TF03-08</v>
          </cell>
          <cell r="B3244" t="str">
            <v>Etablissement et Edition de Rapport définitif de diagraphies</v>
          </cell>
          <cell r="C3244" t="str">
            <v>U</v>
          </cell>
          <cell r="D3244" t="str">
            <v>Ce prix est forfaitaire et se rapporte à létablissement en fin des travaux du rapport définitif des différentes opérations de diagraphies.</v>
          </cell>
        </row>
        <row r="3245">
          <cell r="A3245" t="str">
            <v>TF03-09</v>
          </cell>
          <cell r="B3245" t="str">
            <v>Mesure de déviation avec remise de cliché</v>
          </cell>
          <cell r="C3245" t="str">
            <v>U</v>
          </cell>
          <cell r="D3245" t="str">
            <v>Ce prix est forfaitaire et se rapporte à la mesure de déviation avec remise de cliché pour les forages carottés.</v>
          </cell>
        </row>
        <row r="3246">
          <cell r="A3246" t="str">
            <v>TF03-10</v>
          </cell>
          <cell r="B3246" t="str">
            <v>Mesure de pression statique</v>
          </cell>
          <cell r="C3246" t="str">
            <v>U</v>
          </cell>
          <cell r="D3246" t="str">
            <v>Ce prix est forfaitaire et se rapporte à la mesure de pression statique. 
Ces prestations comprennent notamment les suggestions suivantes :
*	Les moyens humains et matériels pour la réalisation des mesures,
*	Les opérations de mesures de la pression stati</v>
          </cell>
        </row>
        <row r="3247">
          <cell r="A3247" t="str">
            <v>TF03-11</v>
          </cell>
          <cell r="B3247" t="str">
            <v>Mesure de débit</v>
          </cell>
          <cell r="C3247" t="str">
            <v>U</v>
          </cell>
          <cell r="D3247" t="str">
            <v>Ce prix est forfaitaire et se rapporte à la mesure de débit. 
Ces prestations comprennent notamment les suggestions suivantes :
*	Les moyens humains et matériels pour la réalisation des mesures,
*	Les opérations de mesures de débits, 
*	Les différents ess</v>
          </cell>
        </row>
        <row r="3248">
          <cell r="A3248" t="str">
            <v>TF03-12</v>
          </cell>
          <cell r="B3248" t="str">
            <v>Mise à disposition d'un atelier de diagraphie pour contrôle avec établissement des rapports de fin des travaux</v>
          </cell>
          <cell r="C3248" t="str">
            <v>Ft</v>
          </cell>
        </row>
        <row r="3249">
          <cell r="A3249" t="str">
            <v>TF03-13</v>
          </cell>
          <cell r="B3249" t="str">
            <v>Contrôle par diagraphie</v>
          </cell>
          <cell r="C3249" t="str">
            <v>Ft</v>
          </cell>
        </row>
        <row r="3250">
          <cell r="A3250" t="str">
            <v>TF03-14</v>
          </cell>
          <cell r="B3250" t="str">
            <v>Mise à disposition d'un atelier de caméra vidéo pour contrôle avec établissement des rapports de fin des travaux</v>
          </cell>
          <cell r="C3250" t="str">
            <v>Ft</v>
          </cell>
        </row>
        <row r="3251">
          <cell r="A3251" t="str">
            <v>TF03-15</v>
          </cell>
          <cell r="B3251" t="str">
            <v>Sonde tomographique</v>
          </cell>
          <cell r="C3251" t="str">
            <v>Km</v>
          </cell>
          <cell r="D3251" t="str">
            <v>Prix payé au Km sondé par méthode tomographique pour déterminer la résistivité au-dela de la petite et la grande normale sur deux profils minimum dans un rayon ne dépassant pas les 2 Km</v>
          </cell>
        </row>
        <row r="3252">
          <cell r="A3252" t="str">
            <v>TO-01</v>
          </cell>
          <cell r="B3252" t="str">
            <v>Reconnaissance des travaux à réaliser</v>
          </cell>
          <cell r="C3252" t="str">
            <v>Ft</v>
          </cell>
          <cell r="D3252" t="str">
            <v>Ce prix est forfaitaire et se rapporte à la rémunération de la reconnaissance des travaux à réaliser, avec mosaïque de photos du site des ouvrages. 
Il couvre notamment : 
*	Les prestations du personnel, (honoraires, déplacements, indemnités, frais de séj</v>
          </cell>
        </row>
        <row r="3253">
          <cell r="A3253" t="str">
            <v>TO-02</v>
          </cell>
          <cell r="B3253" t="str">
            <v>Réalisation de Sondage</v>
          </cell>
          <cell r="C3253" t="str">
            <v>m3</v>
          </cell>
          <cell r="D3253" t="str">
            <v>Ce prix se rapporte à la rémunération des sondages effectués sur le terrain pour la reconnaissance des travaux à réaliser et le repérage et la localisation des ouvrages existants. 
Il couvre notamment : 
*	Les prestations du personnel, (honoraires, déplac</v>
          </cell>
        </row>
        <row r="3254">
          <cell r="A3254" t="str">
            <v>TO-03</v>
          </cell>
          <cell r="B3254" t="str">
            <v>Rattachement topographique</v>
          </cell>
          <cell r="C3254" t="str">
            <v>Km</v>
          </cell>
          <cell r="D3254" t="str">
            <v>Ce prix se rapporte à la rémunération des travaux de rattachement topographique effectués sur le terrain pour la reconnaissance des travaux à réaliser et le repérage et la localisation des ouvrages existants. 
Il couvre notamment : 
*	Les prestations du p</v>
          </cell>
        </row>
        <row r="3255">
          <cell r="A3255" t="str">
            <v>TO-04</v>
          </cell>
          <cell r="B3255" t="str">
            <v>Création de Repères de Rattachement topographique</v>
          </cell>
          <cell r="C3255" t="str">
            <v>U</v>
          </cell>
          <cell r="D3255" t="str">
            <v>Ce prix se rapporte à la création de repères de rattachement topographique sur le terrain. 
Il couvre notamment : 
*	Les prestations du personnel, (honoraires, déplacements, indemnités, frais de séjour, charges sociales, impôts, et autres),
*	Les moyens m</v>
          </cell>
        </row>
        <row r="3256">
          <cell r="A3256" t="str">
            <v>TO-05</v>
          </cell>
          <cell r="B3256" t="str">
            <v>Bornage</v>
          </cell>
          <cell r="C3256" t="str">
            <v>U</v>
          </cell>
          <cell r="D3256" t="str">
            <v>Ce prix se rapporte à la rémunération de limplantation des bornes de repérage et dimmatriculation sur le terrain. 
Il couvre notamment : 
*	Les prestations du personnel, (honoraires, déplacements, indemnités, frais de séjour, charges sociales, impôts, e</v>
          </cell>
        </row>
        <row r="3257">
          <cell r="A3257" t="str">
            <v>TO-06</v>
          </cell>
          <cell r="B3257" t="str">
            <v>Etablissement des plans de bornage</v>
          </cell>
          <cell r="C3257" t="str">
            <v>Ha</v>
          </cell>
          <cell r="D3257" t="str">
            <v>Ce prix se rapporte à la rémunération de létablissement et fourniture des plans de bornage. 
Il couvre notamment : 
*	Les prestations du personnel, (honoraires, déplacements, indemnités, frais de séjour, charges sociales, impôts, et autres),
*	Les moyens</v>
          </cell>
        </row>
        <row r="3258">
          <cell r="A3258" t="str">
            <v>TO-07</v>
          </cell>
          <cell r="B3258" t="str">
            <v>Etablissement des plans densemble</v>
          </cell>
          <cell r="C3258" t="str">
            <v>U</v>
          </cell>
          <cell r="D3258" t="str">
            <v>Ce prix se rapporte à la rémunération de létablissement et fourniture de plans densemble.
Il couvre notamment : 
*	Les prestations du personnel, (honoraires, déplacements, indemnités, frais de séjour, charges sociales, impôts, et autres),
*	Les moyens m</v>
          </cell>
        </row>
        <row r="3259">
          <cell r="A3259" t="str">
            <v>TO-08</v>
          </cell>
          <cell r="B3259" t="str">
            <v>Etablissement de profils réduits des plans densemble</v>
          </cell>
          <cell r="C3259" t="str">
            <v>Km</v>
          </cell>
          <cell r="D3259" t="str">
            <v>Ce prix se rapporte à la rémunération de létablissement et fourniture de profils réduits des plans densemble.
Il couvre notamment : 
*	Les prestations du personnel, (honoraires, déplacements, indemnités, frais de séjour, charges sociales, impôts, et aut</v>
          </cell>
        </row>
        <row r="3260">
          <cell r="A3260" t="str">
            <v>TO-09</v>
          </cell>
          <cell r="B3260" t="str">
            <v>Etablissement des plans de récolement des ouvrages existants</v>
          </cell>
          <cell r="C3260" t="str">
            <v>Km</v>
          </cell>
          <cell r="D3260" t="str">
            <v xml:space="preserve">Ce prix se rapporte à la rémunération de létablissement et fourniture de plans de récolement des ouvrages existants.
Il couvre notamment : 
*	Les prestations du personnel, (honoraires, déplacements, indemnités, frais de séjour, charges sociales, impôts, </v>
          </cell>
        </row>
        <row r="3261">
          <cell r="A3261" t="str">
            <v>TO-10</v>
          </cell>
          <cell r="B3261" t="str">
            <v>Levé de détails des ouvrages existants</v>
          </cell>
          <cell r="C3261" t="str">
            <v>Ha</v>
          </cell>
          <cell r="D3261" t="str">
            <v xml:space="preserve">Ce prix se rapporte à la rémunération des levés de détail des ouvrages existants.
Il couvre notamment : 
*	Les prestations du personnel, (honoraires, déplacements, indemnités, frais de séjour, charges sociales, impôts, et autres),
*	Les moyens matériels, </v>
          </cell>
        </row>
        <row r="3262">
          <cell r="A3262" t="str">
            <v>TO-11</v>
          </cell>
          <cell r="B3262" t="str">
            <v>Contrôle et vérification des plans de récolement existants</v>
          </cell>
          <cell r="C3262" t="str">
            <v>Km</v>
          </cell>
          <cell r="D3262" t="str">
            <v>Ce prix se rapporte à la rémunération du contrôle et vérification de plans de récolement existants.
Il couvre notamment : 
*	Les prestations du personnel, (honoraires, déplacements, indemnités, frais de séjour, charges sociales, impôts, et autres)
*	Les m</v>
          </cell>
        </row>
        <row r="3263">
          <cell r="A3263" t="str">
            <v>TO-12</v>
          </cell>
          <cell r="B3263" t="str">
            <v>Enquête parcellaire</v>
          </cell>
          <cell r="C3263" t="str">
            <v>U</v>
          </cell>
          <cell r="D3263" t="str">
            <v>Ce prix se rapporte à la rémunération de lenquête parcellaire effectuée par léquipe de lingénieur conseil. 
Il couvre notamment : 
*	Les prestations du personnel, (honoraires, déplacements, indemnités, frais de séjour, charges sociales, impôts, et autr</v>
          </cell>
        </row>
        <row r="3264">
          <cell r="A3264" t="str">
            <v>TO-13</v>
          </cell>
          <cell r="B3264" t="str">
            <v>Etablissement de Dossier parcellaire</v>
          </cell>
          <cell r="C3264" t="str">
            <v>Ha</v>
          </cell>
          <cell r="D3264" t="str">
            <v>Ce prix se rapporte à la rémunération de létablissement de dossiers parcellaires pour des propriétés immatriculées ou non immatriculées, par léquipe de lingénieur conseil. 
Il couvre notamment : 
*	Les prestations du personnel, (honoraires, déplacement</v>
          </cell>
        </row>
        <row r="3265">
          <cell r="A3265" t="str">
            <v>TO-14</v>
          </cell>
          <cell r="B3265" t="str">
            <v>Etablissement de dossiers techniques cadastraux</v>
          </cell>
          <cell r="C3265" t="str">
            <v>U</v>
          </cell>
          <cell r="D3265" t="str">
            <v>Ce prix se rapporte à la rémunération de létablissement de dossiers techniques cadastraux pour des parcelles de terrain constituant lemprise des ouvrages. 
Il couvre notamment : 
*	Les prestations du personnel, (honoraires, déplacements, indemnités, fra</v>
          </cell>
        </row>
        <row r="3266">
          <cell r="A3266" t="str">
            <v>TO-15</v>
          </cell>
          <cell r="B3266" t="str">
            <v>Etablissement de dossier de co-propriété ou lotissement</v>
          </cell>
          <cell r="C3266" t="str">
            <v>U</v>
          </cell>
          <cell r="D3266" t="str">
            <v xml:space="preserve">Ce prix se rapporte à la rémunération de l’établissement de dossiers de co-propriété ou lotissement comprenant les plans et règlements correspondants préconisés par l'Agence National de la Conservation Foncière, de la Cartographie et du Cadastre (ANCFCC) </v>
          </cell>
        </row>
        <row r="3267">
          <cell r="A3267" t="str">
            <v>TO-16</v>
          </cell>
          <cell r="B3267" t="str">
            <v>Etablissement de plans pour ouvrages projetés</v>
          </cell>
          <cell r="C3267" t="str">
            <v>Km</v>
          </cell>
          <cell r="D3267" t="str">
            <v>Ce prix se rapporte à la rémunération de létablissement et fourniture de plans pour des ouvrages projetés.
Il couvre notamment : 
*	Les prestations du personnel, (honoraires, déplacements, indemnités, frais de séjour, charges sociales, impôts, et autres)</v>
          </cell>
        </row>
        <row r="3268">
          <cell r="A3268" t="str">
            <v>TO-17</v>
          </cell>
          <cell r="B3268" t="str">
            <v>Etablissement de profils en travers pour ouvrages projetés</v>
          </cell>
          <cell r="C3268" t="str">
            <v>U</v>
          </cell>
          <cell r="D3268" t="str">
            <v>Ce prix se rapporte à la rémunération de létablissement et fourniture de profils en travers pour des ouvrages projetés.
Il couvre notamment : 
*	Les prestations du personnel, (honoraires, déplacements, indemnités, frais de séjour, charges sociales, impôt</v>
          </cell>
        </row>
        <row r="3269">
          <cell r="A3269" t="str">
            <v>TO-18</v>
          </cell>
          <cell r="B3269" t="str">
            <v>Etablissement de plans côtés au sol pour sites douvrages projetés</v>
          </cell>
          <cell r="C3269" t="str">
            <v>Ha</v>
          </cell>
          <cell r="D3269" t="str">
            <v>Ce prix se rapporte à la rémunération de létablissement et fourniture de plans côtés au sol pour des sites douvrages projetés.
Il couvre notamment : 
*	Les prestations du personnel, (honoraires, déplacements, indemnités, frais de séjour, charges sociale</v>
          </cell>
        </row>
        <row r="3270">
          <cell r="A3270" t="str">
            <v>TO-19</v>
          </cell>
          <cell r="B3270" t="str">
            <v>Tirages de plans et établissement de contre calques</v>
          </cell>
          <cell r="C3270" t="str">
            <v>m2</v>
          </cell>
          <cell r="D3270" t="str">
            <v>Ce prix se rapporte à la rémunération de tirages de plans et létablissement de contre calques.</v>
          </cell>
        </row>
        <row r="3271">
          <cell r="A3271" t="str">
            <v>TO-20</v>
          </cell>
          <cell r="B3271" t="str">
            <v>Traitement informatique</v>
          </cell>
          <cell r="C3271" t="str">
            <v>Ft</v>
          </cell>
          <cell r="D3271" t="str">
            <v>Ce prix se rapporte à la rémunération de traitement et fourniture des données sur support informatique (calcul, dessin et mise en forme).</v>
          </cell>
        </row>
        <row r="3272">
          <cell r="A3272" t="str">
            <v>TO-21</v>
          </cell>
          <cell r="B3272" t="str">
            <v>Calage de léchelle au niveau barrage</v>
          </cell>
          <cell r="C3272" t="str">
            <v>Ft</v>
          </cell>
          <cell r="D3272" t="str">
            <v>Ce prix se rapporte à la rémunération du calage de léchelle au niveau barrage</v>
          </cell>
        </row>
        <row r="3273">
          <cell r="A3273" t="str">
            <v>TO-22</v>
          </cell>
          <cell r="B3273" t="str">
            <v>Recherche des têtes de profils bathymétriques et implantation des bornes</v>
          </cell>
          <cell r="C3273" t="str">
            <v>U</v>
          </cell>
          <cell r="D3273" t="str">
            <v>Ce prix se rapporte à la rémunération de la recherche des têtes de profils bathymétriques et limplantation des bornes.</v>
          </cell>
        </row>
        <row r="3274">
          <cell r="A3274" t="str">
            <v>TO-23</v>
          </cell>
          <cell r="B3274" t="str">
            <v>Levés bathymétriques</v>
          </cell>
          <cell r="C3274" t="str">
            <v>Ha</v>
          </cell>
          <cell r="D3274" t="str">
            <v>Ce prix se rapporte à la rémunération de létablissement de levés bathymétriques.</v>
          </cell>
        </row>
        <row r="3275">
          <cell r="A3275" t="str">
            <v>TO-24</v>
          </cell>
          <cell r="B3275" t="str">
            <v>Etablissement de Profils en travers bathymétriques</v>
          </cell>
          <cell r="C3275" t="str">
            <v>U</v>
          </cell>
          <cell r="D3275" t="str">
            <v>Ce prix se rapporte à la rémunération de létablissement de profils en travers bathymétriques.</v>
          </cell>
        </row>
        <row r="3276">
          <cell r="A3276" t="str">
            <v>TO-25</v>
          </cell>
          <cell r="B3276" t="str">
            <v>Calcul des volumes</v>
          </cell>
          <cell r="C3276" t="str">
            <v>m3</v>
          </cell>
          <cell r="D3276" t="str">
            <v>Ce prix se rapporte à la rémunération du levé volumétrique de réservoir deau et létablissement de la courbe de son remplissage.</v>
          </cell>
        </row>
        <row r="3277">
          <cell r="A3277" t="str">
            <v>TO-26</v>
          </cell>
          <cell r="B3277" t="str">
            <v>Travaux de stéréo préparation et de détermination des points de calage</v>
          </cell>
          <cell r="C3277" t="str">
            <v>U</v>
          </cell>
          <cell r="D3277" t="str">
            <v>Ce prix se rapporte à la rémunération des travaux de stéréo préparation et de détermination des points de calage, en coordonnées Lambert et en nivellement NGM.</v>
          </cell>
        </row>
        <row r="3278">
          <cell r="A3278" t="str">
            <v>TO-27</v>
          </cell>
          <cell r="B3278" t="str">
            <v>Prises de vues aériennes photogramétriques douvrages existants</v>
          </cell>
          <cell r="C3278" t="str">
            <v>U</v>
          </cell>
          <cell r="D3278" t="str">
            <v>Ce prix se rapporte à la rémunération des prises de vue aériennes photogramétriques, douvrages existants. 
Il couvre notamment : 
*	Les prestations du personnel, (honoraires, déplacements, indemnités, frais de séjour, charges sociales, impôts, et autres)</v>
          </cell>
        </row>
        <row r="3279">
          <cell r="A3279" t="str">
            <v>TO-28</v>
          </cell>
          <cell r="B3279" t="str">
            <v>Restitution numérique vectorielle</v>
          </cell>
          <cell r="C3279" t="str">
            <v>Ha</v>
          </cell>
          <cell r="D3279" t="str">
            <v>Ce prix se rapporte à la rémunération de la restitution numérique vectorielle, avec fourniture de linformation sur calques stables et support informatique reprenant tous les éléments enregistrés.</v>
          </cell>
        </row>
        <row r="3280">
          <cell r="A3280" t="str">
            <v>TO-29</v>
          </cell>
          <cell r="B3280" t="str">
            <v>Calcul et calage de la ligne rouge de routes daccès</v>
          </cell>
          <cell r="C3280" t="str">
            <v>Km</v>
          </cell>
          <cell r="D3280" t="str">
            <v>Ce prix se rapporte à la rémunération des travaux détudes, de calcul et calage de la ligne rouge de routes daccès.</v>
          </cell>
        </row>
        <row r="3281">
          <cell r="A3281" t="str">
            <v>TO-30</v>
          </cell>
          <cell r="B3281" t="str">
            <v>Calcul des terrassements de routes daccès</v>
          </cell>
          <cell r="C3281" t="str">
            <v>Km</v>
          </cell>
          <cell r="D3281" t="str">
            <v>Ce prix se rapporte à la rémunération des travaux détudes, de calcul des terrassements de routes daccès.</v>
          </cell>
        </row>
        <row r="3282">
          <cell r="A3282" t="str">
            <v>TO-31</v>
          </cell>
          <cell r="B3282" t="str">
            <v>Calcul des ouvrages dart de routes daccès</v>
          </cell>
          <cell r="C3282" t="str">
            <v>U</v>
          </cell>
          <cell r="D3282" t="str">
            <v>Ce prix se rapporte à la rémunération des travaux détudes, de calcul des ouvrages dart de routes daccès.</v>
          </cell>
        </row>
        <row r="3283">
          <cell r="A3283" t="str">
            <v>TO-32</v>
          </cell>
          <cell r="B3283" t="str">
            <v>Etablissement des documents nécessaires aux autorisations de morcellement et de copropriété</v>
          </cell>
          <cell r="C3283" t="str">
            <v>Ft</v>
          </cell>
        </row>
        <row r="3284">
          <cell r="A3284" t="str">
            <v>TO-33</v>
          </cell>
          <cell r="B3284" t="str">
            <v>Levé de  détails de constructions existantes</v>
          </cell>
          <cell r="C3284" t="str">
            <v>m2</v>
          </cell>
        </row>
        <row r="3285">
          <cell r="A3285" t="str">
            <v>TO-34</v>
          </cell>
          <cell r="B3285" t="str">
            <v>Etablissement de dossier de morcellement</v>
          </cell>
          <cell r="C3285" t="str">
            <v>U</v>
          </cell>
        </row>
        <row r="3286">
          <cell r="A3286" t="str">
            <v>TO-35</v>
          </cell>
          <cell r="B3286" t="str">
            <v>Prestations de contrôle topographique effectuées par la brigade topographique</v>
          </cell>
          <cell r="C3286" t="str">
            <v>J</v>
          </cell>
        </row>
        <row r="3287">
          <cell r="A3287" t="str">
            <v>TR-01</v>
          </cell>
          <cell r="B3287" t="str">
            <v>Rinçage et désinfection douvrage hydraulique</v>
          </cell>
          <cell r="C3287" t="str">
            <v>m3</v>
          </cell>
          <cell r="D3287" t="str">
            <v>Ce prix concerne les travaux de rinçage et de désinfection au chlore ou ses dérivés, ou au permanganate, des ouvrages hydrauliques en fin des travaux, après essais concluants. 
Il couvre notamment : 
*	La fourniture et transport des produits de stérilisat</v>
          </cell>
        </row>
        <row r="3288">
          <cell r="A3288" t="str">
            <v>TR-02</v>
          </cell>
          <cell r="B3288" t="str">
            <v>Rinçage et désinfection des conduites</v>
          </cell>
          <cell r="C3288" t="str">
            <v>ml</v>
          </cell>
          <cell r="D3288" t="str">
            <v>Ce prix concerne les travaux de rinçage et de désinfection des conduites au chlore ou ses dérivés, ou au permanganate, en fin des travaux, après essais concluants. 
Il couvre notamment : 
*	La fourniture et transport des produits de stérilisation,
*	La fo</v>
          </cell>
        </row>
        <row r="3289">
          <cell r="A3289" t="str">
            <v>TR-03</v>
          </cell>
          <cell r="B3289" t="str">
            <v>Réglage, essai général et mise en service industriel</v>
          </cell>
          <cell r="C3289" t="str">
            <v>Ft</v>
          </cell>
          <cell r="D3289" t="str">
            <v>Ce prix concerne les travaux de réglage, dessai général et de mise en service industriel des ouvrages réalisés, en fin des travaux, et après essais concluants. 
Il couvre notamment : 
*	Les prestations dingénieurs, techniciens, et ouvriers de lentrepri</v>
          </cell>
        </row>
        <row r="3290">
          <cell r="A3290" t="str">
            <v>TR-04</v>
          </cell>
          <cell r="B3290" t="str">
            <v>Dossier de récolement</v>
          </cell>
          <cell r="C3290" t="str">
            <v>Ft</v>
          </cell>
          <cell r="D3290" t="str">
            <v>Ce prix concerne létablissement et fourniture à la réception provisoire au maître duvre, du dossier de récolement conforme aux travaux réalisés sur le terrain. Le dossier comprend notamment :
*	 Les plans qui doivent mentionner toutes les modifications</v>
          </cell>
        </row>
        <row r="3291">
          <cell r="A3291" t="str">
            <v>TR-05</v>
          </cell>
          <cell r="B3291" t="str">
            <v>Album Photographique</v>
          </cell>
          <cell r="C3291" t="str">
            <v>U</v>
          </cell>
          <cell r="D3291" t="str">
            <v>Ce prix concerne létablissement et fourniture à la réception provisoire au maître duvre, dun album photographique illustrant les différentes phases davancement des travaux, y compris les films négatifs des prises de vue.</v>
          </cell>
        </row>
        <row r="3292">
          <cell r="A3292" t="str">
            <v>TR-06</v>
          </cell>
          <cell r="B3292" t="str">
            <v>Remise en état des lieux et Repliement du chantier</v>
          </cell>
          <cell r="C3292" t="str">
            <v>Ft</v>
          </cell>
          <cell r="D3292" t="str">
            <v xml:space="preserve">	Ce prix rémunère la remise en état des lieux, lenlèvement et repliement des installations de chantier et du matériel de lentreprise, à la demande du maître duvre. Il est forfaitaire et couvre notamment:
*	La démolition des infrastructures et massifs </v>
          </cell>
        </row>
        <row r="3293">
          <cell r="A3293" t="str">
            <v>TR-07</v>
          </cell>
          <cell r="B3293" t="str">
            <v>Essai en tranchée des canalisations</v>
          </cell>
          <cell r="C3293" t="str">
            <v>ml</v>
          </cell>
          <cell r="D3293" t="str">
            <v>Ce prix est relatif à lexécution des essais de pression y compris fourniture et pose des tuyaux spéciaux et dispositifs d'obturation, bétonnage des extrémités, appareillage de mesure, bac de jaugeage, pompe, alimentation en eau et toutes sujétions d'exéc</v>
          </cell>
        </row>
        <row r="3294">
          <cell r="A3294" t="str">
            <v>TR-08</v>
          </cell>
          <cell r="B3294" t="str">
            <v>Fourniture de police de garantie décennale</v>
          </cell>
          <cell r="C3294" t="str">
            <v>Ft</v>
          </cell>
        </row>
        <row r="3295">
          <cell r="A3295" t="str">
            <v>TR-09</v>
          </cell>
          <cell r="B3295" t="str">
            <v>Essai d'étanchéité des ouvrages</v>
          </cell>
          <cell r="C3295" t="str">
            <v>Ft</v>
          </cell>
        </row>
        <row r="3296">
          <cell r="A3296" t="str">
            <v>TR-10</v>
          </cell>
          <cell r="B3296" t="str">
            <v>Essais des équipements hydrauliques de réservoir</v>
          </cell>
          <cell r="C3296" t="str">
            <v>Ft</v>
          </cell>
        </row>
        <row r="3297">
          <cell r="A3297" t="str">
            <v>TR-12</v>
          </cell>
          <cell r="B3297" t="str">
            <v>Etablissement des plans de récolement et de dossier technique</v>
          </cell>
          <cell r="C3297" t="str">
            <v>Ft</v>
          </cell>
        </row>
      </sheetData>
      <sheetData sheetId="3"/>
      <sheetData sheetId="4"/>
      <sheetData sheetId="5"/>
      <sheetData sheetId="6"/>
      <sheetData sheetId="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igramme"/>
      <sheetName val="Formulaire de demande d'ajout"/>
      <sheetName val="Recherche Prix"/>
      <sheetName val="Bordereau Prix avec Codes GPR"/>
      <sheetName val="Bordereau Prix avec Codes PEQ"/>
      <sheetName val="Canevas Importation OF dans GM"/>
      <sheetName val="Generer Catalogue Definition"/>
      <sheetName val="Ouvrages"/>
      <sheetName val="Series"/>
      <sheetName val="DefinitionPrix"/>
      <sheetName val="Prix"/>
      <sheetName val="Prix2"/>
    </sheetNames>
    <sheetDataSet>
      <sheetData sheetId="0"/>
      <sheetData sheetId="1"/>
      <sheetData sheetId="2"/>
      <sheetData sheetId="3"/>
      <sheetData sheetId="4"/>
      <sheetData sheetId="5"/>
      <sheetData sheetId="6"/>
      <sheetData sheetId="7">
        <row r="2">
          <cell r="A2">
            <v>1</v>
          </cell>
          <cell r="C2" t="str">
            <v>ADE.1</v>
          </cell>
        </row>
        <row r="3">
          <cell r="A3">
            <v>10</v>
          </cell>
          <cell r="C3" t="str">
            <v>ADE.10</v>
          </cell>
        </row>
        <row r="4">
          <cell r="A4">
            <v>11</v>
          </cell>
          <cell r="C4" t="str">
            <v>ADE.11</v>
          </cell>
        </row>
        <row r="5">
          <cell r="A5">
            <v>12</v>
          </cell>
          <cell r="C5" t="str">
            <v>ADE.12</v>
          </cell>
        </row>
        <row r="6">
          <cell r="A6">
            <v>13</v>
          </cell>
          <cell r="C6" t="str">
            <v>ADE.13</v>
          </cell>
        </row>
        <row r="7">
          <cell r="A7">
            <v>14</v>
          </cell>
          <cell r="C7" t="str">
            <v>ADE.14</v>
          </cell>
        </row>
        <row r="8">
          <cell r="A8">
            <v>15</v>
          </cell>
          <cell r="C8" t="str">
            <v>ADE.15</v>
          </cell>
        </row>
        <row r="9">
          <cell r="A9">
            <v>16</v>
          </cell>
          <cell r="C9" t="str">
            <v>ADE.16</v>
          </cell>
        </row>
        <row r="10">
          <cell r="A10">
            <v>17</v>
          </cell>
          <cell r="C10" t="str">
            <v>ADE.17</v>
          </cell>
        </row>
        <row r="11">
          <cell r="A11">
            <v>18</v>
          </cell>
          <cell r="C11" t="str">
            <v>ADE.18</v>
          </cell>
        </row>
        <row r="12">
          <cell r="A12">
            <v>19</v>
          </cell>
          <cell r="C12" t="str">
            <v>ADE.19</v>
          </cell>
        </row>
        <row r="13">
          <cell r="A13">
            <v>2</v>
          </cell>
          <cell r="C13" t="str">
            <v>ADE.2</v>
          </cell>
        </row>
        <row r="14">
          <cell r="A14">
            <v>20</v>
          </cell>
          <cell r="C14" t="str">
            <v>ADE.20</v>
          </cell>
        </row>
        <row r="15">
          <cell r="A15">
            <v>21</v>
          </cell>
          <cell r="C15" t="str">
            <v>ADE.21</v>
          </cell>
        </row>
        <row r="16">
          <cell r="A16">
            <v>22</v>
          </cell>
          <cell r="C16" t="str">
            <v>ADE.22</v>
          </cell>
        </row>
        <row r="17">
          <cell r="A17">
            <v>23</v>
          </cell>
          <cell r="C17" t="str">
            <v>ADE.23</v>
          </cell>
        </row>
        <row r="18">
          <cell r="A18">
            <v>24</v>
          </cell>
          <cell r="C18" t="str">
            <v>ADE.24</v>
          </cell>
        </row>
        <row r="19">
          <cell r="A19">
            <v>25</v>
          </cell>
          <cell r="C19" t="str">
            <v>ADE.25</v>
          </cell>
        </row>
        <row r="20">
          <cell r="A20">
            <v>26</v>
          </cell>
          <cell r="C20" t="str">
            <v>ADE.26</v>
          </cell>
        </row>
        <row r="21">
          <cell r="A21">
            <v>27</v>
          </cell>
          <cell r="C21" t="str">
            <v>ADE.27</v>
          </cell>
        </row>
        <row r="22">
          <cell r="A22">
            <v>28</v>
          </cell>
          <cell r="C22" t="str">
            <v>ADE.28</v>
          </cell>
        </row>
        <row r="23">
          <cell r="A23">
            <v>29</v>
          </cell>
          <cell r="C23" t="str">
            <v>ADE.29</v>
          </cell>
        </row>
        <row r="24">
          <cell r="A24">
            <v>3</v>
          </cell>
          <cell r="C24" t="str">
            <v>ADE.3</v>
          </cell>
        </row>
        <row r="25">
          <cell r="A25">
            <v>30</v>
          </cell>
          <cell r="C25" t="str">
            <v>ADE.30</v>
          </cell>
        </row>
        <row r="26">
          <cell r="A26">
            <v>31</v>
          </cell>
          <cell r="C26" t="str">
            <v>ADE.31</v>
          </cell>
        </row>
        <row r="27">
          <cell r="A27">
            <v>32</v>
          </cell>
          <cell r="C27" t="str">
            <v>ADE.32</v>
          </cell>
        </row>
        <row r="28">
          <cell r="A28">
            <v>33</v>
          </cell>
          <cell r="C28" t="str">
            <v>ADE.33</v>
          </cell>
        </row>
        <row r="29">
          <cell r="A29">
            <v>34</v>
          </cell>
          <cell r="C29" t="str">
            <v>ADE.34</v>
          </cell>
        </row>
        <row r="30">
          <cell r="A30">
            <v>35</v>
          </cell>
          <cell r="C30" t="str">
            <v>ADE.35</v>
          </cell>
        </row>
        <row r="31">
          <cell r="A31">
            <v>36</v>
          </cell>
          <cell r="C31" t="str">
            <v>ADE.36</v>
          </cell>
        </row>
        <row r="32">
          <cell r="A32">
            <v>37</v>
          </cell>
          <cell r="C32" t="str">
            <v>ADE.37</v>
          </cell>
        </row>
        <row r="33">
          <cell r="A33">
            <v>38</v>
          </cell>
          <cell r="C33" t="str">
            <v>ADE.38</v>
          </cell>
        </row>
        <row r="34">
          <cell r="A34">
            <v>39</v>
          </cell>
          <cell r="C34" t="str">
            <v>ADE.39</v>
          </cell>
        </row>
        <row r="35">
          <cell r="A35">
            <v>4</v>
          </cell>
          <cell r="C35" t="str">
            <v>ADE.4</v>
          </cell>
        </row>
        <row r="36">
          <cell r="A36">
            <v>40</v>
          </cell>
          <cell r="C36" t="str">
            <v>ADE.40</v>
          </cell>
        </row>
        <row r="37">
          <cell r="A37">
            <v>41</v>
          </cell>
          <cell r="C37" t="str">
            <v>ADE.41</v>
          </cell>
        </row>
        <row r="38">
          <cell r="A38">
            <v>42</v>
          </cell>
          <cell r="C38" t="str">
            <v>ADE.42</v>
          </cell>
        </row>
        <row r="39">
          <cell r="A39">
            <v>43</v>
          </cell>
          <cell r="C39" t="str">
            <v>ADE.43</v>
          </cell>
        </row>
        <row r="40">
          <cell r="A40">
            <v>44</v>
          </cell>
          <cell r="C40" t="str">
            <v>ADE.44</v>
          </cell>
        </row>
        <row r="41">
          <cell r="A41">
            <v>45</v>
          </cell>
          <cell r="C41" t="str">
            <v>ADE.45</v>
          </cell>
        </row>
        <row r="42">
          <cell r="A42">
            <v>46</v>
          </cell>
          <cell r="C42" t="str">
            <v>ADE.46</v>
          </cell>
        </row>
        <row r="43">
          <cell r="A43">
            <v>47</v>
          </cell>
          <cell r="C43" t="str">
            <v>ADE.47</v>
          </cell>
        </row>
        <row r="44">
          <cell r="A44">
            <v>48</v>
          </cell>
          <cell r="C44" t="str">
            <v>ADE.48</v>
          </cell>
        </row>
        <row r="45">
          <cell r="A45">
            <v>49</v>
          </cell>
          <cell r="C45" t="str">
            <v>ADE.49</v>
          </cell>
        </row>
        <row r="46">
          <cell r="A46">
            <v>5</v>
          </cell>
          <cell r="C46" t="str">
            <v>ADE.5</v>
          </cell>
        </row>
        <row r="47">
          <cell r="A47">
            <v>50</v>
          </cell>
          <cell r="C47" t="str">
            <v>ADE.50</v>
          </cell>
        </row>
        <row r="48">
          <cell r="A48">
            <v>51</v>
          </cell>
          <cell r="C48" t="str">
            <v>ADE.51</v>
          </cell>
        </row>
        <row r="49">
          <cell r="A49">
            <v>52</v>
          </cell>
          <cell r="C49" t="str">
            <v>ADE.52</v>
          </cell>
        </row>
        <row r="50">
          <cell r="A50">
            <v>53</v>
          </cell>
          <cell r="C50" t="str">
            <v>ADE.53</v>
          </cell>
        </row>
        <row r="51">
          <cell r="A51">
            <v>54</v>
          </cell>
          <cell r="C51" t="str">
            <v>ADE.54</v>
          </cell>
        </row>
        <row r="52">
          <cell r="A52">
            <v>55</v>
          </cell>
          <cell r="C52" t="str">
            <v>ADE.55</v>
          </cell>
        </row>
        <row r="53">
          <cell r="A53">
            <v>56</v>
          </cell>
          <cell r="C53" t="str">
            <v>ADE.56</v>
          </cell>
        </row>
        <row r="54">
          <cell r="A54">
            <v>57</v>
          </cell>
          <cell r="C54" t="str">
            <v>ADE.57</v>
          </cell>
        </row>
        <row r="55">
          <cell r="A55">
            <v>58</v>
          </cell>
          <cell r="C55" t="str">
            <v>ADE.58</v>
          </cell>
        </row>
        <row r="56">
          <cell r="A56">
            <v>59</v>
          </cell>
          <cell r="C56" t="str">
            <v>ADE.59</v>
          </cell>
        </row>
        <row r="57">
          <cell r="A57">
            <v>6</v>
          </cell>
          <cell r="C57" t="str">
            <v>ADE.6</v>
          </cell>
        </row>
        <row r="58">
          <cell r="A58">
            <v>60</v>
          </cell>
          <cell r="C58" t="str">
            <v>ADE.60</v>
          </cell>
        </row>
        <row r="59">
          <cell r="A59">
            <v>61</v>
          </cell>
          <cell r="C59" t="str">
            <v>ADE.61</v>
          </cell>
        </row>
        <row r="60">
          <cell r="A60">
            <v>62</v>
          </cell>
          <cell r="C60" t="str">
            <v>ADE.62</v>
          </cell>
        </row>
        <row r="61">
          <cell r="A61">
            <v>63</v>
          </cell>
          <cell r="C61" t="str">
            <v>ADE.63</v>
          </cell>
        </row>
        <row r="62">
          <cell r="A62">
            <v>64</v>
          </cell>
          <cell r="C62" t="str">
            <v>ADE.64</v>
          </cell>
        </row>
        <row r="63">
          <cell r="A63">
            <v>1469</v>
          </cell>
          <cell r="C63" t="str">
            <v>ADE.65</v>
          </cell>
        </row>
        <row r="64">
          <cell r="A64">
            <v>1470</v>
          </cell>
          <cell r="C64" t="str">
            <v>ADE.66</v>
          </cell>
        </row>
        <row r="65">
          <cell r="A65">
            <v>1489</v>
          </cell>
          <cell r="C65" t="str">
            <v>ADE.67</v>
          </cell>
        </row>
        <row r="66">
          <cell r="A66">
            <v>1490</v>
          </cell>
          <cell r="C66" t="str">
            <v>ADE.68</v>
          </cell>
        </row>
        <row r="67">
          <cell r="A67">
            <v>1529</v>
          </cell>
          <cell r="C67" t="str">
            <v>ADE.69</v>
          </cell>
        </row>
        <row r="68">
          <cell r="A68">
            <v>1530</v>
          </cell>
          <cell r="C68" t="str">
            <v>ADE.70</v>
          </cell>
        </row>
        <row r="69">
          <cell r="A69">
            <v>1531</v>
          </cell>
          <cell r="C69" t="str">
            <v>ADE.71</v>
          </cell>
        </row>
        <row r="70">
          <cell r="A70">
            <v>7</v>
          </cell>
          <cell r="C70" t="str">
            <v>ADE.7</v>
          </cell>
        </row>
        <row r="71">
          <cell r="A71">
            <v>8</v>
          </cell>
          <cell r="C71" t="str">
            <v>ADE.8</v>
          </cell>
        </row>
        <row r="72">
          <cell r="A72">
            <v>9</v>
          </cell>
          <cell r="C72" t="str">
            <v>ADE.9</v>
          </cell>
        </row>
        <row r="73">
          <cell r="A73">
            <v>622</v>
          </cell>
          <cell r="C73" t="str">
            <v>AME.1</v>
          </cell>
        </row>
        <row r="74">
          <cell r="A74">
            <v>229</v>
          </cell>
          <cell r="C74" t="str">
            <v>BAI.1</v>
          </cell>
        </row>
        <row r="75">
          <cell r="A75">
            <v>230</v>
          </cell>
          <cell r="C75" t="str">
            <v>BAI.2</v>
          </cell>
        </row>
        <row r="76">
          <cell r="A76">
            <v>1168</v>
          </cell>
          <cell r="C76" t="str">
            <v>BAI.5</v>
          </cell>
        </row>
        <row r="77">
          <cell r="A77">
            <v>1169</v>
          </cell>
          <cell r="C77" t="str">
            <v>BAI.6</v>
          </cell>
        </row>
        <row r="78">
          <cell r="A78">
            <v>1170</v>
          </cell>
          <cell r="C78" t="str">
            <v>BAI.7</v>
          </cell>
        </row>
        <row r="79">
          <cell r="A79">
            <v>1187</v>
          </cell>
          <cell r="C79" t="str">
            <v>BAI.8</v>
          </cell>
        </row>
        <row r="80">
          <cell r="A80">
            <v>1449</v>
          </cell>
          <cell r="C80" t="str">
            <v>BAI.9</v>
          </cell>
        </row>
        <row r="81">
          <cell r="A81">
            <v>221</v>
          </cell>
          <cell r="C81" t="str">
            <v>BAS.1</v>
          </cell>
        </row>
        <row r="82">
          <cell r="A82">
            <v>223</v>
          </cell>
          <cell r="C82" t="str">
            <v>BAS.2</v>
          </cell>
        </row>
        <row r="83">
          <cell r="A83">
            <v>224</v>
          </cell>
          <cell r="C83" t="str">
            <v>BAS.3</v>
          </cell>
        </row>
        <row r="84">
          <cell r="A84">
            <v>226</v>
          </cell>
          <cell r="C84" t="str">
            <v>BAS.4</v>
          </cell>
        </row>
        <row r="85">
          <cell r="A85">
            <v>227</v>
          </cell>
          <cell r="C85" t="str">
            <v>BAS.5</v>
          </cell>
        </row>
        <row r="86">
          <cell r="A86">
            <v>538</v>
          </cell>
          <cell r="C86" t="str">
            <v>BCH.1</v>
          </cell>
        </row>
        <row r="87">
          <cell r="A87">
            <v>539</v>
          </cell>
          <cell r="C87" t="str">
            <v>BCH.2</v>
          </cell>
        </row>
        <row r="88">
          <cell r="A88">
            <v>540</v>
          </cell>
          <cell r="C88" t="str">
            <v>BCH.3</v>
          </cell>
        </row>
        <row r="89">
          <cell r="A89">
            <v>541</v>
          </cell>
          <cell r="C89" t="str">
            <v>BCH.4</v>
          </cell>
        </row>
        <row r="90">
          <cell r="A90">
            <v>542</v>
          </cell>
          <cell r="C90" t="str">
            <v>BCH.5</v>
          </cell>
        </row>
        <row r="91">
          <cell r="A91">
            <v>1171</v>
          </cell>
          <cell r="C91" t="str">
            <v>BDP.1</v>
          </cell>
        </row>
        <row r="92">
          <cell r="A92">
            <v>522</v>
          </cell>
          <cell r="C92" t="str">
            <v>BRE.1</v>
          </cell>
        </row>
        <row r="93">
          <cell r="A93">
            <v>531</v>
          </cell>
          <cell r="C93" t="str">
            <v>BRE.10</v>
          </cell>
        </row>
        <row r="94">
          <cell r="A94">
            <v>1054</v>
          </cell>
          <cell r="C94" t="str">
            <v>BRE.13</v>
          </cell>
        </row>
        <row r="95">
          <cell r="A95">
            <v>1055</v>
          </cell>
          <cell r="C95" t="str">
            <v>BRE.14</v>
          </cell>
        </row>
        <row r="96">
          <cell r="A96">
            <v>523</v>
          </cell>
          <cell r="C96" t="str">
            <v>BRE.2</v>
          </cell>
        </row>
        <row r="97">
          <cell r="A97">
            <v>524</v>
          </cell>
          <cell r="C97" t="str">
            <v>BRE.3</v>
          </cell>
        </row>
        <row r="98">
          <cell r="A98">
            <v>525</v>
          </cell>
          <cell r="C98" t="str">
            <v>BRE.4</v>
          </cell>
        </row>
        <row r="99">
          <cell r="A99">
            <v>526</v>
          </cell>
          <cell r="C99" t="str">
            <v>BRE.5</v>
          </cell>
        </row>
        <row r="100">
          <cell r="A100">
            <v>527</v>
          </cell>
          <cell r="C100" t="str">
            <v>BRE.6</v>
          </cell>
        </row>
        <row r="101">
          <cell r="A101">
            <v>528</v>
          </cell>
          <cell r="C101" t="str">
            <v>BRE.7</v>
          </cell>
        </row>
        <row r="102">
          <cell r="A102">
            <v>529</v>
          </cell>
          <cell r="C102" t="str">
            <v>BRE.8</v>
          </cell>
        </row>
        <row r="103">
          <cell r="A103">
            <v>530</v>
          </cell>
          <cell r="C103" t="str">
            <v>BRE.9</v>
          </cell>
        </row>
        <row r="104">
          <cell r="A104">
            <v>532</v>
          </cell>
          <cell r="C104" t="str">
            <v>CHE.1</v>
          </cell>
        </row>
        <row r="105">
          <cell r="A105">
            <v>533</v>
          </cell>
          <cell r="C105" t="str">
            <v>CHE.2</v>
          </cell>
        </row>
        <row r="106">
          <cell r="A106">
            <v>534</v>
          </cell>
          <cell r="C106" t="str">
            <v>CHE.3</v>
          </cell>
        </row>
        <row r="107">
          <cell r="A107">
            <v>535</v>
          </cell>
          <cell r="C107" t="str">
            <v>CHE.4</v>
          </cell>
        </row>
        <row r="108">
          <cell r="A108">
            <v>536</v>
          </cell>
          <cell r="C108" t="str">
            <v>CHE.5</v>
          </cell>
        </row>
        <row r="109">
          <cell r="A109">
            <v>537</v>
          </cell>
          <cell r="C109" t="str">
            <v>CHE.6</v>
          </cell>
        </row>
        <row r="110">
          <cell r="A110">
            <v>361</v>
          </cell>
          <cell r="C110" t="str">
            <v>FOR.1</v>
          </cell>
        </row>
        <row r="111">
          <cell r="A111">
            <v>371</v>
          </cell>
          <cell r="C111" t="str">
            <v>FOR.10</v>
          </cell>
        </row>
        <row r="112">
          <cell r="A112">
            <v>373</v>
          </cell>
          <cell r="C112" t="str">
            <v>FOR.11</v>
          </cell>
        </row>
        <row r="113">
          <cell r="A113">
            <v>374</v>
          </cell>
          <cell r="C113" t="str">
            <v>FOR.12</v>
          </cell>
        </row>
        <row r="114">
          <cell r="A114">
            <v>375</v>
          </cell>
          <cell r="C114" t="str">
            <v>FOR.13</v>
          </cell>
        </row>
        <row r="115">
          <cell r="A115">
            <v>376</v>
          </cell>
          <cell r="C115" t="str">
            <v>FOR.14</v>
          </cell>
        </row>
        <row r="116">
          <cell r="A116">
            <v>377</v>
          </cell>
          <cell r="C116" t="str">
            <v>FOR.15</v>
          </cell>
        </row>
        <row r="117">
          <cell r="A117">
            <v>378</v>
          </cell>
          <cell r="C117" t="str">
            <v>FOR.16</v>
          </cell>
        </row>
        <row r="118">
          <cell r="A118">
            <v>379</v>
          </cell>
          <cell r="C118" t="str">
            <v>FOR.17</v>
          </cell>
        </row>
        <row r="119">
          <cell r="A119">
            <v>380</v>
          </cell>
          <cell r="C119" t="str">
            <v>FOR.18</v>
          </cell>
        </row>
        <row r="120">
          <cell r="A120">
            <v>382</v>
          </cell>
          <cell r="C120" t="str">
            <v>FOR.19</v>
          </cell>
        </row>
        <row r="121">
          <cell r="A121">
            <v>362</v>
          </cell>
          <cell r="C121" t="str">
            <v>FOR.2</v>
          </cell>
        </row>
        <row r="122">
          <cell r="A122">
            <v>383</v>
          </cell>
          <cell r="C122" t="str">
            <v>FOR.20</v>
          </cell>
        </row>
        <row r="123">
          <cell r="A123">
            <v>384</v>
          </cell>
          <cell r="C123" t="str">
            <v>FOR.21</v>
          </cell>
        </row>
        <row r="124">
          <cell r="A124">
            <v>385</v>
          </cell>
          <cell r="C124" t="str">
            <v>FOR.22</v>
          </cell>
        </row>
        <row r="125">
          <cell r="A125">
            <v>386</v>
          </cell>
          <cell r="C125" t="str">
            <v>FOR.23</v>
          </cell>
        </row>
        <row r="126">
          <cell r="A126">
            <v>387</v>
          </cell>
          <cell r="C126" t="str">
            <v>FOR.24</v>
          </cell>
        </row>
        <row r="127">
          <cell r="A127">
            <v>388</v>
          </cell>
          <cell r="C127" t="str">
            <v>FOR.25</v>
          </cell>
        </row>
        <row r="128">
          <cell r="A128">
            <v>389</v>
          </cell>
          <cell r="C128" t="str">
            <v>FOR.26</v>
          </cell>
        </row>
        <row r="129">
          <cell r="A129">
            <v>390</v>
          </cell>
          <cell r="C129" t="str">
            <v>FOR.27</v>
          </cell>
        </row>
        <row r="130">
          <cell r="A130">
            <v>391</v>
          </cell>
          <cell r="C130" t="str">
            <v>FOR.28</v>
          </cell>
        </row>
        <row r="131">
          <cell r="A131">
            <v>392</v>
          </cell>
          <cell r="C131" t="str">
            <v>FOR.29</v>
          </cell>
        </row>
        <row r="132">
          <cell r="A132">
            <v>363</v>
          </cell>
          <cell r="C132" t="str">
            <v>FOR.3</v>
          </cell>
        </row>
        <row r="133">
          <cell r="A133">
            <v>393</v>
          </cell>
          <cell r="C133" t="str">
            <v>FOR.30</v>
          </cell>
        </row>
        <row r="134">
          <cell r="A134">
            <v>1088</v>
          </cell>
          <cell r="C134" t="str">
            <v>FOR.33</v>
          </cell>
        </row>
        <row r="135">
          <cell r="A135">
            <v>1108</v>
          </cell>
          <cell r="C135" t="str">
            <v>FOR.34</v>
          </cell>
        </row>
        <row r="136">
          <cell r="A136">
            <v>1109</v>
          </cell>
          <cell r="C136" t="str">
            <v>FOR.35</v>
          </cell>
        </row>
        <row r="137">
          <cell r="A137">
            <v>1110</v>
          </cell>
          <cell r="C137" t="str">
            <v>FOR.36</v>
          </cell>
        </row>
        <row r="138">
          <cell r="A138">
            <v>1111</v>
          </cell>
          <cell r="C138" t="str">
            <v>FOR.37</v>
          </cell>
        </row>
        <row r="139">
          <cell r="A139">
            <v>1113</v>
          </cell>
          <cell r="C139" t="str">
            <v>FOR.39</v>
          </cell>
        </row>
        <row r="140">
          <cell r="A140">
            <v>364</v>
          </cell>
          <cell r="C140" t="str">
            <v>FOR.4</v>
          </cell>
        </row>
        <row r="141">
          <cell r="A141">
            <v>1114</v>
          </cell>
          <cell r="C141" t="str">
            <v>FOR.40</v>
          </cell>
        </row>
        <row r="142">
          <cell r="A142">
            <v>1115</v>
          </cell>
          <cell r="C142" t="str">
            <v>FOR.41</v>
          </cell>
        </row>
        <row r="143">
          <cell r="A143">
            <v>1116</v>
          </cell>
          <cell r="C143" t="str">
            <v>FOR.42</v>
          </cell>
        </row>
        <row r="144">
          <cell r="A144">
            <v>1117</v>
          </cell>
          <cell r="C144" t="str">
            <v>FOR.43</v>
          </cell>
        </row>
        <row r="145">
          <cell r="A145">
            <v>1118</v>
          </cell>
          <cell r="C145" t="str">
            <v>FOR.44</v>
          </cell>
        </row>
        <row r="146">
          <cell r="A146">
            <v>1128</v>
          </cell>
          <cell r="C146" t="str">
            <v>FOR.45</v>
          </cell>
        </row>
        <row r="147">
          <cell r="A147">
            <v>365</v>
          </cell>
          <cell r="C147" t="str">
            <v>FOR.5</v>
          </cell>
        </row>
        <row r="148">
          <cell r="A148">
            <v>366</v>
          </cell>
          <cell r="C148" t="str">
            <v>FOR.6</v>
          </cell>
        </row>
        <row r="149">
          <cell r="A149">
            <v>367</v>
          </cell>
          <cell r="C149" t="str">
            <v>FOR.7</v>
          </cell>
        </row>
        <row r="150">
          <cell r="A150">
            <v>368</v>
          </cell>
          <cell r="C150" t="str">
            <v>FOR.8</v>
          </cell>
        </row>
        <row r="151">
          <cell r="A151">
            <v>369</v>
          </cell>
          <cell r="C151" t="str">
            <v>FOR.9</v>
          </cell>
        </row>
        <row r="152">
          <cell r="A152">
            <v>543</v>
          </cell>
          <cell r="C152" t="str">
            <v>LAE.1</v>
          </cell>
        </row>
        <row r="153">
          <cell r="A153">
            <v>552</v>
          </cell>
          <cell r="C153" t="str">
            <v>LAE.10</v>
          </cell>
        </row>
        <row r="154">
          <cell r="A154">
            <v>553</v>
          </cell>
          <cell r="C154" t="str">
            <v>LAE.11</v>
          </cell>
        </row>
        <row r="155">
          <cell r="A155">
            <v>554</v>
          </cell>
          <cell r="C155" t="str">
            <v>LAE.12</v>
          </cell>
        </row>
        <row r="156">
          <cell r="A156">
            <v>555</v>
          </cell>
          <cell r="C156" t="str">
            <v>LAE.13</v>
          </cell>
        </row>
        <row r="157">
          <cell r="A157">
            <v>556</v>
          </cell>
          <cell r="C157" t="str">
            <v>LAE.14</v>
          </cell>
        </row>
        <row r="158">
          <cell r="A158">
            <v>558</v>
          </cell>
          <cell r="C158" t="str">
            <v>LAE.16</v>
          </cell>
        </row>
        <row r="159">
          <cell r="A159">
            <v>559</v>
          </cell>
          <cell r="C159" t="str">
            <v>LAE.17</v>
          </cell>
        </row>
        <row r="160">
          <cell r="A160">
            <v>560</v>
          </cell>
          <cell r="C160" t="str">
            <v>LAE.18</v>
          </cell>
        </row>
        <row r="161">
          <cell r="A161">
            <v>561</v>
          </cell>
          <cell r="C161" t="str">
            <v>LAE.19</v>
          </cell>
        </row>
        <row r="162">
          <cell r="A162">
            <v>544</v>
          </cell>
          <cell r="C162" t="str">
            <v>LAE.2</v>
          </cell>
        </row>
        <row r="163">
          <cell r="A163">
            <v>562</v>
          </cell>
          <cell r="C163" t="str">
            <v>LAE.20</v>
          </cell>
        </row>
        <row r="164">
          <cell r="A164">
            <v>563</v>
          </cell>
          <cell r="C164" t="str">
            <v>LAE.21</v>
          </cell>
        </row>
        <row r="165">
          <cell r="A165">
            <v>564</v>
          </cell>
          <cell r="C165" t="str">
            <v>LAE.22</v>
          </cell>
        </row>
        <row r="166">
          <cell r="A166">
            <v>565</v>
          </cell>
          <cell r="C166" t="str">
            <v>LAE.23</v>
          </cell>
        </row>
        <row r="167">
          <cell r="A167">
            <v>566</v>
          </cell>
          <cell r="C167" t="str">
            <v>LAE.24</v>
          </cell>
        </row>
        <row r="168">
          <cell r="A168">
            <v>567</v>
          </cell>
          <cell r="C168" t="str">
            <v>LAE.25</v>
          </cell>
        </row>
        <row r="169">
          <cell r="A169">
            <v>568</v>
          </cell>
          <cell r="C169" t="str">
            <v>LAE.26</v>
          </cell>
        </row>
        <row r="170">
          <cell r="A170">
            <v>545</v>
          </cell>
          <cell r="C170" t="str">
            <v>LAE.3</v>
          </cell>
        </row>
        <row r="171">
          <cell r="A171">
            <v>546</v>
          </cell>
          <cell r="C171" t="str">
            <v>LAE.4</v>
          </cell>
        </row>
        <row r="172">
          <cell r="A172">
            <v>547</v>
          </cell>
          <cell r="C172" t="str">
            <v>LAE.5</v>
          </cell>
        </row>
        <row r="173">
          <cell r="A173">
            <v>548</v>
          </cell>
          <cell r="C173" t="str">
            <v>LAE.6</v>
          </cell>
        </row>
        <row r="174">
          <cell r="A174">
            <v>549</v>
          </cell>
          <cell r="C174" t="str">
            <v>LAE.7</v>
          </cell>
        </row>
        <row r="175">
          <cell r="A175">
            <v>550</v>
          </cell>
          <cell r="C175" t="str">
            <v>LAE.8</v>
          </cell>
        </row>
        <row r="176">
          <cell r="A176">
            <v>551</v>
          </cell>
          <cell r="C176" t="str">
            <v>LAE.9</v>
          </cell>
        </row>
        <row r="177">
          <cell r="A177">
            <v>1045</v>
          </cell>
          <cell r="C177" t="str">
            <v>OND</v>
          </cell>
        </row>
        <row r="178">
          <cell r="A178">
            <v>231</v>
          </cell>
          <cell r="C178" t="str">
            <v>PES.1</v>
          </cell>
        </row>
        <row r="179">
          <cell r="A179">
            <v>240</v>
          </cell>
          <cell r="C179" t="str">
            <v>PES.10</v>
          </cell>
        </row>
        <row r="180">
          <cell r="A180">
            <v>241</v>
          </cell>
          <cell r="C180" t="str">
            <v>PES.11</v>
          </cell>
        </row>
        <row r="181">
          <cell r="A181">
            <v>242</v>
          </cell>
          <cell r="C181" t="str">
            <v>PES.12</v>
          </cell>
        </row>
        <row r="182">
          <cell r="A182">
            <v>243</v>
          </cell>
          <cell r="C182" t="str">
            <v>PES.13</v>
          </cell>
        </row>
        <row r="183">
          <cell r="A183">
            <v>244</v>
          </cell>
          <cell r="C183" t="str">
            <v>PES.14</v>
          </cell>
        </row>
        <row r="184">
          <cell r="A184">
            <v>245</v>
          </cell>
          <cell r="C184" t="str">
            <v>PES.15</v>
          </cell>
        </row>
        <row r="185">
          <cell r="A185">
            <v>246</v>
          </cell>
          <cell r="C185" t="str">
            <v>PES.16</v>
          </cell>
        </row>
        <row r="186">
          <cell r="A186">
            <v>247</v>
          </cell>
          <cell r="C186" t="str">
            <v>PES.17</v>
          </cell>
        </row>
        <row r="187">
          <cell r="A187">
            <v>248</v>
          </cell>
          <cell r="C187" t="str">
            <v>PES.18</v>
          </cell>
        </row>
        <row r="188">
          <cell r="A188">
            <v>249</v>
          </cell>
          <cell r="C188" t="str">
            <v>PES.19</v>
          </cell>
        </row>
        <row r="189">
          <cell r="A189">
            <v>232</v>
          </cell>
          <cell r="C189" t="str">
            <v>PES.2</v>
          </cell>
        </row>
        <row r="190">
          <cell r="A190">
            <v>250</v>
          </cell>
          <cell r="C190" t="str">
            <v>PES.20</v>
          </cell>
        </row>
        <row r="191">
          <cell r="A191">
            <v>251</v>
          </cell>
          <cell r="C191" t="str">
            <v>PES.21</v>
          </cell>
        </row>
        <row r="192">
          <cell r="A192">
            <v>252</v>
          </cell>
          <cell r="C192" t="str">
            <v>PES.22</v>
          </cell>
        </row>
        <row r="193">
          <cell r="A193">
            <v>254</v>
          </cell>
          <cell r="C193" t="str">
            <v>PES.23</v>
          </cell>
        </row>
        <row r="194">
          <cell r="A194">
            <v>255</v>
          </cell>
          <cell r="C194" t="str">
            <v>PES.24</v>
          </cell>
        </row>
        <row r="195">
          <cell r="A195">
            <v>256</v>
          </cell>
          <cell r="C195" t="str">
            <v>PES.25</v>
          </cell>
        </row>
        <row r="196">
          <cell r="A196">
            <v>257</v>
          </cell>
          <cell r="C196" t="str">
            <v>PES.26</v>
          </cell>
        </row>
        <row r="197">
          <cell r="A197">
            <v>258</v>
          </cell>
          <cell r="C197" t="str">
            <v>PES.27</v>
          </cell>
        </row>
        <row r="198">
          <cell r="A198">
            <v>259</v>
          </cell>
          <cell r="C198" t="str">
            <v>PES.28</v>
          </cell>
        </row>
        <row r="199">
          <cell r="A199">
            <v>260</v>
          </cell>
          <cell r="C199" t="str">
            <v>PES.29</v>
          </cell>
        </row>
        <row r="200">
          <cell r="A200">
            <v>233</v>
          </cell>
          <cell r="C200" t="str">
            <v>PES.3</v>
          </cell>
        </row>
        <row r="201">
          <cell r="A201">
            <v>261</v>
          </cell>
          <cell r="C201" t="str">
            <v>PES.30</v>
          </cell>
        </row>
        <row r="202">
          <cell r="A202">
            <v>262</v>
          </cell>
          <cell r="C202" t="str">
            <v>PES.31</v>
          </cell>
        </row>
        <row r="203">
          <cell r="A203">
            <v>263</v>
          </cell>
          <cell r="C203" t="str">
            <v>PES.32</v>
          </cell>
        </row>
        <row r="204">
          <cell r="A204">
            <v>264</v>
          </cell>
          <cell r="C204" t="str">
            <v>PES.33</v>
          </cell>
        </row>
        <row r="205">
          <cell r="A205">
            <v>265</v>
          </cell>
          <cell r="C205" t="str">
            <v>PES.34</v>
          </cell>
        </row>
        <row r="206">
          <cell r="A206">
            <v>234</v>
          </cell>
          <cell r="C206" t="str">
            <v>PES.4</v>
          </cell>
        </row>
        <row r="207">
          <cell r="A207">
            <v>235</v>
          </cell>
          <cell r="C207" t="str">
            <v>PES.5</v>
          </cell>
        </row>
        <row r="208">
          <cell r="A208">
            <v>236</v>
          </cell>
          <cell r="C208" t="str">
            <v>PES.6</v>
          </cell>
        </row>
        <row r="209">
          <cell r="A209">
            <v>237</v>
          </cell>
          <cell r="C209" t="str">
            <v>PES.7</v>
          </cell>
        </row>
        <row r="210">
          <cell r="A210">
            <v>238</v>
          </cell>
          <cell r="C210" t="str">
            <v>PES.8</v>
          </cell>
        </row>
        <row r="211">
          <cell r="A211">
            <v>239</v>
          </cell>
          <cell r="C211" t="str">
            <v>PES.9</v>
          </cell>
        </row>
        <row r="212">
          <cell r="A212">
            <v>283</v>
          </cell>
          <cell r="C212" t="str">
            <v>PGA.1</v>
          </cell>
        </row>
        <row r="213">
          <cell r="A213">
            <v>293</v>
          </cell>
          <cell r="C213" t="str">
            <v>PGA.10</v>
          </cell>
        </row>
        <row r="214">
          <cell r="A214">
            <v>294</v>
          </cell>
          <cell r="C214" t="str">
            <v>PGA.11</v>
          </cell>
        </row>
        <row r="215">
          <cell r="A215">
            <v>295</v>
          </cell>
          <cell r="C215" t="str">
            <v>PGA.12</v>
          </cell>
        </row>
        <row r="216">
          <cell r="A216">
            <v>296</v>
          </cell>
          <cell r="C216" t="str">
            <v>PGA.13</v>
          </cell>
        </row>
        <row r="217">
          <cell r="A217">
            <v>297</v>
          </cell>
          <cell r="C217" t="str">
            <v>PGA.14</v>
          </cell>
        </row>
        <row r="218">
          <cell r="A218">
            <v>298</v>
          </cell>
          <cell r="C218" t="str">
            <v>PGA.15</v>
          </cell>
        </row>
        <row r="219">
          <cell r="A219">
            <v>299</v>
          </cell>
          <cell r="C219" t="str">
            <v>PGA.16</v>
          </cell>
        </row>
        <row r="220">
          <cell r="A220">
            <v>300</v>
          </cell>
          <cell r="C220" t="str">
            <v>PGA.17</v>
          </cell>
        </row>
        <row r="221">
          <cell r="A221">
            <v>301</v>
          </cell>
          <cell r="C221" t="str">
            <v>PGA.18</v>
          </cell>
        </row>
        <row r="222">
          <cell r="A222">
            <v>302</v>
          </cell>
          <cell r="C222" t="str">
            <v>PGA.19</v>
          </cell>
        </row>
        <row r="223">
          <cell r="A223">
            <v>284</v>
          </cell>
          <cell r="C223" t="str">
            <v>PGA.2</v>
          </cell>
        </row>
        <row r="224">
          <cell r="A224">
            <v>303</v>
          </cell>
          <cell r="C224" t="str">
            <v>PGA.20</v>
          </cell>
        </row>
        <row r="225">
          <cell r="A225">
            <v>304</v>
          </cell>
          <cell r="C225" t="str">
            <v>PGA.21</v>
          </cell>
        </row>
        <row r="226">
          <cell r="A226">
            <v>305</v>
          </cell>
          <cell r="C226" t="str">
            <v>PGA.22</v>
          </cell>
        </row>
        <row r="227">
          <cell r="A227">
            <v>306</v>
          </cell>
          <cell r="C227" t="str">
            <v>PGA.23</v>
          </cell>
        </row>
        <row r="228">
          <cell r="A228">
            <v>307</v>
          </cell>
          <cell r="C228" t="str">
            <v>PGA.24</v>
          </cell>
        </row>
        <row r="229">
          <cell r="A229">
            <v>308</v>
          </cell>
          <cell r="C229" t="str">
            <v>PGA.25</v>
          </cell>
        </row>
        <row r="230">
          <cell r="A230">
            <v>309</v>
          </cell>
          <cell r="C230" t="str">
            <v>PGA.26</v>
          </cell>
        </row>
        <row r="231">
          <cell r="A231">
            <v>310</v>
          </cell>
          <cell r="C231" t="str">
            <v>PGA.27</v>
          </cell>
        </row>
        <row r="232">
          <cell r="A232">
            <v>311</v>
          </cell>
          <cell r="C232" t="str">
            <v>PGA.28</v>
          </cell>
        </row>
        <row r="233">
          <cell r="A233">
            <v>312</v>
          </cell>
          <cell r="C233" t="str">
            <v>PGA.29</v>
          </cell>
        </row>
        <row r="234">
          <cell r="A234">
            <v>285</v>
          </cell>
          <cell r="C234" t="str">
            <v>PGA.3</v>
          </cell>
        </row>
        <row r="235">
          <cell r="A235">
            <v>313</v>
          </cell>
          <cell r="C235" t="str">
            <v>PGA.30</v>
          </cell>
        </row>
        <row r="236">
          <cell r="A236">
            <v>314</v>
          </cell>
          <cell r="C236" t="str">
            <v>PGA.31</v>
          </cell>
        </row>
        <row r="237">
          <cell r="A237">
            <v>315</v>
          </cell>
          <cell r="C237" t="str">
            <v>PGA.32</v>
          </cell>
        </row>
        <row r="238">
          <cell r="A238">
            <v>316</v>
          </cell>
          <cell r="C238" t="str">
            <v>PGA.33</v>
          </cell>
        </row>
        <row r="239">
          <cell r="A239">
            <v>317</v>
          </cell>
          <cell r="C239" t="str">
            <v>PGA.34</v>
          </cell>
        </row>
        <row r="240">
          <cell r="A240">
            <v>318</v>
          </cell>
          <cell r="C240" t="str">
            <v>PGA.35</v>
          </cell>
        </row>
        <row r="241">
          <cell r="A241">
            <v>319</v>
          </cell>
          <cell r="C241" t="str">
            <v>PGA.36</v>
          </cell>
        </row>
        <row r="242">
          <cell r="A242">
            <v>320</v>
          </cell>
          <cell r="C242" t="str">
            <v>PGA.37</v>
          </cell>
        </row>
        <row r="243">
          <cell r="A243">
            <v>321</v>
          </cell>
          <cell r="C243" t="str">
            <v>PGA.38</v>
          </cell>
        </row>
        <row r="244">
          <cell r="A244">
            <v>322</v>
          </cell>
          <cell r="C244" t="str">
            <v>PGA.39</v>
          </cell>
        </row>
        <row r="245">
          <cell r="A245">
            <v>286</v>
          </cell>
          <cell r="C245" t="str">
            <v>PGA.4</v>
          </cell>
        </row>
        <row r="246">
          <cell r="A246">
            <v>323</v>
          </cell>
          <cell r="C246" t="str">
            <v>PGA.40</v>
          </cell>
        </row>
        <row r="247">
          <cell r="A247">
            <v>324</v>
          </cell>
          <cell r="C247" t="str">
            <v>PGA.41</v>
          </cell>
        </row>
        <row r="248">
          <cell r="A248">
            <v>325</v>
          </cell>
          <cell r="C248" t="str">
            <v>PGA.42</v>
          </cell>
        </row>
        <row r="249">
          <cell r="A249">
            <v>326</v>
          </cell>
          <cell r="C249" t="str">
            <v>PGA.43</v>
          </cell>
        </row>
        <row r="250">
          <cell r="A250">
            <v>327</v>
          </cell>
          <cell r="C250" t="str">
            <v>PGA.44</v>
          </cell>
        </row>
        <row r="251">
          <cell r="A251">
            <v>328</v>
          </cell>
          <cell r="C251" t="str">
            <v>PGA.45</v>
          </cell>
        </row>
        <row r="252">
          <cell r="A252">
            <v>329</v>
          </cell>
          <cell r="C252" t="str">
            <v>PGA.46</v>
          </cell>
        </row>
        <row r="253">
          <cell r="A253">
            <v>330</v>
          </cell>
          <cell r="C253" t="str">
            <v>PGA.47</v>
          </cell>
        </row>
        <row r="254">
          <cell r="A254">
            <v>331</v>
          </cell>
          <cell r="C254" t="str">
            <v>PGA.48</v>
          </cell>
        </row>
        <row r="255">
          <cell r="A255">
            <v>332</v>
          </cell>
          <cell r="C255" t="str">
            <v>PGA.49</v>
          </cell>
        </row>
        <row r="256">
          <cell r="A256">
            <v>287</v>
          </cell>
          <cell r="C256" t="str">
            <v>PGA.5</v>
          </cell>
        </row>
        <row r="257">
          <cell r="A257">
            <v>333</v>
          </cell>
          <cell r="C257" t="str">
            <v>PGA.50</v>
          </cell>
        </row>
        <row r="258">
          <cell r="A258">
            <v>334</v>
          </cell>
          <cell r="C258" t="str">
            <v>PGA.51</v>
          </cell>
        </row>
        <row r="259">
          <cell r="A259">
            <v>335</v>
          </cell>
          <cell r="C259" t="str">
            <v>PGA.52</v>
          </cell>
        </row>
        <row r="260">
          <cell r="A260">
            <v>336</v>
          </cell>
          <cell r="C260" t="str">
            <v>PGA.53</v>
          </cell>
        </row>
        <row r="261">
          <cell r="A261">
            <v>337</v>
          </cell>
          <cell r="C261" t="str">
            <v>PGA.54</v>
          </cell>
        </row>
        <row r="262">
          <cell r="A262">
            <v>339</v>
          </cell>
          <cell r="C262" t="str">
            <v>PGA.55</v>
          </cell>
        </row>
        <row r="263">
          <cell r="A263">
            <v>340</v>
          </cell>
          <cell r="C263" t="str">
            <v>PGA.56</v>
          </cell>
        </row>
        <row r="264">
          <cell r="A264">
            <v>341</v>
          </cell>
          <cell r="C264" t="str">
            <v>PGA.57</v>
          </cell>
        </row>
        <row r="265">
          <cell r="A265">
            <v>342</v>
          </cell>
          <cell r="C265" t="str">
            <v>PGA.58</v>
          </cell>
        </row>
        <row r="266">
          <cell r="A266">
            <v>343</v>
          </cell>
          <cell r="C266" t="str">
            <v>PGA.59</v>
          </cell>
        </row>
        <row r="267">
          <cell r="A267">
            <v>288</v>
          </cell>
          <cell r="C267" t="str">
            <v>PGA.6</v>
          </cell>
        </row>
        <row r="268">
          <cell r="A268">
            <v>344</v>
          </cell>
          <cell r="C268" t="str">
            <v>PGA.60</v>
          </cell>
        </row>
        <row r="269">
          <cell r="A269">
            <v>1148</v>
          </cell>
          <cell r="C269" t="str">
            <v>PGA.65</v>
          </cell>
        </row>
        <row r="270">
          <cell r="A270">
            <v>290</v>
          </cell>
          <cell r="C270" t="str">
            <v>PGA.7</v>
          </cell>
        </row>
        <row r="271">
          <cell r="A271">
            <v>291</v>
          </cell>
          <cell r="C271" t="str">
            <v>PGA.8</v>
          </cell>
        </row>
        <row r="272">
          <cell r="A272">
            <v>292</v>
          </cell>
          <cell r="C272" t="str">
            <v>PGA.9</v>
          </cell>
        </row>
        <row r="273">
          <cell r="A273">
            <v>1188</v>
          </cell>
          <cell r="C273" t="str">
            <v>PSR.1</v>
          </cell>
        </row>
        <row r="274">
          <cell r="A274">
            <v>121</v>
          </cell>
          <cell r="C274" t="str">
            <v>REA.1</v>
          </cell>
        </row>
        <row r="275">
          <cell r="A275">
            <v>130</v>
          </cell>
          <cell r="C275" t="str">
            <v>REA.10</v>
          </cell>
        </row>
        <row r="276">
          <cell r="A276">
            <v>131</v>
          </cell>
          <cell r="C276" t="str">
            <v>REA.11</v>
          </cell>
        </row>
        <row r="277">
          <cell r="A277">
            <v>132</v>
          </cell>
          <cell r="C277" t="str">
            <v>REA.12</v>
          </cell>
        </row>
        <row r="278">
          <cell r="A278">
            <v>133</v>
          </cell>
          <cell r="C278" t="str">
            <v>REA.13</v>
          </cell>
        </row>
        <row r="279">
          <cell r="A279">
            <v>134</v>
          </cell>
          <cell r="C279" t="str">
            <v>REA.14</v>
          </cell>
        </row>
        <row r="280">
          <cell r="A280">
            <v>137</v>
          </cell>
          <cell r="C280" t="str">
            <v>REA.15</v>
          </cell>
        </row>
        <row r="281">
          <cell r="A281">
            <v>138</v>
          </cell>
          <cell r="C281" t="str">
            <v>REA.16</v>
          </cell>
        </row>
        <row r="282">
          <cell r="A282">
            <v>139</v>
          </cell>
          <cell r="C282" t="str">
            <v>REA.17</v>
          </cell>
        </row>
        <row r="283">
          <cell r="A283">
            <v>140</v>
          </cell>
          <cell r="C283" t="str">
            <v>REA.18</v>
          </cell>
        </row>
        <row r="284">
          <cell r="A284">
            <v>141</v>
          </cell>
          <cell r="C284" t="str">
            <v>REA.19</v>
          </cell>
        </row>
        <row r="285">
          <cell r="A285">
            <v>122</v>
          </cell>
          <cell r="C285" t="str">
            <v>REA.2</v>
          </cell>
        </row>
        <row r="286">
          <cell r="A286">
            <v>142</v>
          </cell>
          <cell r="C286" t="str">
            <v>REA.20</v>
          </cell>
        </row>
        <row r="287">
          <cell r="A287">
            <v>143</v>
          </cell>
          <cell r="C287" t="str">
            <v>REA.21</v>
          </cell>
        </row>
        <row r="288">
          <cell r="A288">
            <v>144</v>
          </cell>
          <cell r="C288" t="str">
            <v>REA.22</v>
          </cell>
        </row>
        <row r="289">
          <cell r="A289">
            <v>145</v>
          </cell>
          <cell r="C289" t="str">
            <v>REA.23</v>
          </cell>
        </row>
        <row r="290">
          <cell r="A290">
            <v>146</v>
          </cell>
          <cell r="C290" t="str">
            <v>REA.24</v>
          </cell>
        </row>
        <row r="291">
          <cell r="A291">
            <v>147</v>
          </cell>
          <cell r="C291" t="str">
            <v>REA.25</v>
          </cell>
        </row>
        <row r="292">
          <cell r="A292">
            <v>148</v>
          </cell>
          <cell r="C292" t="str">
            <v>REA.26</v>
          </cell>
        </row>
        <row r="293">
          <cell r="A293">
            <v>149</v>
          </cell>
          <cell r="C293" t="str">
            <v>REA.27</v>
          </cell>
        </row>
        <row r="294">
          <cell r="A294">
            <v>150</v>
          </cell>
          <cell r="C294" t="str">
            <v>REA.28</v>
          </cell>
        </row>
        <row r="295">
          <cell r="A295">
            <v>151</v>
          </cell>
          <cell r="C295" t="str">
            <v>REA.29</v>
          </cell>
        </row>
        <row r="296">
          <cell r="A296">
            <v>123</v>
          </cell>
          <cell r="C296" t="str">
            <v>REA.3</v>
          </cell>
        </row>
        <row r="297">
          <cell r="A297">
            <v>152</v>
          </cell>
          <cell r="C297" t="str">
            <v>REA.30</v>
          </cell>
        </row>
        <row r="298">
          <cell r="A298">
            <v>153</v>
          </cell>
          <cell r="C298" t="str">
            <v>REA.31</v>
          </cell>
        </row>
        <row r="299">
          <cell r="A299">
            <v>154</v>
          </cell>
          <cell r="C299" t="str">
            <v>REA.32</v>
          </cell>
        </row>
        <row r="300">
          <cell r="A300">
            <v>155</v>
          </cell>
          <cell r="C300" t="str">
            <v>REA.33</v>
          </cell>
        </row>
        <row r="301">
          <cell r="A301">
            <v>156</v>
          </cell>
          <cell r="C301" t="str">
            <v>REA.34</v>
          </cell>
        </row>
        <row r="302">
          <cell r="A302">
            <v>157</v>
          </cell>
          <cell r="C302" t="str">
            <v>REA.35</v>
          </cell>
        </row>
        <row r="303">
          <cell r="A303">
            <v>158</v>
          </cell>
          <cell r="C303" t="str">
            <v>REA.36</v>
          </cell>
        </row>
        <row r="304">
          <cell r="A304">
            <v>159</v>
          </cell>
          <cell r="C304" t="str">
            <v>REA.37</v>
          </cell>
        </row>
        <row r="305">
          <cell r="A305">
            <v>160</v>
          </cell>
          <cell r="C305" t="str">
            <v>REA.38</v>
          </cell>
        </row>
        <row r="306">
          <cell r="A306">
            <v>161</v>
          </cell>
          <cell r="C306" t="str">
            <v>REA.39</v>
          </cell>
        </row>
        <row r="307">
          <cell r="A307">
            <v>124</v>
          </cell>
          <cell r="C307" t="str">
            <v>REA.4</v>
          </cell>
        </row>
        <row r="308">
          <cell r="A308">
            <v>162</v>
          </cell>
          <cell r="C308" t="str">
            <v>REA.40</v>
          </cell>
        </row>
        <row r="309">
          <cell r="A309">
            <v>163</v>
          </cell>
          <cell r="C309" t="str">
            <v>REA.41</v>
          </cell>
        </row>
        <row r="310">
          <cell r="A310">
            <v>164</v>
          </cell>
          <cell r="C310" t="str">
            <v>REA.42</v>
          </cell>
        </row>
        <row r="311">
          <cell r="A311">
            <v>165</v>
          </cell>
          <cell r="C311" t="str">
            <v>REA.43</v>
          </cell>
        </row>
        <row r="312">
          <cell r="A312">
            <v>166</v>
          </cell>
          <cell r="C312" t="str">
            <v>REA.44</v>
          </cell>
        </row>
        <row r="313">
          <cell r="A313">
            <v>167</v>
          </cell>
          <cell r="C313" t="str">
            <v>REA.45</v>
          </cell>
        </row>
        <row r="314">
          <cell r="A314">
            <v>168</v>
          </cell>
          <cell r="C314" t="str">
            <v>REA.46</v>
          </cell>
        </row>
        <row r="315">
          <cell r="A315">
            <v>169</v>
          </cell>
          <cell r="C315" t="str">
            <v>REA.47</v>
          </cell>
        </row>
        <row r="316">
          <cell r="A316">
            <v>170</v>
          </cell>
          <cell r="C316" t="str">
            <v>REA.48</v>
          </cell>
        </row>
        <row r="317">
          <cell r="A317">
            <v>171</v>
          </cell>
          <cell r="C317" t="str">
            <v>REA.49</v>
          </cell>
        </row>
        <row r="318">
          <cell r="A318">
            <v>125</v>
          </cell>
          <cell r="C318" t="str">
            <v>REA.5</v>
          </cell>
        </row>
        <row r="319">
          <cell r="A319">
            <v>172</v>
          </cell>
          <cell r="C319" t="str">
            <v>REA.50</v>
          </cell>
        </row>
        <row r="320">
          <cell r="A320">
            <v>173</v>
          </cell>
          <cell r="C320" t="str">
            <v>REA.51</v>
          </cell>
        </row>
        <row r="321">
          <cell r="A321">
            <v>174</v>
          </cell>
          <cell r="C321" t="str">
            <v>REA.52</v>
          </cell>
        </row>
        <row r="322">
          <cell r="A322">
            <v>175</v>
          </cell>
          <cell r="C322" t="str">
            <v>REA.53</v>
          </cell>
        </row>
        <row r="323">
          <cell r="A323">
            <v>176</v>
          </cell>
          <cell r="C323" t="str">
            <v>REA.54</v>
          </cell>
        </row>
        <row r="324">
          <cell r="A324">
            <v>177</v>
          </cell>
          <cell r="C324" t="str">
            <v>REA.55</v>
          </cell>
        </row>
        <row r="325">
          <cell r="A325">
            <v>178</v>
          </cell>
          <cell r="C325" t="str">
            <v>REA.56</v>
          </cell>
        </row>
        <row r="326">
          <cell r="A326">
            <v>179</v>
          </cell>
          <cell r="C326" t="str">
            <v>REA.57</v>
          </cell>
        </row>
        <row r="327">
          <cell r="A327">
            <v>180</v>
          </cell>
          <cell r="C327" t="str">
            <v>REA.58</v>
          </cell>
        </row>
        <row r="328">
          <cell r="A328">
            <v>181</v>
          </cell>
          <cell r="C328" t="str">
            <v>REA.59</v>
          </cell>
        </row>
        <row r="329">
          <cell r="A329">
            <v>126</v>
          </cell>
          <cell r="C329" t="str">
            <v>REA.6</v>
          </cell>
        </row>
        <row r="330">
          <cell r="A330">
            <v>182</v>
          </cell>
          <cell r="C330" t="str">
            <v>REA.60</v>
          </cell>
        </row>
        <row r="331">
          <cell r="A331">
            <v>183</v>
          </cell>
          <cell r="C331" t="str">
            <v>REA.61</v>
          </cell>
        </row>
        <row r="332">
          <cell r="A332">
            <v>184</v>
          </cell>
          <cell r="C332" t="str">
            <v>REA.62</v>
          </cell>
        </row>
        <row r="333">
          <cell r="A333">
            <v>185</v>
          </cell>
          <cell r="C333" t="str">
            <v>REA.63</v>
          </cell>
        </row>
        <row r="334">
          <cell r="A334">
            <v>186</v>
          </cell>
          <cell r="C334" t="str">
            <v>REA.64</v>
          </cell>
        </row>
        <row r="335">
          <cell r="A335">
            <v>187</v>
          </cell>
          <cell r="C335" t="str">
            <v>REA.65</v>
          </cell>
        </row>
        <row r="336">
          <cell r="A336">
            <v>188</v>
          </cell>
          <cell r="C336" t="str">
            <v>REA.66</v>
          </cell>
        </row>
        <row r="337">
          <cell r="A337">
            <v>189</v>
          </cell>
          <cell r="C337" t="str">
            <v>REA.67</v>
          </cell>
        </row>
        <row r="338">
          <cell r="A338">
            <v>190</v>
          </cell>
          <cell r="C338" t="str">
            <v>REA.68</v>
          </cell>
        </row>
        <row r="339">
          <cell r="A339">
            <v>191</v>
          </cell>
          <cell r="C339" t="str">
            <v>REA.69</v>
          </cell>
        </row>
        <row r="340">
          <cell r="A340">
            <v>127</v>
          </cell>
          <cell r="C340" t="str">
            <v>REA.7</v>
          </cell>
        </row>
        <row r="341">
          <cell r="A341">
            <v>192</v>
          </cell>
          <cell r="C341" t="str">
            <v>REA.70</v>
          </cell>
        </row>
        <row r="342">
          <cell r="A342">
            <v>193</v>
          </cell>
          <cell r="C342" t="str">
            <v>REA.71</v>
          </cell>
        </row>
        <row r="343">
          <cell r="A343">
            <v>194</v>
          </cell>
          <cell r="C343" t="str">
            <v>REA.72</v>
          </cell>
        </row>
        <row r="344">
          <cell r="A344">
            <v>195</v>
          </cell>
          <cell r="C344" t="str">
            <v>REA.73</v>
          </cell>
        </row>
        <row r="345">
          <cell r="A345">
            <v>196</v>
          </cell>
          <cell r="C345" t="str">
            <v>REA.74</v>
          </cell>
        </row>
        <row r="346">
          <cell r="A346">
            <v>197</v>
          </cell>
          <cell r="C346" t="str">
            <v>REA.75</v>
          </cell>
        </row>
        <row r="347">
          <cell r="A347">
            <v>198</v>
          </cell>
          <cell r="C347" t="str">
            <v>REA.76</v>
          </cell>
        </row>
        <row r="348">
          <cell r="A348">
            <v>199</v>
          </cell>
          <cell r="C348" t="str">
            <v>REA.77</v>
          </cell>
        </row>
        <row r="349">
          <cell r="A349">
            <v>200</v>
          </cell>
          <cell r="C349" t="str">
            <v>REA.78</v>
          </cell>
        </row>
        <row r="350">
          <cell r="A350">
            <v>201</v>
          </cell>
          <cell r="C350" t="str">
            <v>REA.79</v>
          </cell>
        </row>
        <row r="351">
          <cell r="A351">
            <v>128</v>
          </cell>
          <cell r="C351" t="str">
            <v>REA.8</v>
          </cell>
        </row>
        <row r="352">
          <cell r="A352">
            <v>202</v>
          </cell>
          <cell r="C352" t="str">
            <v>REA.80</v>
          </cell>
        </row>
        <row r="353">
          <cell r="A353">
            <v>129</v>
          </cell>
          <cell r="C353" t="str">
            <v>REA.9</v>
          </cell>
        </row>
        <row r="354">
          <cell r="A354">
            <v>701</v>
          </cell>
          <cell r="C354" t="str">
            <v>REL.1</v>
          </cell>
        </row>
        <row r="355">
          <cell r="A355">
            <v>710</v>
          </cell>
          <cell r="C355" t="str">
            <v>REL.10</v>
          </cell>
        </row>
        <row r="356">
          <cell r="A356">
            <v>1331</v>
          </cell>
          <cell r="C356" t="str">
            <v>REL.100</v>
          </cell>
        </row>
        <row r="357">
          <cell r="A357">
            <v>1332</v>
          </cell>
          <cell r="C357" t="str">
            <v>REL.101</v>
          </cell>
        </row>
        <row r="358">
          <cell r="A358">
            <v>1333</v>
          </cell>
          <cell r="C358" t="str">
            <v>REL.102</v>
          </cell>
        </row>
        <row r="359">
          <cell r="A359">
            <v>1334</v>
          </cell>
          <cell r="C359" t="str">
            <v>REL.103</v>
          </cell>
        </row>
        <row r="360">
          <cell r="A360">
            <v>1335</v>
          </cell>
          <cell r="C360" t="str">
            <v>REL.104</v>
          </cell>
        </row>
        <row r="361">
          <cell r="A361">
            <v>1336</v>
          </cell>
          <cell r="C361" t="str">
            <v>REL.105</v>
          </cell>
        </row>
        <row r="362">
          <cell r="A362">
            <v>1337</v>
          </cell>
          <cell r="C362" t="str">
            <v>REL.106</v>
          </cell>
        </row>
        <row r="363">
          <cell r="A363">
            <v>1338</v>
          </cell>
          <cell r="C363" t="str">
            <v>REL.107</v>
          </cell>
        </row>
        <row r="364">
          <cell r="A364">
            <v>1339</v>
          </cell>
          <cell r="C364" t="str">
            <v>REL.108</v>
          </cell>
        </row>
        <row r="365">
          <cell r="A365">
            <v>1340</v>
          </cell>
          <cell r="C365" t="str">
            <v>REL.109</v>
          </cell>
        </row>
        <row r="366">
          <cell r="A366">
            <v>711</v>
          </cell>
          <cell r="C366" t="str">
            <v>REL.11</v>
          </cell>
        </row>
        <row r="367">
          <cell r="A367">
            <v>1341</v>
          </cell>
          <cell r="C367" t="str">
            <v>REL.110</v>
          </cell>
        </row>
        <row r="368">
          <cell r="A368">
            <v>1342</v>
          </cell>
          <cell r="C368" t="str">
            <v>REL.111</v>
          </cell>
        </row>
        <row r="369">
          <cell r="A369">
            <v>1343</v>
          </cell>
          <cell r="C369" t="str">
            <v>REL.112</v>
          </cell>
        </row>
        <row r="370">
          <cell r="A370">
            <v>1344</v>
          </cell>
          <cell r="C370" t="str">
            <v>REL.113</v>
          </cell>
        </row>
        <row r="371">
          <cell r="A371">
            <v>1345</v>
          </cell>
          <cell r="C371" t="str">
            <v>REL.114</v>
          </cell>
        </row>
        <row r="372">
          <cell r="A372">
            <v>1346</v>
          </cell>
          <cell r="C372" t="str">
            <v>REL.115</v>
          </cell>
        </row>
        <row r="373">
          <cell r="A373">
            <v>1347</v>
          </cell>
          <cell r="C373" t="str">
            <v>REL.116</v>
          </cell>
        </row>
        <row r="374">
          <cell r="A374">
            <v>1348</v>
          </cell>
          <cell r="C374" t="str">
            <v>REL.117</v>
          </cell>
        </row>
        <row r="375">
          <cell r="A375">
            <v>1349</v>
          </cell>
          <cell r="C375" t="str">
            <v>REL.118</v>
          </cell>
        </row>
        <row r="376">
          <cell r="A376">
            <v>1350</v>
          </cell>
          <cell r="C376" t="str">
            <v>REL.119</v>
          </cell>
        </row>
        <row r="377">
          <cell r="A377">
            <v>715</v>
          </cell>
          <cell r="C377" t="str">
            <v>REL.12</v>
          </cell>
        </row>
        <row r="378">
          <cell r="A378">
            <v>1351</v>
          </cell>
          <cell r="C378" t="str">
            <v>REL.120</v>
          </cell>
        </row>
        <row r="379">
          <cell r="A379">
            <v>1352</v>
          </cell>
          <cell r="C379" t="str">
            <v>REL.121</v>
          </cell>
        </row>
        <row r="380">
          <cell r="A380">
            <v>1353</v>
          </cell>
          <cell r="C380" t="str">
            <v>REL.122</v>
          </cell>
        </row>
        <row r="381">
          <cell r="A381">
            <v>1354</v>
          </cell>
          <cell r="C381" t="str">
            <v>REL.123</v>
          </cell>
        </row>
        <row r="382">
          <cell r="A382">
            <v>1355</v>
          </cell>
          <cell r="C382" t="str">
            <v>REL.124</v>
          </cell>
        </row>
        <row r="383">
          <cell r="A383">
            <v>1356</v>
          </cell>
          <cell r="C383" t="str">
            <v>REL.125</v>
          </cell>
        </row>
        <row r="384">
          <cell r="A384">
            <v>1357</v>
          </cell>
          <cell r="C384" t="str">
            <v>REL.126</v>
          </cell>
        </row>
        <row r="385">
          <cell r="A385">
            <v>1358</v>
          </cell>
          <cell r="C385" t="str">
            <v>REL.127</v>
          </cell>
        </row>
        <row r="386">
          <cell r="A386">
            <v>1359</v>
          </cell>
          <cell r="C386" t="str">
            <v>REL.128</v>
          </cell>
        </row>
        <row r="387">
          <cell r="A387">
            <v>1360</v>
          </cell>
          <cell r="C387" t="str">
            <v>REL.129</v>
          </cell>
        </row>
        <row r="388">
          <cell r="A388">
            <v>716</v>
          </cell>
          <cell r="C388" t="str">
            <v>REL.13</v>
          </cell>
        </row>
        <row r="389">
          <cell r="A389">
            <v>1361</v>
          </cell>
          <cell r="C389" t="str">
            <v>REL.130</v>
          </cell>
        </row>
        <row r="390">
          <cell r="A390">
            <v>717</v>
          </cell>
          <cell r="C390" t="str">
            <v>REL.14</v>
          </cell>
        </row>
        <row r="391">
          <cell r="A391">
            <v>718</v>
          </cell>
          <cell r="C391" t="str">
            <v>REL.15</v>
          </cell>
        </row>
        <row r="392">
          <cell r="A392">
            <v>719</v>
          </cell>
          <cell r="C392" t="str">
            <v>REL.16</v>
          </cell>
        </row>
        <row r="393">
          <cell r="A393">
            <v>720</v>
          </cell>
          <cell r="C393" t="str">
            <v>REL.17</v>
          </cell>
        </row>
        <row r="394">
          <cell r="A394">
            <v>721</v>
          </cell>
          <cell r="C394" t="str">
            <v>REL.18</v>
          </cell>
        </row>
        <row r="395">
          <cell r="A395">
            <v>722</v>
          </cell>
          <cell r="C395" t="str">
            <v>REL.19</v>
          </cell>
        </row>
        <row r="396">
          <cell r="A396">
            <v>702</v>
          </cell>
          <cell r="C396" t="str">
            <v>REL.2</v>
          </cell>
        </row>
        <row r="397">
          <cell r="A397">
            <v>723</v>
          </cell>
          <cell r="C397" t="str">
            <v>REL.20</v>
          </cell>
        </row>
        <row r="398">
          <cell r="A398">
            <v>724</v>
          </cell>
          <cell r="C398" t="str">
            <v>REL.21</v>
          </cell>
        </row>
        <row r="399">
          <cell r="A399">
            <v>725</v>
          </cell>
          <cell r="C399" t="str">
            <v>REL.22</v>
          </cell>
        </row>
        <row r="400">
          <cell r="A400">
            <v>726</v>
          </cell>
          <cell r="C400" t="str">
            <v>REL.23</v>
          </cell>
        </row>
        <row r="401">
          <cell r="A401">
            <v>727</v>
          </cell>
          <cell r="C401" t="str">
            <v>REL.24</v>
          </cell>
        </row>
        <row r="402">
          <cell r="A402">
            <v>728</v>
          </cell>
          <cell r="C402" t="str">
            <v>REL.25</v>
          </cell>
        </row>
        <row r="403">
          <cell r="A403">
            <v>729</v>
          </cell>
          <cell r="C403" t="str">
            <v>REL.26</v>
          </cell>
        </row>
        <row r="404">
          <cell r="A404">
            <v>730</v>
          </cell>
          <cell r="C404" t="str">
            <v>REL.27</v>
          </cell>
        </row>
        <row r="405">
          <cell r="A405">
            <v>731</v>
          </cell>
          <cell r="C405" t="str">
            <v>REL.28</v>
          </cell>
        </row>
        <row r="406">
          <cell r="A406">
            <v>732</v>
          </cell>
          <cell r="C406" t="str">
            <v>REL.29</v>
          </cell>
        </row>
        <row r="407">
          <cell r="A407">
            <v>703</v>
          </cell>
          <cell r="C407" t="str">
            <v>REL.3</v>
          </cell>
        </row>
        <row r="408">
          <cell r="A408">
            <v>733</v>
          </cell>
          <cell r="C408" t="str">
            <v>REL.30</v>
          </cell>
        </row>
        <row r="409">
          <cell r="A409">
            <v>734</v>
          </cell>
          <cell r="C409" t="str">
            <v>REL.31</v>
          </cell>
        </row>
        <row r="410">
          <cell r="A410">
            <v>735</v>
          </cell>
          <cell r="C410" t="str">
            <v>REL.32</v>
          </cell>
        </row>
        <row r="411">
          <cell r="A411">
            <v>736</v>
          </cell>
          <cell r="C411" t="str">
            <v>REL.33</v>
          </cell>
        </row>
        <row r="412">
          <cell r="A412">
            <v>737</v>
          </cell>
          <cell r="C412" t="str">
            <v>REL.34</v>
          </cell>
        </row>
        <row r="413">
          <cell r="A413">
            <v>738</v>
          </cell>
          <cell r="C413" t="str">
            <v>REL.35</v>
          </cell>
        </row>
        <row r="414">
          <cell r="A414">
            <v>739</v>
          </cell>
          <cell r="C414" t="str">
            <v>REL.36</v>
          </cell>
        </row>
        <row r="415">
          <cell r="A415">
            <v>704</v>
          </cell>
          <cell r="C415" t="str">
            <v>REL.4</v>
          </cell>
        </row>
        <row r="416">
          <cell r="A416">
            <v>705</v>
          </cell>
          <cell r="C416" t="str">
            <v>REL.5</v>
          </cell>
        </row>
        <row r="417">
          <cell r="A417">
            <v>1284</v>
          </cell>
          <cell r="C417" t="str">
            <v>REL.53</v>
          </cell>
        </row>
        <row r="418">
          <cell r="A418">
            <v>1285</v>
          </cell>
          <cell r="C418" t="str">
            <v>REL.54</v>
          </cell>
        </row>
        <row r="419">
          <cell r="A419">
            <v>1286</v>
          </cell>
          <cell r="C419" t="str">
            <v>REL.55</v>
          </cell>
        </row>
        <row r="420">
          <cell r="A420">
            <v>1287</v>
          </cell>
          <cell r="C420" t="str">
            <v>REL.56</v>
          </cell>
        </row>
        <row r="421">
          <cell r="A421">
            <v>1288</v>
          </cell>
          <cell r="C421" t="str">
            <v>REL.57</v>
          </cell>
        </row>
        <row r="422">
          <cell r="A422">
            <v>1289</v>
          </cell>
          <cell r="C422" t="str">
            <v>REL.58</v>
          </cell>
        </row>
        <row r="423">
          <cell r="A423">
            <v>1290</v>
          </cell>
          <cell r="C423" t="str">
            <v>REL.59</v>
          </cell>
        </row>
        <row r="424">
          <cell r="A424">
            <v>706</v>
          </cell>
          <cell r="C424" t="str">
            <v>REL.6</v>
          </cell>
        </row>
        <row r="425">
          <cell r="A425">
            <v>1291</v>
          </cell>
          <cell r="C425" t="str">
            <v>REL.60</v>
          </cell>
        </row>
        <row r="426">
          <cell r="A426">
            <v>1292</v>
          </cell>
          <cell r="C426" t="str">
            <v>REL.61</v>
          </cell>
        </row>
        <row r="427">
          <cell r="A427">
            <v>1293</v>
          </cell>
          <cell r="C427" t="str">
            <v>REL.62</v>
          </cell>
        </row>
        <row r="428">
          <cell r="A428">
            <v>1294</v>
          </cell>
          <cell r="C428" t="str">
            <v>REL.63</v>
          </cell>
        </row>
        <row r="429">
          <cell r="A429">
            <v>1295</v>
          </cell>
          <cell r="C429" t="str">
            <v>REL.64</v>
          </cell>
        </row>
        <row r="430">
          <cell r="A430">
            <v>1296</v>
          </cell>
          <cell r="C430" t="str">
            <v>REL.65</v>
          </cell>
        </row>
        <row r="431">
          <cell r="A431">
            <v>1297</v>
          </cell>
          <cell r="C431" t="str">
            <v>REL.66</v>
          </cell>
        </row>
        <row r="432">
          <cell r="A432">
            <v>1298</v>
          </cell>
          <cell r="C432" t="str">
            <v>REL.67</v>
          </cell>
        </row>
        <row r="433">
          <cell r="A433">
            <v>1299</v>
          </cell>
          <cell r="C433" t="str">
            <v>REL.68</v>
          </cell>
        </row>
        <row r="434">
          <cell r="A434">
            <v>1300</v>
          </cell>
          <cell r="C434" t="str">
            <v>REL.69</v>
          </cell>
        </row>
        <row r="435">
          <cell r="A435">
            <v>707</v>
          </cell>
          <cell r="C435" t="str">
            <v>REL.7</v>
          </cell>
        </row>
        <row r="436">
          <cell r="A436">
            <v>1301</v>
          </cell>
          <cell r="C436" t="str">
            <v>REL.70</v>
          </cell>
        </row>
        <row r="437">
          <cell r="A437">
            <v>1302</v>
          </cell>
          <cell r="C437" t="str">
            <v>REL.71</v>
          </cell>
        </row>
        <row r="438">
          <cell r="A438">
            <v>1303</v>
          </cell>
          <cell r="C438" t="str">
            <v>REL.72</v>
          </cell>
        </row>
        <row r="439">
          <cell r="A439">
            <v>1304</v>
          </cell>
          <cell r="C439" t="str">
            <v>REL.73</v>
          </cell>
        </row>
        <row r="440">
          <cell r="A440">
            <v>1305</v>
          </cell>
          <cell r="C440" t="str">
            <v>REL.74</v>
          </cell>
        </row>
        <row r="441">
          <cell r="A441">
            <v>1306</v>
          </cell>
          <cell r="C441" t="str">
            <v>REL.75</v>
          </cell>
        </row>
        <row r="442">
          <cell r="A442">
            <v>1307</v>
          </cell>
          <cell r="C442" t="str">
            <v>REL.76</v>
          </cell>
        </row>
        <row r="443">
          <cell r="A443">
            <v>1308</v>
          </cell>
          <cell r="C443" t="str">
            <v>REL.77</v>
          </cell>
        </row>
        <row r="444">
          <cell r="A444">
            <v>1309</v>
          </cell>
          <cell r="C444" t="str">
            <v>REL.78</v>
          </cell>
        </row>
        <row r="445">
          <cell r="A445">
            <v>1310</v>
          </cell>
          <cell r="C445" t="str">
            <v>REL.79</v>
          </cell>
        </row>
        <row r="446">
          <cell r="A446">
            <v>708</v>
          </cell>
          <cell r="C446" t="str">
            <v>REL.8</v>
          </cell>
        </row>
        <row r="447">
          <cell r="A447">
            <v>1311</v>
          </cell>
          <cell r="C447" t="str">
            <v>REL.80</v>
          </cell>
        </row>
        <row r="448">
          <cell r="A448">
            <v>1312</v>
          </cell>
          <cell r="C448" t="str">
            <v>REL.81</v>
          </cell>
        </row>
        <row r="449">
          <cell r="A449">
            <v>1313</v>
          </cell>
          <cell r="C449" t="str">
            <v>REL.82</v>
          </cell>
        </row>
        <row r="450">
          <cell r="A450">
            <v>1314</v>
          </cell>
          <cell r="C450" t="str">
            <v>REL.83</v>
          </cell>
        </row>
        <row r="451">
          <cell r="A451">
            <v>1315</v>
          </cell>
          <cell r="C451" t="str">
            <v>REL.84</v>
          </cell>
        </row>
        <row r="452">
          <cell r="A452">
            <v>1316</v>
          </cell>
          <cell r="C452" t="str">
            <v>REL.85</v>
          </cell>
        </row>
        <row r="453">
          <cell r="A453">
            <v>1317</v>
          </cell>
          <cell r="C453" t="str">
            <v>REL.86</v>
          </cell>
        </row>
        <row r="454">
          <cell r="A454">
            <v>1318</v>
          </cell>
          <cell r="C454" t="str">
            <v>REL.87</v>
          </cell>
        </row>
        <row r="455">
          <cell r="A455">
            <v>1319</v>
          </cell>
          <cell r="C455" t="str">
            <v>REL.88</v>
          </cell>
        </row>
        <row r="456">
          <cell r="A456">
            <v>1320</v>
          </cell>
          <cell r="C456" t="str">
            <v>REL.89</v>
          </cell>
        </row>
        <row r="457">
          <cell r="A457">
            <v>709</v>
          </cell>
          <cell r="C457" t="str">
            <v>REL.9</v>
          </cell>
        </row>
        <row r="458">
          <cell r="A458">
            <v>1321</v>
          </cell>
          <cell r="C458" t="str">
            <v>REL.90</v>
          </cell>
        </row>
        <row r="459">
          <cell r="A459">
            <v>1322</v>
          </cell>
          <cell r="C459" t="str">
            <v>REL.91</v>
          </cell>
        </row>
        <row r="460">
          <cell r="A460">
            <v>1323</v>
          </cell>
          <cell r="C460" t="str">
            <v>REL.92</v>
          </cell>
        </row>
        <row r="461">
          <cell r="A461">
            <v>1324</v>
          </cell>
          <cell r="C461" t="str">
            <v>REL.93</v>
          </cell>
        </row>
        <row r="462">
          <cell r="A462">
            <v>1325</v>
          </cell>
          <cell r="C462" t="str">
            <v>REL.94</v>
          </cell>
        </row>
        <row r="463">
          <cell r="A463">
            <v>1326</v>
          </cell>
          <cell r="C463" t="str">
            <v>REL.95</v>
          </cell>
        </row>
        <row r="464">
          <cell r="A464">
            <v>1327</v>
          </cell>
          <cell r="C464" t="str">
            <v>REL.96</v>
          </cell>
        </row>
        <row r="465">
          <cell r="A465">
            <v>1328</v>
          </cell>
          <cell r="C465" t="str">
            <v>REL.97</v>
          </cell>
        </row>
        <row r="466">
          <cell r="A466">
            <v>1329</v>
          </cell>
          <cell r="C466" t="str">
            <v>REL.98</v>
          </cell>
        </row>
        <row r="467">
          <cell r="A467">
            <v>1330</v>
          </cell>
          <cell r="C467" t="str">
            <v>REL.99</v>
          </cell>
        </row>
        <row r="468">
          <cell r="A468">
            <v>81</v>
          </cell>
          <cell r="C468" t="str">
            <v>REP.1</v>
          </cell>
        </row>
        <row r="469">
          <cell r="A469">
            <v>91</v>
          </cell>
          <cell r="C469" t="str">
            <v>REP.10</v>
          </cell>
        </row>
        <row r="470">
          <cell r="A470">
            <v>92</v>
          </cell>
          <cell r="C470" t="str">
            <v>REP.11</v>
          </cell>
        </row>
        <row r="471">
          <cell r="A471">
            <v>93</v>
          </cell>
          <cell r="C471" t="str">
            <v>REP.12</v>
          </cell>
        </row>
        <row r="472">
          <cell r="A472">
            <v>94</v>
          </cell>
          <cell r="C472" t="str">
            <v>REP.13</v>
          </cell>
        </row>
        <row r="473">
          <cell r="A473">
            <v>95</v>
          </cell>
          <cell r="C473" t="str">
            <v>REP.14</v>
          </cell>
        </row>
        <row r="474">
          <cell r="A474">
            <v>96</v>
          </cell>
          <cell r="C474" t="str">
            <v>REP.15</v>
          </cell>
        </row>
        <row r="475">
          <cell r="A475">
            <v>98</v>
          </cell>
          <cell r="C475" t="str">
            <v>REP.16</v>
          </cell>
        </row>
        <row r="476">
          <cell r="A476">
            <v>99</v>
          </cell>
          <cell r="C476" t="str">
            <v>REP.17</v>
          </cell>
        </row>
        <row r="477">
          <cell r="A477">
            <v>100</v>
          </cell>
          <cell r="C477" t="str">
            <v>REP.18</v>
          </cell>
        </row>
        <row r="478">
          <cell r="A478">
            <v>102</v>
          </cell>
          <cell r="C478" t="str">
            <v>REP.19</v>
          </cell>
        </row>
        <row r="479">
          <cell r="A479">
            <v>82</v>
          </cell>
          <cell r="C479" t="str">
            <v>REP.2</v>
          </cell>
        </row>
        <row r="480">
          <cell r="A480">
            <v>103</v>
          </cell>
          <cell r="C480" t="str">
            <v>REP.20</v>
          </cell>
        </row>
        <row r="481">
          <cell r="A481">
            <v>104</v>
          </cell>
          <cell r="C481" t="str">
            <v>REP.21</v>
          </cell>
        </row>
        <row r="482">
          <cell r="A482">
            <v>105</v>
          </cell>
          <cell r="C482" t="str">
            <v>REP.22</v>
          </cell>
        </row>
        <row r="483">
          <cell r="A483">
            <v>106</v>
          </cell>
          <cell r="C483" t="str">
            <v>REP.23</v>
          </cell>
        </row>
        <row r="484">
          <cell r="A484">
            <v>107</v>
          </cell>
          <cell r="C484" t="str">
            <v>REP.24</v>
          </cell>
        </row>
        <row r="485">
          <cell r="A485">
            <v>108</v>
          </cell>
          <cell r="C485" t="str">
            <v>REP.25</v>
          </cell>
        </row>
        <row r="486">
          <cell r="A486">
            <v>109</v>
          </cell>
          <cell r="C486" t="str">
            <v>REP.26</v>
          </cell>
        </row>
        <row r="487">
          <cell r="A487">
            <v>110</v>
          </cell>
          <cell r="C487" t="str">
            <v>REP.27</v>
          </cell>
        </row>
        <row r="488">
          <cell r="A488">
            <v>111</v>
          </cell>
          <cell r="C488" t="str">
            <v>REP.28</v>
          </cell>
        </row>
        <row r="489">
          <cell r="A489">
            <v>112</v>
          </cell>
          <cell r="C489" t="str">
            <v>REP.29</v>
          </cell>
        </row>
        <row r="490">
          <cell r="A490">
            <v>83</v>
          </cell>
          <cell r="C490" t="str">
            <v>REP.3</v>
          </cell>
        </row>
        <row r="491">
          <cell r="A491">
            <v>113</v>
          </cell>
          <cell r="C491" t="str">
            <v>REP.30</v>
          </cell>
        </row>
        <row r="492">
          <cell r="A492">
            <v>114</v>
          </cell>
          <cell r="C492" t="str">
            <v>REP.31</v>
          </cell>
        </row>
        <row r="493">
          <cell r="A493">
            <v>115</v>
          </cell>
          <cell r="C493" t="str">
            <v>REP.32</v>
          </cell>
        </row>
        <row r="494">
          <cell r="A494">
            <v>116</v>
          </cell>
          <cell r="C494" t="str">
            <v>REP.33</v>
          </cell>
        </row>
        <row r="495">
          <cell r="A495">
            <v>117</v>
          </cell>
          <cell r="C495" t="str">
            <v>REP.34</v>
          </cell>
        </row>
        <row r="496">
          <cell r="A496">
            <v>118</v>
          </cell>
          <cell r="C496" t="str">
            <v>REP.35</v>
          </cell>
        </row>
        <row r="497">
          <cell r="A497">
            <v>119</v>
          </cell>
          <cell r="C497" t="str">
            <v>REP.36</v>
          </cell>
        </row>
        <row r="498">
          <cell r="A498">
            <v>120</v>
          </cell>
          <cell r="C498" t="str">
            <v>REP.37</v>
          </cell>
        </row>
        <row r="499">
          <cell r="A499">
            <v>1068</v>
          </cell>
          <cell r="C499" t="str">
            <v>REP.38</v>
          </cell>
        </row>
        <row r="500">
          <cell r="A500">
            <v>84</v>
          </cell>
          <cell r="C500" t="str">
            <v>REP.4</v>
          </cell>
        </row>
        <row r="501">
          <cell r="A501">
            <v>85</v>
          </cell>
          <cell r="C501" t="str">
            <v>REP.5</v>
          </cell>
        </row>
        <row r="502">
          <cell r="A502">
            <v>86</v>
          </cell>
          <cell r="C502" t="str">
            <v>REP.6</v>
          </cell>
        </row>
        <row r="503">
          <cell r="A503">
            <v>87</v>
          </cell>
          <cell r="C503" t="str">
            <v>REP.7</v>
          </cell>
        </row>
        <row r="504">
          <cell r="A504">
            <v>89</v>
          </cell>
          <cell r="C504" t="str">
            <v>REP.8</v>
          </cell>
        </row>
        <row r="505">
          <cell r="A505">
            <v>90</v>
          </cell>
          <cell r="C505" t="str">
            <v>REP.9</v>
          </cell>
        </row>
        <row r="506">
          <cell r="A506">
            <v>491</v>
          </cell>
          <cell r="C506" t="str">
            <v>RSE.1</v>
          </cell>
        </row>
        <row r="507">
          <cell r="A507">
            <v>500</v>
          </cell>
          <cell r="C507" t="str">
            <v>RSE.10</v>
          </cell>
        </row>
        <row r="508">
          <cell r="A508">
            <v>1268</v>
          </cell>
          <cell r="C508" t="str">
            <v>RSE.12</v>
          </cell>
        </row>
        <row r="509">
          <cell r="A509">
            <v>1269</v>
          </cell>
          <cell r="C509" t="str">
            <v>RSE.13</v>
          </cell>
        </row>
        <row r="510">
          <cell r="A510">
            <v>1270</v>
          </cell>
          <cell r="C510" t="str">
            <v>RSE.14</v>
          </cell>
        </row>
        <row r="511">
          <cell r="A511">
            <v>1271</v>
          </cell>
          <cell r="C511" t="str">
            <v>RSE.15</v>
          </cell>
        </row>
        <row r="512">
          <cell r="A512">
            <v>1272</v>
          </cell>
          <cell r="C512" t="str">
            <v>RSE.16</v>
          </cell>
        </row>
        <row r="513">
          <cell r="A513">
            <v>1273</v>
          </cell>
          <cell r="C513" t="str">
            <v>RSE.17</v>
          </cell>
        </row>
        <row r="514">
          <cell r="A514">
            <v>1274</v>
          </cell>
          <cell r="C514" t="str">
            <v>RSE.18</v>
          </cell>
        </row>
        <row r="515">
          <cell r="A515">
            <v>1275</v>
          </cell>
          <cell r="C515" t="str">
            <v>RSE.19</v>
          </cell>
        </row>
        <row r="516">
          <cell r="A516">
            <v>492</v>
          </cell>
          <cell r="C516" t="str">
            <v>RSE.2</v>
          </cell>
        </row>
        <row r="517">
          <cell r="A517">
            <v>1277</v>
          </cell>
          <cell r="C517" t="str">
            <v>RSE.21</v>
          </cell>
        </row>
        <row r="518">
          <cell r="A518">
            <v>1278</v>
          </cell>
          <cell r="C518" t="str">
            <v>RSE.22</v>
          </cell>
        </row>
        <row r="519">
          <cell r="A519">
            <v>1279</v>
          </cell>
          <cell r="C519" t="str">
            <v>RSE.23</v>
          </cell>
        </row>
        <row r="520">
          <cell r="A520">
            <v>1280</v>
          </cell>
          <cell r="C520" t="str">
            <v>RSE.24</v>
          </cell>
        </row>
        <row r="521">
          <cell r="A521">
            <v>1281</v>
          </cell>
          <cell r="C521" t="str">
            <v>RSE.25</v>
          </cell>
        </row>
        <row r="522">
          <cell r="A522">
            <v>1282</v>
          </cell>
          <cell r="C522" t="str">
            <v>RSE.26</v>
          </cell>
        </row>
        <row r="523">
          <cell r="A523">
            <v>1363</v>
          </cell>
          <cell r="C523" t="str">
            <v>RSE.27</v>
          </cell>
        </row>
        <row r="524">
          <cell r="A524">
            <v>1368</v>
          </cell>
          <cell r="C524" t="str">
            <v>RSE.28</v>
          </cell>
        </row>
        <row r="525">
          <cell r="A525">
            <v>1388</v>
          </cell>
          <cell r="C525" t="str">
            <v>RSE.29</v>
          </cell>
        </row>
        <row r="526">
          <cell r="A526">
            <v>493</v>
          </cell>
          <cell r="C526" t="str">
            <v>RSE.3</v>
          </cell>
        </row>
        <row r="527">
          <cell r="A527">
            <v>1389</v>
          </cell>
          <cell r="C527" t="str">
            <v>RSE.30</v>
          </cell>
        </row>
        <row r="528">
          <cell r="A528">
            <v>1390</v>
          </cell>
          <cell r="C528" t="str">
            <v>RSE.31</v>
          </cell>
        </row>
        <row r="529">
          <cell r="A529">
            <v>494</v>
          </cell>
          <cell r="C529" t="str">
            <v>RSE.4</v>
          </cell>
        </row>
        <row r="530">
          <cell r="A530">
            <v>495</v>
          </cell>
          <cell r="C530" t="str">
            <v>RSE.5</v>
          </cell>
        </row>
        <row r="531">
          <cell r="A531">
            <v>496</v>
          </cell>
          <cell r="C531" t="str">
            <v>RSE.6</v>
          </cell>
        </row>
        <row r="532">
          <cell r="A532">
            <v>497</v>
          </cell>
          <cell r="C532" t="str">
            <v>RSE.7</v>
          </cell>
        </row>
        <row r="533">
          <cell r="A533">
            <v>498</v>
          </cell>
          <cell r="C533" t="str">
            <v>RSE.8</v>
          </cell>
        </row>
        <row r="534">
          <cell r="A534">
            <v>499</v>
          </cell>
          <cell r="C534" t="str">
            <v>RSE.9</v>
          </cell>
        </row>
        <row r="535">
          <cell r="A535">
            <v>430</v>
          </cell>
          <cell r="C535" t="str">
            <v>SCH.1</v>
          </cell>
        </row>
        <row r="536">
          <cell r="A536">
            <v>440</v>
          </cell>
          <cell r="C536" t="str">
            <v>SCH.10</v>
          </cell>
        </row>
        <row r="537">
          <cell r="A537">
            <v>441</v>
          </cell>
          <cell r="C537" t="str">
            <v>SCH.11</v>
          </cell>
        </row>
        <row r="538">
          <cell r="A538">
            <v>431</v>
          </cell>
          <cell r="C538" t="str">
            <v>SCH.2</v>
          </cell>
        </row>
        <row r="539">
          <cell r="A539">
            <v>432</v>
          </cell>
          <cell r="C539" t="str">
            <v>SCH.3</v>
          </cell>
        </row>
        <row r="540">
          <cell r="A540">
            <v>433</v>
          </cell>
          <cell r="C540" t="str">
            <v>SCH.4</v>
          </cell>
        </row>
        <row r="541">
          <cell r="A541">
            <v>434</v>
          </cell>
          <cell r="C541" t="str">
            <v>SCH.5</v>
          </cell>
        </row>
        <row r="542">
          <cell r="A542">
            <v>435</v>
          </cell>
          <cell r="C542" t="str">
            <v>SCH.6</v>
          </cell>
        </row>
        <row r="543">
          <cell r="A543">
            <v>436</v>
          </cell>
          <cell r="C543" t="str">
            <v>SCH.7</v>
          </cell>
        </row>
        <row r="544">
          <cell r="A544">
            <v>437</v>
          </cell>
          <cell r="C544" t="str">
            <v>SCH.8</v>
          </cell>
        </row>
        <row r="545">
          <cell r="A545">
            <v>439</v>
          </cell>
          <cell r="C545" t="str">
            <v>SCH.9</v>
          </cell>
        </row>
        <row r="546">
          <cell r="A546">
            <v>483</v>
          </cell>
          <cell r="C546" t="str">
            <v>SEE.1</v>
          </cell>
        </row>
        <row r="547">
          <cell r="A547">
            <v>484</v>
          </cell>
          <cell r="C547" t="str">
            <v>SEE.2</v>
          </cell>
        </row>
        <row r="548">
          <cell r="A548">
            <v>485</v>
          </cell>
          <cell r="C548" t="str">
            <v>SEE.3</v>
          </cell>
        </row>
        <row r="549">
          <cell r="A549">
            <v>486</v>
          </cell>
          <cell r="C549" t="str">
            <v>SEE.4</v>
          </cell>
        </row>
        <row r="550">
          <cell r="A550">
            <v>487</v>
          </cell>
          <cell r="C550" t="str">
            <v>SEE.5</v>
          </cell>
        </row>
        <row r="551">
          <cell r="A551">
            <v>488</v>
          </cell>
          <cell r="C551" t="str">
            <v>SEE.6</v>
          </cell>
        </row>
        <row r="552">
          <cell r="A552">
            <v>489</v>
          </cell>
          <cell r="C552" t="str">
            <v>SEE.7</v>
          </cell>
        </row>
        <row r="553">
          <cell r="A553">
            <v>490</v>
          </cell>
          <cell r="C553" t="str">
            <v>SEE.8</v>
          </cell>
        </row>
        <row r="554">
          <cell r="A554">
            <v>475</v>
          </cell>
          <cell r="C554" t="str">
            <v>SEI.1</v>
          </cell>
        </row>
        <row r="555">
          <cell r="A555">
            <v>476</v>
          </cell>
          <cell r="C555" t="str">
            <v>SEI.2</v>
          </cell>
        </row>
        <row r="556">
          <cell r="A556">
            <v>477</v>
          </cell>
          <cell r="C556" t="str">
            <v>SEI.3</v>
          </cell>
        </row>
        <row r="557">
          <cell r="A557">
            <v>478</v>
          </cell>
          <cell r="C557" t="str">
            <v>SEI.4</v>
          </cell>
        </row>
        <row r="558">
          <cell r="A558">
            <v>479</v>
          </cell>
          <cell r="C558" t="str">
            <v>SEI.5</v>
          </cell>
        </row>
        <row r="559">
          <cell r="A559">
            <v>480</v>
          </cell>
          <cell r="C559" t="str">
            <v>SEI.6</v>
          </cell>
        </row>
        <row r="560">
          <cell r="A560">
            <v>481</v>
          </cell>
          <cell r="C560" t="str">
            <v>SEI.7</v>
          </cell>
        </row>
        <row r="561">
          <cell r="A561">
            <v>482</v>
          </cell>
          <cell r="C561" t="str">
            <v>SEI.8</v>
          </cell>
        </row>
        <row r="562">
          <cell r="A562">
            <v>412</v>
          </cell>
          <cell r="C562" t="str">
            <v>SRE.1</v>
          </cell>
        </row>
        <row r="563">
          <cell r="A563">
            <v>421</v>
          </cell>
          <cell r="C563" t="str">
            <v>SRE.10</v>
          </cell>
        </row>
        <row r="564">
          <cell r="A564">
            <v>422</v>
          </cell>
          <cell r="C564" t="str">
            <v>SRE.11</v>
          </cell>
        </row>
        <row r="565">
          <cell r="A565">
            <v>423</v>
          </cell>
          <cell r="C565" t="str">
            <v>SRE.12</v>
          </cell>
        </row>
        <row r="566">
          <cell r="A566">
            <v>424</v>
          </cell>
          <cell r="C566" t="str">
            <v>SRE.13</v>
          </cell>
        </row>
        <row r="567">
          <cell r="A567">
            <v>425</v>
          </cell>
          <cell r="C567" t="str">
            <v>SRE.14</v>
          </cell>
        </row>
        <row r="568">
          <cell r="A568">
            <v>426</v>
          </cell>
          <cell r="C568" t="str">
            <v>SRE.15</v>
          </cell>
        </row>
        <row r="569">
          <cell r="A569">
            <v>427</v>
          </cell>
          <cell r="C569" t="str">
            <v>SRE.16</v>
          </cell>
        </row>
        <row r="570">
          <cell r="A570">
            <v>428</v>
          </cell>
          <cell r="C570" t="str">
            <v>SRE.17</v>
          </cell>
        </row>
        <row r="571">
          <cell r="A571">
            <v>429</v>
          </cell>
          <cell r="C571" t="str">
            <v>SRE.18</v>
          </cell>
        </row>
        <row r="572">
          <cell r="A572">
            <v>413</v>
          </cell>
          <cell r="C572" t="str">
            <v>SRE.2</v>
          </cell>
        </row>
        <row r="573">
          <cell r="A573">
            <v>414</v>
          </cell>
          <cell r="C573" t="str">
            <v>SRE.3</v>
          </cell>
        </row>
        <row r="574">
          <cell r="A574">
            <v>415</v>
          </cell>
          <cell r="C574" t="str">
            <v>SRE.4</v>
          </cell>
        </row>
        <row r="575">
          <cell r="A575">
            <v>416</v>
          </cell>
          <cell r="C575" t="str">
            <v>SRE.5</v>
          </cell>
        </row>
        <row r="576">
          <cell r="A576">
            <v>417</v>
          </cell>
          <cell r="C576" t="str">
            <v>SRE.6</v>
          </cell>
        </row>
        <row r="577">
          <cell r="A577">
            <v>418</v>
          </cell>
          <cell r="C577" t="str">
            <v>SRE.7</v>
          </cell>
        </row>
        <row r="578">
          <cell r="A578">
            <v>419</v>
          </cell>
          <cell r="C578" t="str">
            <v>SRE.8</v>
          </cell>
        </row>
        <row r="579">
          <cell r="A579">
            <v>420</v>
          </cell>
          <cell r="C579" t="str">
            <v>SRE.9</v>
          </cell>
        </row>
        <row r="580">
          <cell r="A580">
            <v>394</v>
          </cell>
          <cell r="C580" t="str">
            <v>SRP.1</v>
          </cell>
        </row>
        <row r="581">
          <cell r="A581">
            <v>403</v>
          </cell>
          <cell r="C581" t="str">
            <v>SRP.10</v>
          </cell>
        </row>
        <row r="582">
          <cell r="A582">
            <v>404</v>
          </cell>
          <cell r="C582" t="str">
            <v>SRP.11</v>
          </cell>
        </row>
        <row r="583">
          <cell r="A583">
            <v>405</v>
          </cell>
          <cell r="C583" t="str">
            <v>SRP.12</v>
          </cell>
        </row>
        <row r="584">
          <cell r="A584">
            <v>406</v>
          </cell>
          <cell r="C584" t="str">
            <v>SRP.13</v>
          </cell>
        </row>
        <row r="585">
          <cell r="A585">
            <v>407</v>
          </cell>
          <cell r="C585" t="str">
            <v>SRP.14</v>
          </cell>
        </row>
        <row r="586">
          <cell r="A586">
            <v>408</v>
          </cell>
          <cell r="C586" t="str">
            <v>SRP.15</v>
          </cell>
        </row>
        <row r="587">
          <cell r="A587">
            <v>409</v>
          </cell>
          <cell r="C587" t="str">
            <v>SRP.16</v>
          </cell>
        </row>
        <row r="588">
          <cell r="A588">
            <v>410</v>
          </cell>
          <cell r="C588" t="str">
            <v>SRP.17</v>
          </cell>
        </row>
        <row r="589">
          <cell r="A589">
            <v>411</v>
          </cell>
          <cell r="C589" t="str">
            <v>SRP.18</v>
          </cell>
        </row>
        <row r="590">
          <cell r="A590">
            <v>395</v>
          </cell>
          <cell r="C590" t="str">
            <v>SRP.2</v>
          </cell>
        </row>
        <row r="591">
          <cell r="A591">
            <v>396</v>
          </cell>
          <cell r="C591" t="str">
            <v>SRP.3</v>
          </cell>
        </row>
        <row r="592">
          <cell r="A592">
            <v>397</v>
          </cell>
          <cell r="C592" t="str">
            <v>SRP.4</v>
          </cell>
        </row>
        <row r="593">
          <cell r="A593">
            <v>398</v>
          </cell>
          <cell r="C593" t="str">
            <v>SRP.5</v>
          </cell>
        </row>
        <row r="594">
          <cell r="A594">
            <v>399</v>
          </cell>
          <cell r="C594" t="str">
            <v>SRP.6</v>
          </cell>
        </row>
        <row r="595">
          <cell r="A595">
            <v>400</v>
          </cell>
          <cell r="C595" t="str">
            <v>SRP.7</v>
          </cell>
        </row>
        <row r="596">
          <cell r="A596">
            <v>401</v>
          </cell>
          <cell r="C596" t="str">
            <v>SRP.8</v>
          </cell>
        </row>
        <row r="597">
          <cell r="A597">
            <v>402</v>
          </cell>
          <cell r="C597" t="str">
            <v>SRP.9</v>
          </cell>
        </row>
        <row r="598">
          <cell r="A598">
            <v>1181</v>
          </cell>
          <cell r="C598" t="str">
            <v>STC.10</v>
          </cell>
        </row>
        <row r="599">
          <cell r="A599">
            <v>1182</v>
          </cell>
          <cell r="C599" t="str">
            <v>STC.11</v>
          </cell>
        </row>
        <row r="600">
          <cell r="A600">
            <v>1183</v>
          </cell>
          <cell r="C600" t="str">
            <v>STC.12</v>
          </cell>
        </row>
        <row r="601">
          <cell r="A601">
            <v>1184</v>
          </cell>
          <cell r="C601" t="str">
            <v>STC.13</v>
          </cell>
        </row>
        <row r="602">
          <cell r="A602">
            <v>1185</v>
          </cell>
          <cell r="C602" t="str">
            <v>STC.14</v>
          </cell>
        </row>
        <row r="603">
          <cell r="A603">
            <v>1186</v>
          </cell>
          <cell r="C603" t="str">
            <v>STC.15</v>
          </cell>
        </row>
        <row r="604">
          <cell r="A604">
            <v>1174</v>
          </cell>
          <cell r="C604" t="str">
            <v>STC.3</v>
          </cell>
        </row>
        <row r="605">
          <cell r="A605">
            <v>1176</v>
          </cell>
          <cell r="C605" t="str">
            <v>STC.5</v>
          </cell>
        </row>
        <row r="606">
          <cell r="A606">
            <v>1177</v>
          </cell>
          <cell r="C606" t="str">
            <v>STC.6</v>
          </cell>
        </row>
        <row r="607">
          <cell r="A607">
            <v>1178</v>
          </cell>
          <cell r="C607" t="str">
            <v>STC.7</v>
          </cell>
        </row>
        <row r="608">
          <cell r="A608">
            <v>1179</v>
          </cell>
          <cell r="C608" t="str">
            <v>STC.8</v>
          </cell>
        </row>
        <row r="609">
          <cell r="A609">
            <v>1180</v>
          </cell>
          <cell r="C609" t="str">
            <v>STC.9</v>
          </cell>
        </row>
        <row r="610">
          <cell r="A610">
            <v>467</v>
          </cell>
          <cell r="C610" t="str">
            <v>STM.1</v>
          </cell>
        </row>
        <row r="611">
          <cell r="A611">
            <v>468</v>
          </cell>
          <cell r="C611" t="str">
            <v>STM.2</v>
          </cell>
        </row>
        <row r="612">
          <cell r="A612">
            <v>469</v>
          </cell>
          <cell r="C612" t="str">
            <v>STM.3</v>
          </cell>
        </row>
        <row r="613">
          <cell r="A613">
            <v>470</v>
          </cell>
          <cell r="C613" t="str">
            <v>STM.4</v>
          </cell>
        </row>
        <row r="614">
          <cell r="A614">
            <v>471</v>
          </cell>
          <cell r="C614" t="str">
            <v>STM.5</v>
          </cell>
        </row>
        <row r="615">
          <cell r="A615">
            <v>472</v>
          </cell>
          <cell r="C615" t="str">
            <v>STM.6</v>
          </cell>
        </row>
        <row r="616">
          <cell r="A616">
            <v>473</v>
          </cell>
          <cell r="C616" t="str">
            <v>STM.7</v>
          </cell>
        </row>
        <row r="617">
          <cell r="A617">
            <v>474</v>
          </cell>
          <cell r="C617" t="str">
            <v>STM.8</v>
          </cell>
        </row>
        <row r="618">
          <cell r="A618">
            <v>459</v>
          </cell>
          <cell r="C618" t="str">
            <v>STP.1</v>
          </cell>
        </row>
        <row r="619">
          <cell r="A619">
            <v>460</v>
          </cell>
          <cell r="C619" t="str">
            <v>STP.2</v>
          </cell>
        </row>
        <row r="620">
          <cell r="A620">
            <v>461</v>
          </cell>
          <cell r="C620" t="str">
            <v>STP.3</v>
          </cell>
        </row>
        <row r="621">
          <cell r="A621">
            <v>462</v>
          </cell>
          <cell r="C621" t="str">
            <v>STP.4</v>
          </cell>
        </row>
        <row r="622">
          <cell r="A622">
            <v>463</v>
          </cell>
          <cell r="C622" t="str">
            <v>STP.5</v>
          </cell>
        </row>
        <row r="623">
          <cell r="A623">
            <v>464</v>
          </cell>
          <cell r="C623" t="str">
            <v>STP.6</v>
          </cell>
        </row>
        <row r="624">
          <cell r="A624">
            <v>465</v>
          </cell>
          <cell r="C624" t="str">
            <v>STP.7</v>
          </cell>
        </row>
        <row r="625">
          <cell r="A625">
            <v>466</v>
          </cell>
          <cell r="C625" t="str">
            <v>STP.8</v>
          </cell>
        </row>
        <row r="626">
          <cell r="A626">
            <v>442</v>
          </cell>
          <cell r="C626" t="str">
            <v>STS.1</v>
          </cell>
        </row>
        <row r="627">
          <cell r="A627">
            <v>451</v>
          </cell>
          <cell r="C627" t="str">
            <v>STS.10</v>
          </cell>
        </row>
        <row r="628">
          <cell r="A628">
            <v>452</v>
          </cell>
          <cell r="C628" t="str">
            <v>STS.11</v>
          </cell>
        </row>
        <row r="629">
          <cell r="A629">
            <v>453</v>
          </cell>
          <cell r="C629" t="str">
            <v>STS.12</v>
          </cell>
        </row>
        <row r="630">
          <cell r="A630">
            <v>454</v>
          </cell>
          <cell r="C630" t="str">
            <v>STS.13</v>
          </cell>
        </row>
        <row r="631">
          <cell r="A631">
            <v>455</v>
          </cell>
          <cell r="C631" t="str">
            <v>STS.14</v>
          </cell>
        </row>
        <row r="632">
          <cell r="A632">
            <v>456</v>
          </cell>
          <cell r="C632" t="str">
            <v>STS.15</v>
          </cell>
        </row>
        <row r="633">
          <cell r="A633">
            <v>457</v>
          </cell>
          <cell r="C633" t="str">
            <v>STS.16</v>
          </cell>
        </row>
        <row r="634">
          <cell r="A634">
            <v>458</v>
          </cell>
          <cell r="C634" t="str">
            <v>STS.17</v>
          </cell>
        </row>
        <row r="635">
          <cell r="A635">
            <v>1509</v>
          </cell>
          <cell r="C635" t="str">
            <v>STS.18</v>
          </cell>
        </row>
        <row r="636">
          <cell r="A636">
            <v>1510</v>
          </cell>
          <cell r="C636" t="str">
            <v>STS.19</v>
          </cell>
        </row>
        <row r="637">
          <cell r="A637">
            <v>443</v>
          </cell>
          <cell r="C637" t="str">
            <v>STS.2</v>
          </cell>
        </row>
        <row r="638">
          <cell r="A638">
            <v>444</v>
          </cell>
          <cell r="C638" t="str">
            <v>STS.3</v>
          </cell>
        </row>
        <row r="639">
          <cell r="A639">
            <v>445</v>
          </cell>
          <cell r="C639" t="str">
            <v>STS.4</v>
          </cell>
        </row>
        <row r="640">
          <cell r="A640">
            <v>446</v>
          </cell>
          <cell r="C640" t="str">
            <v>STS.5</v>
          </cell>
        </row>
        <row r="641">
          <cell r="A641">
            <v>447</v>
          </cell>
          <cell r="C641" t="str">
            <v>STS.6</v>
          </cell>
        </row>
        <row r="642">
          <cell r="A642">
            <v>448</v>
          </cell>
          <cell r="C642" t="str">
            <v>STS.7</v>
          </cell>
        </row>
        <row r="643">
          <cell r="A643">
            <v>449</v>
          </cell>
          <cell r="C643" t="str">
            <v>STS.8</v>
          </cell>
        </row>
        <row r="644">
          <cell r="A644">
            <v>450</v>
          </cell>
          <cell r="C644" t="str">
            <v>STS.9</v>
          </cell>
        </row>
      </sheetData>
      <sheetData sheetId="8"/>
      <sheetData sheetId="9"/>
      <sheetData sheetId="10"/>
      <sheetData sheetId="1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2CAP"/>
      <sheetName val="PU"/>
      <sheetName val="consistance en lots"/>
      <sheetName val="linéaire du réseau"/>
      <sheetName val="production distrib g1"/>
      <sheetName val="c-develop-g1"/>
      <sheetName val="Cout developpement g1"/>
      <sheetName val="consistance_en_lots"/>
      <sheetName val="linéaire_du_réseau"/>
      <sheetName val="production_distrib_g1"/>
      <sheetName val="Cout_developpement_g1"/>
      <sheetName val="consistance_en_lots2"/>
      <sheetName val="linéaire_du_réseau2"/>
      <sheetName val="production_distrib_g12"/>
      <sheetName val="Cout_developpement_g12"/>
      <sheetName val="consistance_en_lots1"/>
      <sheetName val="linéaire_du_réseau1"/>
      <sheetName val="production_distrib_g11"/>
      <sheetName val="Cout_developpement_g11"/>
      <sheetName val="consistance_en_lots3"/>
      <sheetName val="linéaire_du_réseau3"/>
      <sheetName val="production_distrib_g13"/>
      <sheetName val="Cout_developpement_g13"/>
      <sheetName val="Macro-cons"/>
      <sheetName val="Macro-Epaisseur"/>
      <sheetName val="Macro-Hardy-Cross"/>
      <sheetName val="Macro-Long"/>
      <sheetName val="Macro-Newton"/>
      <sheetName val="Macro-Pression"/>
      <sheetName val="DESC_ILOT9"/>
      <sheetName val="DESC_ILOT10"/>
      <sheetName val="DESC_ILOT9-10 "/>
      <sheetName val="DESC_ILOT9-10 160409"/>
    </sheetNames>
    <sheetDataSet>
      <sheetData sheetId="0" refreshError="1"/>
      <sheetData sheetId="1" refreshError="1">
        <row r="41">
          <cell r="A41">
            <v>60</v>
          </cell>
          <cell r="B41" t="str">
            <v>U</v>
          </cell>
          <cell r="C41">
            <v>7000</v>
          </cell>
        </row>
        <row r="42">
          <cell r="A42">
            <v>80</v>
          </cell>
          <cell r="B42" t="str">
            <v>U</v>
          </cell>
          <cell r="C42">
            <v>10000</v>
          </cell>
        </row>
      </sheetData>
      <sheetData sheetId="2" refreshError="1"/>
      <sheetData sheetId="3" refreshError="1"/>
      <sheetData sheetId="4" refreshError="1"/>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e"/>
      <sheetName val="R2CAP"/>
      <sheetName val="Feuil3"/>
      <sheetName val="brise charge"/>
      <sheetName val="PU"/>
      <sheetName val="production distrib"/>
      <sheetName val="c-develop-g (3)"/>
      <sheetName val="Cout developpement g 3"/>
      <sheetName val="c-develop-g (2)"/>
      <sheetName val="Cout developpement g2"/>
      <sheetName val="c-develop-g1"/>
      <sheetName val="Cout developpement g1"/>
      <sheetName val="c-develop-PROJET"/>
      <sheetName val="Cout developpement PROJET"/>
      <sheetName val="brise_charge"/>
      <sheetName val="production_distrib"/>
      <sheetName val="c-develop-g_(3)"/>
      <sheetName val="Cout_developpement_g_3"/>
      <sheetName val="c-develop-g_(2)"/>
      <sheetName val="Cout_developpement_g2"/>
      <sheetName val="Cout_developpement_g1"/>
      <sheetName val="Cout_developpement_PROJET"/>
      <sheetName val="brise_charge2"/>
      <sheetName val="production_distrib2"/>
      <sheetName val="c-develop-g_(3)2"/>
      <sheetName val="Cout_developpement_g_32"/>
      <sheetName val="c-develop-g_(2)2"/>
      <sheetName val="Cout_developpement_g22"/>
      <sheetName val="Cout_developpement_g12"/>
      <sheetName val="Cout_developpement_PROJET2"/>
      <sheetName val="brise_charge1"/>
      <sheetName val="production_distrib1"/>
      <sheetName val="c-develop-g_(3)1"/>
      <sheetName val="Cout_developpement_g_31"/>
      <sheetName val="c-develop-g_(2)1"/>
      <sheetName val="Cout_developpement_g21"/>
      <sheetName val="Cout_developpement_g11"/>
      <sheetName val="Cout_developpement_PROJET1"/>
      <sheetName val="brise_charge3"/>
      <sheetName val="production_distrib3"/>
      <sheetName val="c-develop-g_(3)3"/>
      <sheetName val="Cout_developpement_g_33"/>
      <sheetName val="c-develop-g_(2)3"/>
      <sheetName val="Cout_developpement_g23"/>
      <sheetName val="Cout_developpement_g13"/>
      <sheetName val="Cout_developpement_PROJET3"/>
      <sheetName val="brise_charge4"/>
      <sheetName val="production_distrib4"/>
      <sheetName val="c-develop-g_(3)4"/>
      <sheetName val="Cout_developpement_g_34"/>
      <sheetName val="c-develop-g_(2)4"/>
      <sheetName val="Cout_developpement_g24"/>
      <sheetName val="Cout_developpement_g14"/>
      <sheetName val="Cout_developpement_PROJET4"/>
    </sheetNames>
    <sheetDataSet>
      <sheetData sheetId="0" refreshError="1"/>
      <sheetData sheetId="1" refreshError="1">
        <row r="6">
          <cell r="B6">
            <v>0.34523809523809523</v>
          </cell>
          <cell r="C6">
            <v>0.42222222222222222</v>
          </cell>
        </row>
      </sheetData>
      <sheetData sheetId="2" refreshError="1"/>
      <sheetData sheetId="3" refreshError="1"/>
      <sheetData sheetId="4" refreshError="1"/>
      <sheetData sheetId="5" refreshError="1">
        <row r="24">
          <cell r="P24">
            <v>40</v>
          </cell>
          <cell r="Q24">
            <v>2500</v>
          </cell>
        </row>
        <row r="25">
          <cell r="P25">
            <v>60</v>
          </cell>
          <cell r="Q25">
            <v>4700</v>
          </cell>
        </row>
        <row r="27">
          <cell r="P27">
            <v>40</v>
          </cell>
          <cell r="Q27">
            <v>900</v>
          </cell>
        </row>
        <row r="28">
          <cell r="P28">
            <v>60</v>
          </cell>
          <cell r="Q28">
            <v>1200</v>
          </cell>
        </row>
        <row r="29">
          <cell r="P29">
            <v>80</v>
          </cell>
          <cell r="Q29">
            <v>1500</v>
          </cell>
        </row>
        <row r="51">
          <cell r="H51">
            <v>0.6398104265402843</v>
          </cell>
          <cell r="M51">
            <v>0.32695374800637955</v>
          </cell>
        </row>
        <row r="53">
          <cell r="M53">
            <v>0.43062200956937807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P-EU-EV"/>
      <sheetName val="EAU FROIDE"/>
      <sheetName val="Feuil3"/>
      <sheetName val="DEP"/>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 Ahmed recenssement"/>
      <sheetName val="Pop Sgamna"/>
      <sheetName val="DN adduction"/>
      <sheetName val="Pop O.Farès"/>
      <sheetName val="recens"/>
      <sheetName val="Ben Ahmed"/>
      <sheetName val="résultats tronçons"/>
      <sheetName val="résultats noeuds"/>
      <sheetName val="graphe bc"/>
      <sheetName val="brise charge"/>
      <sheetName val="traversée chaaba"/>
      <sheetName val="traversée route et piste"/>
      <sheetName val="ventouse"/>
      <sheetName val="vidange"/>
      <sheetName val="détail des Noeuds"/>
      <sheetName val="linéaire"/>
      <sheetName val="coût lots"/>
      <sheetName val="Répart lot conduites"/>
      <sheetName val="PU"/>
      <sheetName val="production distrib g2"/>
      <sheetName val="RECAPITULATIF"/>
      <sheetName val="groupe 2 B-A"/>
      <sheetName val="c-develop-g2"/>
      <sheetName val="Cout developpement g2"/>
      <sheetName val="c-develop-OD FARES"/>
      <sheetName val="c-develop-SGAMNA"/>
      <sheetName val="Ben_Ahmed_recenssement"/>
      <sheetName val="Pop_Sgamna"/>
      <sheetName val="DN_adduction"/>
      <sheetName val="Pop_O_Farès"/>
      <sheetName val="Ben_Ahmed"/>
      <sheetName val="résultats_tronçons"/>
      <sheetName val="résultats_noeuds"/>
      <sheetName val="graphe_bc"/>
      <sheetName val="brise_charge"/>
      <sheetName val="traversée_chaaba"/>
      <sheetName val="traversée_route_et_piste"/>
      <sheetName val="détail_des_Noeuds"/>
      <sheetName val="coût_lots"/>
      <sheetName val="Répart_lot_conduites"/>
      <sheetName val="production_distrib_g2"/>
      <sheetName val="groupe_2_B-A"/>
      <sheetName val="Cout_developpement_g2"/>
      <sheetName val="c-develop-OD_FARES"/>
      <sheetName val="Ben_Ahmed_recenssement2"/>
      <sheetName val="Pop_Sgamna2"/>
      <sheetName val="DN_adduction2"/>
      <sheetName val="Pop_O_Farès2"/>
      <sheetName val="Ben_Ahmed2"/>
      <sheetName val="résultats_tronçons2"/>
      <sheetName val="résultats_noeuds2"/>
      <sheetName val="graphe_bc2"/>
      <sheetName val="brise_charge2"/>
      <sheetName val="traversée_chaaba2"/>
      <sheetName val="traversée_route_et_piste2"/>
      <sheetName val="détail_des_Noeuds2"/>
      <sheetName val="coût_lots2"/>
      <sheetName val="Répart_lot_conduites2"/>
      <sheetName val="production_distrib_g22"/>
      <sheetName val="groupe_2_B-A2"/>
      <sheetName val="Cout_developpement_g22"/>
      <sheetName val="c-develop-OD_FARES2"/>
      <sheetName val="Ben_Ahmed_recenssement1"/>
      <sheetName val="Pop_Sgamna1"/>
      <sheetName val="DN_adduction1"/>
      <sheetName val="Pop_O_Farès1"/>
      <sheetName val="Ben_Ahmed1"/>
      <sheetName val="résultats_tronçons1"/>
      <sheetName val="résultats_noeuds1"/>
      <sheetName val="graphe_bc1"/>
      <sheetName val="brise_charge1"/>
      <sheetName val="traversée_chaaba1"/>
      <sheetName val="traversée_route_et_piste1"/>
      <sheetName val="détail_des_Noeuds1"/>
      <sheetName val="coût_lots1"/>
      <sheetName val="Répart_lot_conduites1"/>
      <sheetName val="production_distrib_g21"/>
      <sheetName val="groupe_2_B-A1"/>
      <sheetName val="Cout_developpement_g21"/>
      <sheetName val="c-develop-OD_FARES1"/>
      <sheetName val="Ben_Ahmed_recenssement3"/>
      <sheetName val="Pop_Sgamna3"/>
      <sheetName val="DN_adduction3"/>
      <sheetName val="Pop_O_Farès3"/>
      <sheetName val="Ben_Ahmed3"/>
      <sheetName val="résultats_tronçons3"/>
      <sheetName val="résultats_noeuds3"/>
      <sheetName val="graphe_bc3"/>
      <sheetName val="brise_charge3"/>
      <sheetName val="traversée_chaaba3"/>
      <sheetName val="traversée_route_et_piste3"/>
      <sheetName val="détail_des_Noeuds3"/>
      <sheetName val="coût_lots3"/>
      <sheetName val="Répart_lot_conduites3"/>
      <sheetName val="production_distrib_g23"/>
      <sheetName val="groupe_2_B-A3"/>
      <sheetName val="Cout_developpement_g23"/>
      <sheetName val="c-develop-OD_FARES3"/>
      <sheetName val="Ben_Ahmed_recenssement4"/>
      <sheetName val="Pop_Sgamna4"/>
      <sheetName val="DN_adduction4"/>
      <sheetName val="Pop_O_Farès4"/>
      <sheetName val="Ben_Ahmed4"/>
      <sheetName val="résultats_tronçons4"/>
      <sheetName val="résultats_noeuds4"/>
      <sheetName val="graphe_bc4"/>
      <sheetName val="brise_charge4"/>
      <sheetName val="traversée_chaaba4"/>
      <sheetName val="traversée_route_et_piste4"/>
      <sheetName val="détail_des_Noeuds4"/>
      <sheetName val="coût_lots4"/>
      <sheetName val="Répart_lot_conduites4"/>
      <sheetName val="production_distrib_g24"/>
      <sheetName val="groupe_2_B-A4"/>
      <sheetName val="Cout_developpement_g24"/>
      <sheetName val="c-develop-OD_FARES4"/>
      <sheetName val="preau"/>
      <sheetName val="SEMELFONC"/>
      <sheetName val="class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0">
          <cell r="B70">
            <v>75</v>
          </cell>
          <cell r="C70">
            <v>8156</v>
          </cell>
          <cell r="D70" t="str">
            <v>PEHD</v>
          </cell>
          <cell r="E70" t="str">
            <v>PN10</v>
          </cell>
        </row>
        <row r="71">
          <cell r="B71">
            <v>90</v>
          </cell>
          <cell r="C71">
            <v>7357</v>
          </cell>
          <cell r="D71" t="str">
            <v>PEHD</v>
          </cell>
          <cell r="E71" t="str">
            <v>PN10</v>
          </cell>
        </row>
        <row r="72">
          <cell r="B72">
            <v>110</v>
          </cell>
          <cell r="C72">
            <v>558</v>
          </cell>
          <cell r="D72" t="str">
            <v>PVC</v>
          </cell>
          <cell r="E72" t="str">
            <v>PN10</v>
          </cell>
        </row>
        <row r="73">
          <cell r="B73">
            <v>125</v>
          </cell>
          <cell r="C73">
            <v>3966</v>
          </cell>
          <cell r="D73" t="str">
            <v>PVC</v>
          </cell>
          <cell r="E73" t="str">
            <v>PN10</v>
          </cell>
        </row>
        <row r="74">
          <cell r="B74">
            <v>140</v>
          </cell>
          <cell r="C74">
            <v>992</v>
          </cell>
          <cell r="D74" t="str">
            <v>PVC</v>
          </cell>
          <cell r="E74" t="str">
            <v>PN10</v>
          </cell>
        </row>
        <row r="75">
          <cell r="B75">
            <v>160</v>
          </cell>
          <cell r="C75">
            <v>6445</v>
          </cell>
          <cell r="D75" t="str">
            <v>PVC</v>
          </cell>
          <cell r="E75" t="str">
            <v>PN10</v>
          </cell>
        </row>
        <row r="76">
          <cell r="B76">
            <v>200</v>
          </cell>
          <cell r="C76">
            <v>6415</v>
          </cell>
          <cell r="D76" t="str">
            <v>PVC</v>
          </cell>
          <cell r="E76" t="str">
            <v>PN10</v>
          </cell>
        </row>
        <row r="77">
          <cell r="B77">
            <v>250</v>
          </cell>
          <cell r="C77">
            <v>8637</v>
          </cell>
          <cell r="D77" t="str">
            <v>PVC</v>
          </cell>
          <cell r="E77" t="str">
            <v>PN10</v>
          </cell>
        </row>
        <row r="78">
          <cell r="B78">
            <v>315</v>
          </cell>
          <cell r="C78">
            <v>2261</v>
          </cell>
          <cell r="D78" t="str">
            <v>PVC</v>
          </cell>
          <cell r="E78" t="str">
            <v>PN10</v>
          </cell>
        </row>
        <row r="79">
          <cell r="B79">
            <v>50</v>
          </cell>
          <cell r="C79">
            <v>3782</v>
          </cell>
          <cell r="D79" t="str">
            <v>PEHD</v>
          </cell>
          <cell r="E79" t="str">
            <v>PN16</v>
          </cell>
        </row>
        <row r="80">
          <cell r="B80">
            <v>63</v>
          </cell>
          <cell r="C80">
            <v>14770</v>
          </cell>
          <cell r="D80" t="str">
            <v>PEHD</v>
          </cell>
          <cell r="E80" t="str">
            <v>PN16</v>
          </cell>
        </row>
        <row r="81">
          <cell r="B81">
            <v>75</v>
          </cell>
          <cell r="C81">
            <v>2374</v>
          </cell>
          <cell r="D81" t="str">
            <v>PEHD</v>
          </cell>
          <cell r="E81" t="str">
            <v>PN16</v>
          </cell>
        </row>
        <row r="82">
          <cell r="B82">
            <v>90</v>
          </cell>
          <cell r="C82">
            <v>5482</v>
          </cell>
          <cell r="D82" t="str">
            <v>PEHD</v>
          </cell>
          <cell r="E82" t="str">
            <v>PN16</v>
          </cell>
        </row>
        <row r="83">
          <cell r="B83">
            <v>110</v>
          </cell>
          <cell r="C83">
            <v>6465</v>
          </cell>
          <cell r="D83" t="str">
            <v>PVC</v>
          </cell>
          <cell r="E83" t="str">
            <v>PN16</v>
          </cell>
        </row>
        <row r="84">
          <cell r="B84">
            <v>140</v>
          </cell>
          <cell r="C84">
            <v>1640</v>
          </cell>
          <cell r="D84" t="str">
            <v>PVC</v>
          </cell>
          <cell r="E84" t="str">
            <v>PN16</v>
          </cell>
        </row>
      </sheetData>
      <sheetData sheetId="16" refreshError="1"/>
      <sheetData sheetId="17" refreshError="1"/>
      <sheetData sheetId="18" refreshError="1">
        <row r="22">
          <cell r="A22">
            <v>75</v>
          </cell>
          <cell r="B22" t="str">
            <v>ml</v>
          </cell>
          <cell r="C22">
            <v>50</v>
          </cell>
        </row>
        <row r="23">
          <cell r="A23">
            <v>90</v>
          </cell>
          <cell r="B23" t="str">
            <v>ml</v>
          </cell>
          <cell r="C23">
            <v>70</v>
          </cell>
        </row>
        <row r="24">
          <cell r="A24" t="str">
            <v>Conduites PVC PN 10</v>
          </cell>
        </row>
        <row r="25">
          <cell r="A25">
            <v>110</v>
          </cell>
          <cell r="B25" t="str">
            <v>ml</v>
          </cell>
          <cell r="C25">
            <v>90</v>
          </cell>
        </row>
        <row r="26">
          <cell r="A26">
            <v>125</v>
          </cell>
          <cell r="B26" t="str">
            <v>ml</v>
          </cell>
          <cell r="C26">
            <v>100</v>
          </cell>
        </row>
        <row r="27">
          <cell r="A27">
            <v>140</v>
          </cell>
          <cell r="B27" t="str">
            <v>ml</v>
          </cell>
          <cell r="C27">
            <v>120</v>
          </cell>
        </row>
        <row r="28">
          <cell r="A28">
            <v>160</v>
          </cell>
          <cell r="B28" t="str">
            <v>ml</v>
          </cell>
          <cell r="C28">
            <v>130</v>
          </cell>
        </row>
        <row r="29">
          <cell r="A29">
            <v>200</v>
          </cell>
          <cell r="B29" t="str">
            <v>ml</v>
          </cell>
          <cell r="C29">
            <v>160</v>
          </cell>
        </row>
        <row r="30">
          <cell r="A30">
            <v>225</v>
          </cell>
          <cell r="B30" t="str">
            <v>ml</v>
          </cell>
          <cell r="C30">
            <v>180</v>
          </cell>
        </row>
        <row r="31">
          <cell r="A31">
            <v>250</v>
          </cell>
          <cell r="B31" t="str">
            <v>ml</v>
          </cell>
          <cell r="C31">
            <v>250</v>
          </cell>
        </row>
        <row r="32">
          <cell r="A32">
            <v>315</v>
          </cell>
          <cell r="B32" t="str">
            <v>ml</v>
          </cell>
          <cell r="C32">
            <v>280</v>
          </cell>
        </row>
        <row r="35">
          <cell r="A35">
            <v>40</v>
          </cell>
          <cell r="B35" t="str">
            <v>U</v>
          </cell>
          <cell r="C35">
            <v>600</v>
          </cell>
        </row>
        <row r="36">
          <cell r="A36">
            <v>50</v>
          </cell>
          <cell r="B36" t="str">
            <v>U</v>
          </cell>
          <cell r="C36">
            <v>800</v>
          </cell>
        </row>
        <row r="37">
          <cell r="A37">
            <v>60</v>
          </cell>
          <cell r="B37" t="str">
            <v>U</v>
          </cell>
          <cell r="C37">
            <v>1000</v>
          </cell>
        </row>
        <row r="38">
          <cell r="A38">
            <v>80</v>
          </cell>
          <cell r="B38" t="str">
            <v>U</v>
          </cell>
          <cell r="C38">
            <v>1500</v>
          </cell>
        </row>
        <row r="39">
          <cell r="A39">
            <v>100</v>
          </cell>
          <cell r="B39" t="str">
            <v>U</v>
          </cell>
          <cell r="C39">
            <v>2500</v>
          </cell>
        </row>
        <row r="40">
          <cell r="A40">
            <v>125</v>
          </cell>
          <cell r="B40" t="str">
            <v>U</v>
          </cell>
          <cell r="C40">
            <v>2700</v>
          </cell>
        </row>
        <row r="41">
          <cell r="A41">
            <v>150</v>
          </cell>
          <cell r="B41" t="str">
            <v>U</v>
          </cell>
          <cell r="C41">
            <v>3000</v>
          </cell>
        </row>
        <row r="42">
          <cell r="A42">
            <v>200</v>
          </cell>
          <cell r="B42" t="str">
            <v>U</v>
          </cell>
          <cell r="C42">
            <v>5000</v>
          </cell>
        </row>
        <row r="43">
          <cell r="A43">
            <v>250</v>
          </cell>
          <cell r="B43" t="str">
            <v>U</v>
          </cell>
          <cell r="C43">
            <v>7000</v>
          </cell>
        </row>
        <row r="45">
          <cell r="A45">
            <v>40</v>
          </cell>
          <cell r="B45" t="str">
            <v>U</v>
          </cell>
          <cell r="C45">
            <v>4500</v>
          </cell>
        </row>
        <row r="46">
          <cell r="A46">
            <v>60</v>
          </cell>
          <cell r="B46" t="str">
            <v>U</v>
          </cell>
          <cell r="C46">
            <v>5000</v>
          </cell>
        </row>
        <row r="50">
          <cell r="A50">
            <v>40</v>
          </cell>
          <cell r="B50" t="str">
            <v>U</v>
          </cell>
          <cell r="C50">
            <v>4000</v>
          </cell>
        </row>
        <row r="51">
          <cell r="A51">
            <v>60</v>
          </cell>
          <cell r="B51" t="str">
            <v>U</v>
          </cell>
          <cell r="C51">
            <v>4800</v>
          </cell>
        </row>
        <row r="52">
          <cell r="A52">
            <v>80</v>
          </cell>
          <cell r="B52" t="str">
            <v>U</v>
          </cell>
          <cell r="C52">
            <v>5400</v>
          </cell>
        </row>
        <row r="54">
          <cell r="A54">
            <v>50</v>
          </cell>
          <cell r="B54" t="str">
            <v>U</v>
          </cell>
          <cell r="C54">
            <v>6500</v>
          </cell>
        </row>
        <row r="55">
          <cell r="A55">
            <v>60</v>
          </cell>
          <cell r="B55" t="str">
            <v>U</v>
          </cell>
          <cell r="C55">
            <v>7000</v>
          </cell>
        </row>
        <row r="56">
          <cell r="A56">
            <v>100</v>
          </cell>
          <cell r="B56" t="str">
            <v>U</v>
          </cell>
          <cell r="C56">
            <v>10000</v>
          </cell>
        </row>
        <row r="58">
          <cell r="A58" t="str">
            <v xml:space="preserve"> DN 3/4"</v>
          </cell>
          <cell r="B58" t="str">
            <v>U</v>
          </cell>
          <cell r="C58">
            <v>13000</v>
          </cell>
        </row>
        <row r="59">
          <cell r="A59">
            <v>40</v>
          </cell>
          <cell r="B59" t="str">
            <v>U</v>
          </cell>
          <cell r="C59">
            <v>15000</v>
          </cell>
        </row>
        <row r="60">
          <cell r="A60">
            <v>50</v>
          </cell>
          <cell r="B60" t="str">
            <v>U</v>
          </cell>
          <cell r="C60">
            <v>16000</v>
          </cell>
        </row>
        <row r="61">
          <cell r="A61">
            <v>65</v>
          </cell>
          <cell r="B61" t="str">
            <v>U</v>
          </cell>
          <cell r="C61">
            <v>18000</v>
          </cell>
        </row>
      </sheetData>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refreshError="1"/>
      <sheetData sheetId="11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1"/>
      <sheetName val="S.P2"/>
      <sheetName val="S.P3"/>
      <sheetName val="S.P4"/>
      <sheetName val="S.P5"/>
      <sheetName val="S.P6"/>
      <sheetName val="Feuil1"/>
      <sheetName val="Feuil2"/>
      <sheetName val="Feuil3"/>
    </sheetNames>
    <sheetDataSet>
      <sheetData sheetId="0" refreshError="1">
        <row r="7">
          <cell r="E7" t="str">
            <v>Dirhams</v>
          </cell>
          <cell r="F7" t="str">
            <v>Yens</v>
          </cell>
          <cell r="G7" t="str">
            <v>Dirhams</v>
          </cell>
        </row>
      </sheetData>
      <sheetData sheetId="1"/>
      <sheetData sheetId="2"/>
      <sheetData sheetId="3"/>
      <sheetData sheetId="4"/>
      <sheetData sheetId="5"/>
      <sheetData sheetId="6"/>
      <sheetData sheetId="7"/>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1"/>
      <sheetName val="S.P2"/>
      <sheetName val="S.P3"/>
      <sheetName val="S.P4"/>
      <sheetName val="S.P5"/>
      <sheetName val="S.P6"/>
      <sheetName val="Feuil1"/>
      <sheetName val="Feuil2"/>
      <sheetName val="Feuil3"/>
      <sheetName val="S_P1"/>
      <sheetName val="Macro-Diam-interne"/>
      <sheetName val="Macro-Epaisseur"/>
      <sheetName val="Macro-Dexterne"/>
      <sheetName val="Macro-Long"/>
      <sheetName val="Macro-press"/>
      <sheetName val="Macro-cons"/>
      <sheetName val="Macro-colbrook"/>
      <sheetName val="S_P11"/>
      <sheetName val="S_P2"/>
      <sheetName val="S_P3"/>
      <sheetName val="S_P4"/>
      <sheetName val="S_P5"/>
      <sheetName val="S_P6"/>
      <sheetName val="Ancien SP"/>
    </sheetNames>
    <sheetDataSet>
      <sheetData sheetId="0" refreshError="1">
        <row r="7">
          <cell r="E7" t="str">
            <v>Dirhams</v>
          </cell>
          <cell r="F7" t="str">
            <v>Yens</v>
          </cell>
          <cell r="G7" t="str">
            <v>Dirhams</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1"/>
      <sheetName val="S.P2"/>
      <sheetName val="S.P3"/>
      <sheetName val="S.P4"/>
      <sheetName val="S.P5"/>
      <sheetName val="S.P6"/>
      <sheetName val="Feuil1"/>
      <sheetName val="Feuil2"/>
      <sheetName val="Feuil3"/>
    </sheetNames>
    <sheetDataSet>
      <sheetData sheetId="0">
        <row r="7">
          <cell r="E7" t="str">
            <v>Dirhams</v>
          </cell>
          <cell r="F7" t="str">
            <v>Yens</v>
          </cell>
          <cell r="G7" t="str">
            <v>Dirhams</v>
          </cell>
        </row>
      </sheetData>
      <sheetData sheetId="1"/>
      <sheetData sheetId="2"/>
      <sheetData sheetId="3"/>
      <sheetData sheetId="4"/>
      <sheetData sheetId="5"/>
      <sheetData sheetId="6"/>
      <sheetData sheetId="7"/>
      <sheetData sheetId="8"/>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UDE MGHASSINE"/>
      <sheetName val="Appr-GC(mghassine)"/>
      <sheetName val="Réhab"/>
      <sheetName val="GC 150m3 MGHASSINE"/>
      <sheetName val="Réservoir Hamraoua"/>
      <sheetName val="BacheSR3NZ"/>
    </sheetNames>
    <sheetDataSet>
      <sheetData sheetId="0"/>
      <sheetData sheetId="1"/>
      <sheetData sheetId="2"/>
      <sheetData sheetId="3" refreshError="1">
        <row r="14">
          <cell r="J14">
            <v>0.7</v>
          </cell>
        </row>
        <row r="20">
          <cell r="J20">
            <v>3.7</v>
          </cell>
        </row>
        <row r="33">
          <cell r="J33">
            <v>5</v>
          </cell>
        </row>
        <row r="38">
          <cell r="J38">
            <v>0.4</v>
          </cell>
        </row>
      </sheetData>
      <sheetData sheetId="4"/>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UDE MGHASSINE"/>
      <sheetName val="Appr-GC(mghassine)"/>
      <sheetName val="Réhab"/>
      <sheetName val="GC 150m3 MGHASSINE"/>
      <sheetName val="Réservoir Hamraoua"/>
      <sheetName val="BacheSR3NZ"/>
      <sheetName val="S.P1"/>
      <sheetName val="Macro-Long"/>
      <sheetName val="ETUDE_MGHASSINE"/>
      <sheetName val="GC_150m3_MGHASSINE"/>
      <sheetName val="Réservoir_Hamraoua"/>
      <sheetName val="ETUDE_MGHASSINE2"/>
      <sheetName val="GC_150m3_MGHASSINE2"/>
      <sheetName val="Réservoir_Hamraoua2"/>
      <sheetName val="ETUDE_MGHASSINE1"/>
      <sheetName val="GC_150m3_MGHASSINE1"/>
      <sheetName val="Réservoir_Hamraoua1"/>
      <sheetName val="ETUDE_MGHASSINE3"/>
      <sheetName val="GC_150m3_MGHASSINE3"/>
      <sheetName val="Réservoir_Hamraoua3"/>
      <sheetName val="Macro-press"/>
      <sheetName val="ETUDE_MGHASSINE4"/>
      <sheetName val="GC_150m3_MGHASSINE4"/>
      <sheetName val="Réservoir_Hamraoua4"/>
      <sheetName val="ETUDE_MGHASSINE5"/>
      <sheetName val="GC_150m3_MGHASSINE5"/>
      <sheetName val="Réservoir_Hamraoua5"/>
      <sheetName val="S_P1"/>
      <sheetName val="ETUDE_MGHASSINE6"/>
      <sheetName val="GC_150m3_MGHASSINE6"/>
      <sheetName val="Réservoir_Hamraoua6"/>
      <sheetName val="S_P11"/>
      <sheetName val="ETUDE_MGHASSINE7"/>
      <sheetName val="GC_150m3_MGHASSINE7"/>
      <sheetName val="Réservoir_Hamraoua7"/>
      <sheetName val="S_P12"/>
      <sheetName val="écoles et lycées"/>
      <sheetName val="ETUDE_MGHASSINE8"/>
      <sheetName val="GC_150m3_MGHASSINE8"/>
      <sheetName val="Réservoir_Hamraoua8"/>
      <sheetName val="S_P13"/>
      <sheetName val="S_P14"/>
      <sheetName val="S_P15"/>
      <sheetName val="ETUDE_MGHASSINE9"/>
      <sheetName val="GC_150m3_MGHASSINE9"/>
      <sheetName val="Réservoir_Hamraoua9"/>
      <sheetName val="S_P17"/>
      <sheetName val="S_P16"/>
      <sheetName val="ETUDE_MGHASSINE10"/>
      <sheetName val="GC_150m3_MGHASSINE10"/>
      <sheetName val="Réservoir_Hamraoua10"/>
      <sheetName val="S_P18"/>
      <sheetName val="ETUDE_MGHASSINE11"/>
      <sheetName val="GC_150m3_MGHASSINE11"/>
      <sheetName val="Réservoir_Hamraoua11"/>
      <sheetName val="S_P19"/>
      <sheetName val="ETUDE_MGHASSINE13"/>
      <sheetName val="GC_150m3_MGHASSINE13"/>
      <sheetName val="Réservoir_Hamraoua13"/>
      <sheetName val="S_P111"/>
      <sheetName val="ETUDE_MGHASSINE12"/>
      <sheetName val="GC_150m3_MGHASSINE12"/>
      <sheetName val="Réservoir_Hamraoua12"/>
      <sheetName val="S_P110"/>
      <sheetName val="elec"/>
      <sheetName val="AN3"/>
      <sheetName val="AN2"/>
      <sheetName val="Macro-Epaisseur"/>
      <sheetName val="Macro-Dexterne"/>
      <sheetName val="ETUDE_MGHASSINE14"/>
      <sheetName val="GC_150m3_MGHASSINE14"/>
      <sheetName val="Réservoir_Hamraoua14"/>
      <sheetName val="S_P112"/>
      <sheetName val="ETUDE_MGHASSINE15"/>
      <sheetName val="GC_150m3_MGHASSINE15"/>
      <sheetName val="Réservoir_Hamraoua15"/>
      <sheetName val="S_P113"/>
      <sheetName val="ETUDE_MGHASSINE16"/>
      <sheetName val="GC_150m3_MGHASSINE16"/>
      <sheetName val="Réservoir_Hamraoua16"/>
      <sheetName val="S_P114"/>
      <sheetName val="ETUDE_MGHASSINE17"/>
      <sheetName val="GC_150m3_MGHASSINE17"/>
      <sheetName val="Réservoir_Hamraoua17"/>
      <sheetName val="S_P115"/>
      <sheetName val="ETUDE_MGHASSINE18"/>
      <sheetName val="GC_150m3_MGHASSINE18"/>
      <sheetName val="Réservoir_Hamraoua18"/>
      <sheetName val="S_P116"/>
      <sheetName val="ETUDE_MGHASSINE19"/>
      <sheetName val="GC_150m3_MGHASSINE19"/>
      <sheetName val="Réservoir_Hamraoua19"/>
      <sheetName val="S_P117"/>
      <sheetName val="ETUDE_MGHASSINE20"/>
      <sheetName val="GC_150m3_MGHASSINE20"/>
      <sheetName val="Réservoir_Hamraoua20"/>
      <sheetName val="S_P118"/>
      <sheetName val="Bache 50 m3_SR1"/>
      <sheetName val="RE SEV 50"/>
      <sheetName val="ETUDE_MGHASSINE23"/>
      <sheetName val="GC_150m3_MGHASSINE23"/>
      <sheetName val="Réservoir_Hamraoua23"/>
      <sheetName val="S_P121"/>
      <sheetName val="ETUDE_MGHASSINE22"/>
      <sheetName val="GC_150m3_MGHASSINE22"/>
      <sheetName val="Réservoir_Hamraoua22"/>
      <sheetName val="S_P120"/>
      <sheetName val="ETUDE_MGHASSINE21"/>
      <sheetName val="GC_150m3_MGHASSINE21"/>
      <sheetName val="Réservoir_Hamraoua21"/>
      <sheetName val="S_P119"/>
      <sheetName val="ETUDE_MGHASSINE24"/>
      <sheetName val="GC_150m3_MGHASSINE24"/>
      <sheetName val="Réservoir_Hamraoua24"/>
      <sheetName val="S_P122"/>
      <sheetName val="ETUDE_MGHASSINE25"/>
      <sheetName val="GC_150m3_MGHASSINE25"/>
      <sheetName val="Réservoir_Hamraoua25"/>
      <sheetName val="S_P123"/>
      <sheetName val="ETUDE_MGHASSINE26"/>
      <sheetName val="GC_150m3_MGHASSINE26"/>
      <sheetName val="Réservoir_Hamraoua26"/>
      <sheetName val="S_P124"/>
      <sheetName val="99-00 (ACTIVITE)"/>
      <sheetName val="Macro-cons"/>
      <sheetName val="99-00_(ACTIVITE)"/>
      <sheetName val="99-00_(ACTIVITE)1"/>
      <sheetName val="Macro-colbrook"/>
      <sheetName val="Macro-Newton"/>
      <sheetName val="Macro-Diam-interne"/>
      <sheetName val="99-00_(ACTIVITE)2"/>
      <sheetName val="99-00_(ACTIVITE)3"/>
      <sheetName val="Bache_50_m3_SR1"/>
      <sheetName val="RE_SEV_50"/>
      <sheetName val="Recap"/>
    </sheetNames>
    <sheetDataSet>
      <sheetData sheetId="0"/>
      <sheetData sheetId="1"/>
      <sheetData sheetId="2"/>
      <sheetData sheetId="3" refreshError="1">
        <row r="14">
          <cell r="J14">
            <v>0.7</v>
          </cell>
        </row>
        <row r="20">
          <cell r="J20">
            <v>3.7</v>
          </cell>
        </row>
        <row r="33">
          <cell r="J33">
            <v>5</v>
          </cell>
        </row>
        <row r="38">
          <cell r="J38">
            <v>0.4</v>
          </cell>
        </row>
      </sheetData>
      <sheetData sheetId="4"/>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sheetData sheetId="125"/>
      <sheetData sheetId="126"/>
      <sheetData sheetId="127" refreshError="1"/>
      <sheetData sheetId="128" refreshError="1"/>
      <sheetData sheetId="129"/>
      <sheetData sheetId="130"/>
      <sheetData sheetId="131"/>
      <sheetData sheetId="132"/>
      <sheetData sheetId="133" refreshError="1"/>
      <sheetData sheetId="13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ise charge"/>
      <sheetName val="Réservoir 250m3"/>
      <sheetName val="OUV 13"/>
      <sheetName val="Approvisi. Génie-Civil"/>
      <sheetName val="récap gc"/>
    </sheetNames>
    <sheetDataSet>
      <sheetData sheetId="0" refreshError="1"/>
      <sheetData sheetId="1"/>
      <sheetData sheetId="2"/>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o"/>
      <sheetName val="F-Nz"/>
      <sheetName val="SP1-SP2"/>
      <sheetName val="Rés250SR2 NZ"/>
      <sheetName val="Rés200"/>
      <sheetName val="SR3NZ"/>
      <sheetName val="BacheSR3NZ"/>
      <sheetName val="loge SR3NZ"/>
      <sheetName val="RECAP NZ"/>
      <sheetName val="Appro MGH"/>
      <sheetName val="ET-MGH"/>
      <sheetName val="Réhab MGH"/>
      <sheetName val="GC 150m3 MGH"/>
      <sheetName val="Rés Ham"/>
      <sheetName val="RECAP NGH"/>
      <sheetName val="Appro SA"/>
      <sheetName val="ETUDE SA"/>
      <sheetName val="SP SA"/>
      <sheetName val="REH SA"/>
      <sheetName val="Sfor SA"/>
      <sheetName val="R300 SAi"/>
      <sheetName val="Bache SA"/>
      <sheetName val="loge SP"/>
      <sheetName val="RECAP S"/>
      <sheetName val="RECAP NMS 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o"/>
      <sheetName val="F-Nz"/>
      <sheetName val="SP1-SP2"/>
      <sheetName val="Rés250SR2 NZ"/>
      <sheetName val="Rés200"/>
      <sheetName val="SR3NZ"/>
      <sheetName val="BacheSR3NZ"/>
      <sheetName val="loge SR3NZ"/>
      <sheetName val="RECAP NZ"/>
      <sheetName val="Appro MGH"/>
      <sheetName val="ET-MGH"/>
      <sheetName val="Réhab MGH"/>
      <sheetName val="GC 150m3 MGH"/>
      <sheetName val="Rés Ham"/>
      <sheetName val="RECAP NGH"/>
      <sheetName val="Appro SA"/>
      <sheetName val="ETUDE SA"/>
      <sheetName val="SP SA"/>
      <sheetName val="REH SA"/>
      <sheetName val="Sfor SA"/>
      <sheetName val="R300 SAi"/>
      <sheetName val="Bache SA"/>
      <sheetName val="loge SP"/>
      <sheetName val="RECAP S"/>
      <sheetName val="RECAP NMS T"/>
      <sheetName val="GC 150m3 MGHASSINE"/>
      <sheetName val="Rés250SR2_NZ"/>
      <sheetName val="loge_SR3NZ"/>
      <sheetName val="RECAP_NZ"/>
      <sheetName val="Appro_MGH"/>
      <sheetName val="Réhab_MGH"/>
      <sheetName val="GC_150m3_MGH"/>
      <sheetName val="Rés_Ham"/>
      <sheetName val="RECAP_NGH"/>
      <sheetName val="Appro_SA"/>
      <sheetName val="ETUDE_SA"/>
      <sheetName val="SP_SA"/>
      <sheetName val="REH_SA"/>
      <sheetName val="Sfor_SA"/>
      <sheetName val="R300_SAi"/>
      <sheetName val="Bache_SA"/>
      <sheetName val="loge_SP"/>
      <sheetName val="RECAP_S"/>
      <sheetName val="RECAP_NMS_T"/>
      <sheetName val="GC_150m3_MGHASSINE"/>
      <sheetName val="Laayoune-EP-CollPrx"/>
      <sheetName val="Macro-press"/>
      <sheetName val="Réservoir 250m3"/>
      <sheetName val="Rés250SR2_NZ1"/>
      <sheetName val="loge_SR3NZ1"/>
      <sheetName val="RECAP_NZ1"/>
      <sheetName val="Appro_MGH1"/>
      <sheetName val="Réhab_MGH1"/>
      <sheetName val="GC_150m3_MGH1"/>
      <sheetName val="Rés_Ham1"/>
      <sheetName val="RECAP_NGH1"/>
      <sheetName val="Appro_SA1"/>
      <sheetName val="ETUDE_SA1"/>
      <sheetName val="SP_SA1"/>
      <sheetName val="REH_SA1"/>
      <sheetName val="Sfor_SA1"/>
      <sheetName val="R300_SAi1"/>
      <sheetName val="Bache_SA1"/>
      <sheetName val="loge_SP1"/>
      <sheetName val="RECAP_S1"/>
      <sheetName val="RECAP_NMS_T1"/>
      <sheetName val="Rés250SR2_NZ2"/>
      <sheetName val="loge_SR3NZ2"/>
      <sheetName val="RECAP_NZ2"/>
      <sheetName val="Appro_MGH2"/>
      <sheetName val="Réhab_MGH2"/>
      <sheetName val="GC_150m3_MGH2"/>
      <sheetName val="Rés_Ham2"/>
      <sheetName val="RECAP_NGH2"/>
      <sheetName val="Appro_SA2"/>
      <sheetName val="ETUDE_SA2"/>
      <sheetName val="SP_SA2"/>
      <sheetName val="REH_SA2"/>
      <sheetName val="Sfor_SA2"/>
      <sheetName val="R300_SAi2"/>
      <sheetName val="Bache_SA2"/>
      <sheetName val="loge_SP2"/>
      <sheetName val="RECAP_S2"/>
      <sheetName val="RECAP_NMS_T2"/>
      <sheetName val="Rés250SR2_NZ3"/>
      <sheetName val="loge_SR3NZ3"/>
      <sheetName val="RECAP_NZ3"/>
      <sheetName val="Appro_MGH3"/>
      <sheetName val="Réhab_MGH3"/>
      <sheetName val="GC_150m3_MGH3"/>
      <sheetName val="Rés_Ham3"/>
      <sheetName val="RECAP_NGH3"/>
      <sheetName val="Appro_SA3"/>
      <sheetName val="ETUDE_SA3"/>
      <sheetName val="SP_SA3"/>
      <sheetName val="REH_SA3"/>
      <sheetName val="Sfor_SA3"/>
      <sheetName val="R300_SAi3"/>
      <sheetName val="Bache_SA3"/>
      <sheetName val="loge_SP3"/>
      <sheetName val="RECAP_S3"/>
      <sheetName val="RECAP_NMS_T3"/>
      <sheetName val="Macro-cons"/>
      <sheetName val="GC_150m3_MGHASSINE1"/>
      <sheetName val="Réservoir_250m3"/>
      <sheetName val="Rés250SR2_NZ4"/>
      <sheetName val="loge_SR3NZ4"/>
      <sheetName val="RECAP_NZ4"/>
      <sheetName val="Appro_MGH4"/>
      <sheetName val="Réhab_MGH4"/>
      <sheetName val="GC_150m3_MGH4"/>
      <sheetName val="Rés_Ham4"/>
      <sheetName val="RECAP_NGH4"/>
      <sheetName val="Appro_SA4"/>
      <sheetName val="ETUDE_SA4"/>
      <sheetName val="SP_SA4"/>
      <sheetName val="REH_SA4"/>
      <sheetName val="Sfor_SA4"/>
      <sheetName val="R300_SAi4"/>
      <sheetName val="Bache_SA4"/>
      <sheetName val="loge_SP4"/>
      <sheetName val="RECAP_S4"/>
      <sheetName val="RECAP_NMS_T4"/>
      <sheetName val="Rés250SR2_NZ5"/>
      <sheetName val="loge_SR3NZ5"/>
      <sheetName val="RECAP_NZ5"/>
      <sheetName val="Appro_MGH5"/>
      <sheetName val="Réhab_MGH5"/>
      <sheetName val="GC_150m3_MGH5"/>
      <sheetName val="Rés_Ham5"/>
      <sheetName val="RECAP_NGH5"/>
      <sheetName val="Appro_SA5"/>
      <sheetName val="ETUDE_SA5"/>
      <sheetName val="SP_SA5"/>
      <sheetName val="REH_SA5"/>
      <sheetName val="Sfor_SA5"/>
      <sheetName val="R300_SAi5"/>
      <sheetName val="Bache_SA5"/>
      <sheetName val="loge_SP5"/>
      <sheetName val="RECAP_S5"/>
      <sheetName val="RECAP_NMS_T5"/>
      <sheetName val="GC_150m3_MGHASSINE2"/>
      <sheetName val="Réservoir_250m31"/>
      <sheetName val="Rés250SR2_NZ6"/>
      <sheetName val="loge_SR3NZ6"/>
      <sheetName val="RECAP_NZ6"/>
      <sheetName val="Appro_MGH6"/>
      <sheetName val="Réhab_MGH6"/>
      <sheetName val="GC_150m3_MGH6"/>
      <sheetName val="Rés_Ham6"/>
      <sheetName val="RECAP_NGH6"/>
      <sheetName val="Appro_SA6"/>
      <sheetName val="ETUDE_SA6"/>
      <sheetName val="SP_SA6"/>
      <sheetName val="REH_SA6"/>
      <sheetName val="Sfor_SA6"/>
      <sheetName val="R300_SAi6"/>
      <sheetName val="Bache_SA6"/>
      <sheetName val="loge_SP6"/>
      <sheetName val="RECAP_S6"/>
      <sheetName val="RECAP_NMS_T6"/>
      <sheetName val="GC_150m3_MGHASSINE3"/>
      <sheetName val="Réservoir_250m32"/>
      <sheetName val="Rés250SR2_NZ7"/>
      <sheetName val="loge_SR3NZ7"/>
      <sheetName val="RECAP_NZ7"/>
      <sheetName val="Appro_MGH7"/>
      <sheetName val="Réhab_MGH7"/>
      <sheetName val="GC_150m3_MGH7"/>
      <sheetName val="Rés_Ham7"/>
      <sheetName val="RECAP_NGH7"/>
      <sheetName val="Appro_SA7"/>
      <sheetName val="ETUDE_SA7"/>
      <sheetName val="SP_SA7"/>
      <sheetName val="REH_SA7"/>
      <sheetName val="Sfor_SA7"/>
      <sheetName val="R300_SAi7"/>
      <sheetName val="Bache_SA7"/>
      <sheetName val="loge_SP7"/>
      <sheetName val="RECAP_S7"/>
      <sheetName val="RECAP_NMS_T7"/>
      <sheetName val="GC_150m3_MGHASSINE4"/>
      <sheetName val="Réservoir_250m33"/>
      <sheetName val="Rés250SR2_NZ9"/>
      <sheetName val="loge_SR3NZ9"/>
      <sheetName val="RECAP_NZ9"/>
      <sheetName val="Appro_MGH9"/>
      <sheetName val="Réhab_MGH9"/>
      <sheetName val="GC_150m3_MGH9"/>
      <sheetName val="Rés_Ham9"/>
      <sheetName val="RECAP_NGH9"/>
      <sheetName val="Appro_SA9"/>
      <sheetName val="ETUDE_SA9"/>
      <sheetName val="SP_SA9"/>
      <sheetName val="REH_SA9"/>
      <sheetName val="Sfor_SA9"/>
      <sheetName val="R300_SAi9"/>
      <sheetName val="Bache_SA9"/>
      <sheetName val="loge_SP9"/>
      <sheetName val="RECAP_S9"/>
      <sheetName val="RECAP_NMS_T9"/>
      <sheetName val="GC_150m3_MGHASSINE6"/>
      <sheetName val="Réservoir_250m35"/>
      <sheetName val="Rés250SR2_NZ8"/>
      <sheetName val="loge_SR3NZ8"/>
      <sheetName val="RECAP_NZ8"/>
      <sheetName val="Appro_MGH8"/>
      <sheetName val="Réhab_MGH8"/>
      <sheetName val="GC_150m3_MGH8"/>
      <sheetName val="Rés_Ham8"/>
      <sheetName val="RECAP_NGH8"/>
      <sheetName val="Appro_SA8"/>
      <sheetName val="ETUDE_SA8"/>
      <sheetName val="SP_SA8"/>
      <sheetName val="REH_SA8"/>
      <sheetName val="Sfor_SA8"/>
      <sheetName val="R300_SAi8"/>
      <sheetName val="Bache_SA8"/>
      <sheetName val="loge_SP8"/>
      <sheetName val="RECAP_S8"/>
      <sheetName val="RECAP_NMS_T8"/>
      <sheetName val="GC_150m3_MGHASSINE5"/>
      <sheetName val="Réservoir_250m34"/>
      <sheetName val="Rés250SR2_NZ10"/>
      <sheetName val="loge_SR3NZ10"/>
      <sheetName val="RECAP_NZ10"/>
      <sheetName val="Appro_MGH10"/>
      <sheetName val="Réhab_MGH10"/>
      <sheetName val="GC_150m3_MGH10"/>
      <sheetName val="Rés_Ham10"/>
      <sheetName val="RECAP_NGH10"/>
      <sheetName val="Appro_SA10"/>
      <sheetName val="ETUDE_SA10"/>
      <sheetName val="SP_SA10"/>
      <sheetName val="REH_SA10"/>
      <sheetName val="Sfor_SA10"/>
      <sheetName val="R300_SAi10"/>
      <sheetName val="Bache_SA10"/>
      <sheetName val="loge_SP10"/>
      <sheetName val="RECAP_S10"/>
      <sheetName val="RECAP_NMS_T10"/>
      <sheetName val="GC_150m3_MGHASSINE7"/>
      <sheetName val="Réservoir_250m36"/>
      <sheetName val="Rés250SR2_NZ11"/>
      <sheetName val="loge_SR3NZ11"/>
      <sheetName val="RECAP_NZ11"/>
      <sheetName val="Appro_MGH11"/>
      <sheetName val="Réhab_MGH11"/>
      <sheetName val="GC_150m3_MGH11"/>
      <sheetName val="Rés_Ham11"/>
      <sheetName val="RECAP_NGH11"/>
      <sheetName val="Appro_SA11"/>
      <sheetName val="ETUDE_SA11"/>
      <sheetName val="SP_SA11"/>
      <sheetName val="REH_SA11"/>
      <sheetName val="Sfor_SA11"/>
      <sheetName val="R300_SAi11"/>
      <sheetName val="Bache_SA11"/>
      <sheetName val="loge_SP11"/>
      <sheetName val="RECAP_S11"/>
      <sheetName val="RECAP_NMS_T11"/>
      <sheetName val="GC_150m3_MGHASSINE8"/>
      <sheetName val="Réservoir_250m37"/>
      <sheetName val="Rés250SR2_NZ13"/>
      <sheetName val="loge_SR3NZ13"/>
      <sheetName val="RECAP_NZ13"/>
      <sheetName val="Appro_MGH13"/>
      <sheetName val="Réhab_MGH13"/>
      <sheetName val="GC_150m3_MGH13"/>
      <sheetName val="Rés_Ham13"/>
      <sheetName val="RECAP_NGH13"/>
      <sheetName val="Appro_SA13"/>
      <sheetName val="ETUDE_SA13"/>
      <sheetName val="SP_SA13"/>
      <sheetName val="REH_SA13"/>
      <sheetName val="Sfor_SA13"/>
      <sheetName val="R300_SAi13"/>
      <sheetName val="Bache_SA13"/>
      <sheetName val="loge_SP13"/>
      <sheetName val="RECAP_S13"/>
      <sheetName val="RECAP_NMS_T13"/>
      <sheetName val="GC_150m3_MGHASSINE10"/>
      <sheetName val="Réservoir_250m39"/>
      <sheetName val="Rés250SR2_NZ12"/>
      <sheetName val="loge_SR3NZ12"/>
      <sheetName val="RECAP_NZ12"/>
      <sheetName val="Appro_MGH12"/>
      <sheetName val="Réhab_MGH12"/>
      <sheetName val="GC_150m3_MGH12"/>
      <sheetName val="Rés_Ham12"/>
      <sheetName val="RECAP_NGH12"/>
      <sheetName val="Appro_SA12"/>
      <sheetName val="ETUDE_SA12"/>
      <sheetName val="SP_SA12"/>
      <sheetName val="REH_SA12"/>
      <sheetName val="Sfor_SA12"/>
      <sheetName val="R300_SAi12"/>
      <sheetName val="Bache_SA12"/>
      <sheetName val="loge_SP12"/>
      <sheetName val="RECAP_S12"/>
      <sheetName val="RECAP_NMS_T12"/>
      <sheetName val="GC_150m3_MGHASSINE9"/>
      <sheetName val="Réservoir_250m38"/>
      <sheetName val="BpElecEnnasr-Géneral"/>
      <sheetName val="AN2"/>
      <sheetName val="Réservoir_250m310"/>
      <sheetName val="Réservoir_250m311"/>
      <sheetName val="GC_150m3_MGHASSINE11"/>
      <sheetName val="Réservoir_250m312"/>
      <sheetName val="GC_150m3_MGHASSINE12"/>
      <sheetName val="Rés250SR2_NZ14"/>
      <sheetName val="loge_SR3NZ14"/>
      <sheetName val="RECAP_NZ14"/>
      <sheetName val="Appro_MGH14"/>
      <sheetName val="Réhab_MGH14"/>
      <sheetName val="GC_150m3_MGH14"/>
      <sheetName val="Rés_Ham14"/>
      <sheetName val="RECAP_NGH14"/>
      <sheetName val="Appro_SA14"/>
      <sheetName val="ETUDE_SA14"/>
      <sheetName val="SP_SA14"/>
      <sheetName val="REH_SA14"/>
      <sheetName val="Sfor_SA14"/>
      <sheetName val="R300_SAi14"/>
      <sheetName val="Bache_SA14"/>
      <sheetName val="loge_SP14"/>
      <sheetName val="RECAP_S14"/>
      <sheetName val="RECAP_NMS_T14"/>
      <sheetName val="Réservoir_250m313"/>
      <sheetName val="GC_150m3_MGHASSINE13"/>
      <sheetName val="Rés250SR2_NZ15"/>
      <sheetName val="loge_SR3NZ15"/>
      <sheetName val="RECAP_NZ15"/>
      <sheetName val="Appro_MGH15"/>
      <sheetName val="Réhab_MGH15"/>
      <sheetName val="GC_150m3_MGH15"/>
      <sheetName val="Rés_Ham15"/>
      <sheetName val="RECAP_NGH15"/>
      <sheetName val="Appro_SA15"/>
      <sheetName val="ETUDE_SA15"/>
      <sheetName val="SP_SA15"/>
      <sheetName val="REH_SA15"/>
      <sheetName val="Sfor_SA15"/>
      <sheetName val="R300_SAi15"/>
      <sheetName val="Bache_SA15"/>
      <sheetName val="loge_SP15"/>
      <sheetName val="RECAP_S15"/>
      <sheetName val="RECAP_NMS_T15"/>
      <sheetName val="Réservoir_250m314"/>
      <sheetName val="GC_150m3_MGHASSINE14"/>
      <sheetName val="Rés250SR2_NZ16"/>
      <sheetName val="loge_SR3NZ16"/>
      <sheetName val="RECAP_NZ16"/>
      <sheetName val="Appro_MGH16"/>
      <sheetName val="Réhab_MGH16"/>
      <sheetName val="GC_150m3_MGH16"/>
      <sheetName val="Rés_Ham16"/>
      <sheetName val="RECAP_NGH16"/>
      <sheetName val="Appro_SA16"/>
      <sheetName val="ETUDE_SA16"/>
      <sheetName val="SP_SA16"/>
      <sheetName val="REH_SA16"/>
      <sheetName val="Sfor_SA16"/>
      <sheetName val="R300_SAi16"/>
      <sheetName val="Bache_SA16"/>
      <sheetName val="loge_SP16"/>
      <sheetName val="RECAP_S16"/>
      <sheetName val="RECAP_NMS_T16"/>
      <sheetName val="Réservoir_250m315"/>
      <sheetName val="GC_150m3_MGHASSINE15"/>
      <sheetName val="Rés250SR2_NZ17"/>
      <sheetName val="loge_SR3NZ17"/>
      <sheetName val="RECAP_NZ17"/>
      <sheetName val="Appro_MGH17"/>
      <sheetName val="Réhab_MGH17"/>
      <sheetName val="GC_150m3_MGH17"/>
      <sheetName val="Rés_Ham17"/>
      <sheetName val="RECAP_NGH17"/>
      <sheetName val="Appro_SA17"/>
      <sheetName val="ETUDE_SA17"/>
      <sheetName val="SP_SA17"/>
      <sheetName val="REH_SA17"/>
      <sheetName val="Sfor_SA17"/>
      <sheetName val="R300_SAi17"/>
      <sheetName val="Bache_SA17"/>
      <sheetName val="loge_SP17"/>
      <sheetName val="RECAP_S17"/>
      <sheetName val="RECAP_NMS_T17"/>
      <sheetName val="Réservoir_250m316"/>
      <sheetName val="GC_150m3_MGHASSINE16"/>
      <sheetName val="Rés250SR2_NZ18"/>
      <sheetName val="loge_SR3NZ18"/>
      <sheetName val="RECAP_NZ18"/>
      <sheetName val="Appro_MGH18"/>
      <sheetName val="Réhab_MGH18"/>
      <sheetName val="GC_150m3_MGH18"/>
      <sheetName val="Rés_Ham18"/>
      <sheetName val="RECAP_NGH18"/>
      <sheetName val="Appro_SA18"/>
      <sheetName val="ETUDE_SA18"/>
      <sheetName val="SP_SA18"/>
      <sheetName val="REH_SA18"/>
      <sheetName val="Sfor_SA18"/>
      <sheetName val="R300_SAi18"/>
      <sheetName val="Bache_SA18"/>
      <sheetName val="loge_SP18"/>
      <sheetName val="RECAP_S18"/>
      <sheetName val="RECAP_NMS_T18"/>
      <sheetName val="Réservoir_250m317"/>
      <sheetName val="GC_150m3_MGHASSINE17"/>
      <sheetName val="Rés250SR2_NZ19"/>
      <sheetName val="loge_SR3NZ19"/>
      <sheetName val="RECAP_NZ19"/>
      <sheetName val="Appro_MGH19"/>
      <sheetName val="Réhab_MGH19"/>
      <sheetName val="GC_150m3_MGH19"/>
      <sheetName val="Rés_Ham19"/>
      <sheetName val="RECAP_NGH19"/>
      <sheetName val="Appro_SA19"/>
      <sheetName val="ETUDE_SA19"/>
      <sheetName val="SP_SA19"/>
      <sheetName val="REH_SA19"/>
      <sheetName val="Sfor_SA19"/>
      <sheetName val="R300_SAi19"/>
      <sheetName val="Bache_SA19"/>
      <sheetName val="loge_SP19"/>
      <sheetName val="RECAP_S19"/>
      <sheetName val="RECAP_NMS_T19"/>
      <sheetName val="Réservoir_250m318"/>
      <sheetName val="GC_150m3_MGHASSINE18"/>
      <sheetName val="Récap"/>
      <sheetName val="Bache 50 m3_SR1"/>
      <sheetName val="Rés250SR2_NZ20"/>
      <sheetName val="loge_SR3NZ20"/>
      <sheetName val="RECAP_NZ20"/>
      <sheetName val="Appro_MGH20"/>
      <sheetName val="Réhab_MGH20"/>
      <sheetName val="GC_150m3_MGH20"/>
      <sheetName val="Rés_Ham20"/>
      <sheetName val="RECAP_NGH20"/>
      <sheetName val="Appro_SA20"/>
      <sheetName val="ETUDE_SA20"/>
      <sheetName val="SP_SA20"/>
      <sheetName val="REH_SA20"/>
      <sheetName val="Sfor_SA20"/>
      <sheetName val="R300_SAi20"/>
      <sheetName val="Bache_SA20"/>
      <sheetName val="loge_SP20"/>
      <sheetName val="RECAP_S20"/>
      <sheetName val="RECAP_NMS_T20"/>
      <sheetName val="Réservoir_250m319"/>
      <sheetName val="GC_150m3_MGHASSINE19"/>
      <sheetName val="Rés250SR2_NZ21"/>
      <sheetName val="loge_SR3NZ21"/>
      <sheetName val="RECAP_NZ21"/>
      <sheetName val="Appro_MGH21"/>
      <sheetName val="Réhab_MGH21"/>
      <sheetName val="GC_150m3_MGH21"/>
      <sheetName val="Rés_Ham21"/>
      <sheetName val="RECAP_NGH21"/>
      <sheetName val="Appro_SA21"/>
      <sheetName val="ETUDE_SA21"/>
      <sheetName val="SP_SA21"/>
      <sheetName val="REH_SA21"/>
      <sheetName val="Sfor_SA21"/>
      <sheetName val="R300_SAi21"/>
      <sheetName val="Bache_SA21"/>
      <sheetName val="loge_SP21"/>
      <sheetName val="RECAP_S21"/>
      <sheetName val="RECAP_NMS_T21"/>
      <sheetName val="Réservoir_250m320"/>
      <sheetName val="GC_150m3_MGHASSINE20"/>
      <sheetName val="Rés250SR2_NZ22"/>
      <sheetName val="loge_SR3NZ22"/>
      <sheetName val="RECAP_NZ22"/>
      <sheetName val="Appro_MGH22"/>
      <sheetName val="Réhab_MGH22"/>
      <sheetName val="GC_150m3_MGH22"/>
      <sheetName val="Rés_Ham22"/>
      <sheetName val="RECAP_NGH22"/>
      <sheetName val="Appro_SA22"/>
      <sheetName val="ETUDE_SA22"/>
      <sheetName val="SP_SA22"/>
      <sheetName val="REH_SA22"/>
      <sheetName val="Sfor_SA22"/>
      <sheetName val="R300_SAi22"/>
      <sheetName val="Bache_SA22"/>
      <sheetName val="loge_SP22"/>
      <sheetName val="RECAP_S22"/>
      <sheetName val="RECAP_NMS_T22"/>
      <sheetName val="Réservoir_250m321"/>
      <sheetName val="GC_150m3_MGHASSINE21"/>
      <sheetName val="Rés250SR2_NZ23"/>
      <sheetName val="loge_SR3NZ23"/>
      <sheetName val="RECAP_NZ23"/>
      <sheetName val="Appro_MGH23"/>
      <sheetName val="Réhab_MGH23"/>
      <sheetName val="GC_150m3_MGH23"/>
      <sheetName val="Rés_Ham23"/>
      <sheetName val="RECAP_NGH23"/>
      <sheetName val="Appro_SA23"/>
      <sheetName val="ETUDE_SA23"/>
      <sheetName val="SP_SA23"/>
      <sheetName val="REH_SA23"/>
      <sheetName val="Sfor_SA23"/>
      <sheetName val="R300_SAi23"/>
      <sheetName val="Bache_SA23"/>
      <sheetName val="loge_SP23"/>
      <sheetName val="RECAP_S23"/>
      <sheetName val="RECAP_NMS_T23"/>
      <sheetName val="Réservoir_250m322"/>
      <sheetName val="GC_150m3_MGHASSINE22"/>
      <sheetName val="Rés250SR2_NZ24"/>
      <sheetName val="loge_SR3NZ24"/>
      <sheetName val="RECAP_NZ24"/>
      <sheetName val="Appro_MGH24"/>
      <sheetName val="Réhab_MGH24"/>
      <sheetName val="GC_150m3_MGH24"/>
      <sheetName val="Rés_Ham24"/>
      <sheetName val="RECAP_NGH24"/>
      <sheetName val="Appro_SA24"/>
      <sheetName val="ETUDE_SA24"/>
      <sheetName val="SP_SA24"/>
      <sheetName val="REH_SA24"/>
      <sheetName val="Sfor_SA24"/>
      <sheetName val="R300_SAi24"/>
      <sheetName val="Bache_SA24"/>
      <sheetName val="loge_SP24"/>
      <sheetName val="RECAP_S24"/>
      <sheetName val="RECAP_NMS_T24"/>
      <sheetName val="Réservoir_250m323"/>
      <sheetName val="GC_150m3_MGHASSINE23"/>
      <sheetName val="Rés250SR2_NZ25"/>
      <sheetName val="loge_SR3NZ25"/>
      <sheetName val="RECAP_NZ25"/>
      <sheetName val="Appro_MGH25"/>
      <sheetName val="Réhab_MGH25"/>
      <sheetName val="GC_150m3_MGH25"/>
      <sheetName val="Rés_Ham25"/>
      <sheetName val="RECAP_NGH25"/>
      <sheetName val="Appro_SA25"/>
      <sheetName val="ETUDE_SA25"/>
      <sheetName val="SP_SA25"/>
      <sheetName val="REH_SA25"/>
      <sheetName val="Sfor_SA25"/>
      <sheetName val="R300_SAi25"/>
      <sheetName val="Bache_SA25"/>
      <sheetName val="loge_SP25"/>
      <sheetName val="RECAP_S25"/>
      <sheetName val="RECAP_NMS_T25"/>
      <sheetName val="Réservoir_250m324"/>
      <sheetName val="GC_150m3_MGHASSINE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refreshError="1"/>
      <sheetData sheetId="304" refreshError="1"/>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refreshError="1"/>
      <sheetData sheetId="431" refreshError="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 SEV 150"/>
      <sheetName val="RE SEV 50"/>
      <sheetName val="RE. SET 150"/>
      <sheetName val="SR Gpe 1"/>
      <sheetName val="SP Gpe 1"/>
      <sheetName val="SP Gpe 4"/>
      <sheetName val="SURP Gpe 2"/>
      <sheetName val="SURP Gpe 3"/>
      <sheetName val="Récap GC"/>
      <sheetName val="Cond-tanger-asilah"/>
      <sheetName val="RECAP con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servoir 100m3_G8"/>
      <sheetName val="Réservoir 200m3_G8"/>
      <sheetName val="Réservoir 100m3_G9_10_11_12_13"/>
      <sheetName val="Etude"/>
      <sheetName val="Approvisi. Génie-Civil"/>
      <sheetName val="Récap"/>
    </sheetNames>
    <sheetDataSet>
      <sheetData sheetId="0"/>
      <sheetData sheetId="1"/>
      <sheetData sheetId="2"/>
      <sheetData sheetId="3"/>
      <sheetData sheetId="4"/>
      <sheetData sheetId="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es_BP_PEQ"/>
      <sheetName val="Options_MEF"/>
      <sheetName val="Composants"/>
    </sheetNames>
    <sheetDataSet>
      <sheetData sheetId="0"/>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e"/>
      <sheetName val="R2CAP"/>
      <sheetName val="Feuil3"/>
      <sheetName val="brise charge"/>
      <sheetName val="PU"/>
      <sheetName val="production distrib"/>
      <sheetName val="c-develop-g (3)"/>
      <sheetName val="Cout developpement g 3"/>
      <sheetName val="c-develop-g (2)"/>
      <sheetName val="Cout developpement g2"/>
      <sheetName val="c-develop-g1"/>
      <sheetName val="Cout developpement g1"/>
      <sheetName val="c-develop-PROJET"/>
      <sheetName val="Cout developpement PROJET"/>
      <sheetName val="brise_charge"/>
      <sheetName val="production_distrib"/>
      <sheetName val="c-develop-g_(3)"/>
      <sheetName val="Cout_developpement_g_3"/>
      <sheetName val="c-develop-g_(2)"/>
      <sheetName val="Cout_developpement_g2"/>
      <sheetName val="Cout_developpement_g1"/>
      <sheetName val="Cout_developpement_PROJET"/>
      <sheetName val="brise_charge2"/>
      <sheetName val="production_distrib2"/>
      <sheetName val="c-develop-g_(3)2"/>
      <sheetName val="Cout_developpement_g_32"/>
      <sheetName val="c-develop-g_(2)2"/>
      <sheetName val="Cout_developpement_g22"/>
      <sheetName val="Cout_developpement_g12"/>
      <sheetName val="Cout_developpement_PROJET2"/>
      <sheetName val="brise_charge1"/>
      <sheetName val="production_distrib1"/>
      <sheetName val="c-develop-g_(3)1"/>
      <sheetName val="Cout_developpement_g_31"/>
      <sheetName val="c-develop-g_(2)1"/>
      <sheetName val="Cout_developpement_g21"/>
      <sheetName val="Cout_developpement_g11"/>
      <sheetName val="Cout_developpement_PROJET1"/>
      <sheetName val="brise_charge3"/>
      <sheetName val="production_distrib3"/>
      <sheetName val="c-develop-g_(3)3"/>
      <sheetName val="Cout_developpement_g_33"/>
      <sheetName val="c-develop-g_(2)3"/>
      <sheetName val="Cout_developpement_g23"/>
      <sheetName val="Cout_developpement_g13"/>
      <sheetName val="Cout_developpement_PROJET3"/>
      <sheetName val="brise_charge4"/>
      <sheetName val="production_distrib4"/>
      <sheetName val="c-develop-g_(3)4"/>
      <sheetName val="Cout_developpement_g_34"/>
      <sheetName val="c-develop-g_(2)4"/>
      <sheetName val="Cout_developpement_g24"/>
      <sheetName val="Cout_developpement_g14"/>
      <sheetName val="Cout_developpement_PROJET4"/>
      <sheetName val="Macro-cons"/>
      <sheetName val="ASS P21"/>
    </sheetNames>
    <sheetDataSet>
      <sheetData sheetId="0" refreshError="1"/>
      <sheetData sheetId="1" refreshError="1"/>
      <sheetData sheetId="2" refreshError="1"/>
      <sheetData sheetId="3" refreshError="1"/>
      <sheetData sheetId="4" refreshError="1">
        <row r="6">
          <cell r="A6" t="str">
            <v>Terrassement pour canalisation et ouvrages annexes</v>
          </cell>
          <cell r="B6" t="str">
            <v>m3</v>
          </cell>
          <cell r="C6">
            <v>40</v>
          </cell>
        </row>
        <row r="7">
          <cell r="A7" t="str">
            <v>plus value terrassement en terrain rocheux</v>
          </cell>
          <cell r="B7" t="str">
            <v>m3</v>
          </cell>
          <cell r="C7">
            <v>100</v>
          </cell>
        </row>
        <row r="8">
          <cell r="A8" t="str">
            <v>confection lit de pose en sable</v>
          </cell>
          <cell r="B8" t="str">
            <v>m3</v>
          </cell>
          <cell r="C8">
            <v>90</v>
          </cell>
        </row>
        <row r="9">
          <cell r="A9" t="str">
            <v>confection lit de pose en gravier</v>
          </cell>
          <cell r="B9" t="str">
            <v>m3</v>
          </cell>
          <cell r="C9">
            <v>120</v>
          </cell>
        </row>
        <row r="11">
          <cell r="A11">
            <v>50</v>
          </cell>
          <cell r="B11" t="str">
            <v>ml</v>
          </cell>
          <cell r="C11">
            <v>25</v>
          </cell>
        </row>
        <row r="12">
          <cell r="A12">
            <v>63</v>
          </cell>
          <cell r="B12" t="str">
            <v>ml</v>
          </cell>
          <cell r="C12">
            <v>40</v>
          </cell>
        </row>
        <row r="13">
          <cell r="A13" t="str">
            <v>Conduites PVC PN 16</v>
          </cell>
        </row>
        <row r="14">
          <cell r="A14">
            <v>160</v>
          </cell>
          <cell r="B14" t="str">
            <v>ml</v>
          </cell>
          <cell r="C14">
            <v>240</v>
          </cell>
        </row>
        <row r="15">
          <cell r="A15">
            <v>200</v>
          </cell>
          <cell r="B15" t="str">
            <v>ml</v>
          </cell>
          <cell r="C15">
            <v>300</v>
          </cell>
        </row>
        <row r="42">
          <cell r="A42" t="str">
            <v>traversée route yc démolition/réfection</v>
          </cell>
          <cell r="B42" t="str">
            <v>ml</v>
          </cell>
          <cell r="C42">
            <v>300</v>
          </cell>
        </row>
        <row r="43">
          <cell r="A43" t="str">
            <v>traversée piste</v>
          </cell>
          <cell r="B43" t="str">
            <v>ml</v>
          </cell>
          <cell r="C43">
            <v>100</v>
          </cell>
        </row>
        <row r="44">
          <cell r="A44" t="str">
            <v>traversée Chaaba</v>
          </cell>
          <cell r="B44" t="str">
            <v>ml</v>
          </cell>
          <cell r="C44">
            <v>700</v>
          </cell>
        </row>
        <row r="45">
          <cell r="A45" t="str">
            <v>Pose de réducteurs de pression DN 40</v>
          </cell>
          <cell r="B45" t="str">
            <v>U</v>
          </cell>
          <cell r="C45">
            <v>20000</v>
          </cell>
        </row>
        <row r="46">
          <cell r="A46" t="str">
            <v>Réalisation de bornes fontaines</v>
          </cell>
          <cell r="B46" t="str">
            <v>U</v>
          </cell>
          <cell r="C46">
            <v>15000</v>
          </cell>
        </row>
        <row r="47">
          <cell r="A47" t="str">
            <v>brise charge</v>
          </cell>
          <cell r="B47" t="str">
            <v>Ft</v>
          </cell>
          <cell r="C47">
            <v>150000</v>
          </cell>
        </row>
        <row r="48">
          <cell r="A48" t="str">
            <v>construction regards pour vannes</v>
          </cell>
          <cell r="B48" t="str">
            <v>U</v>
          </cell>
          <cell r="C48">
            <v>3100</v>
          </cell>
        </row>
        <row r="49">
          <cell r="A49" t="str">
            <v>construction regards pour ventouses</v>
          </cell>
          <cell r="B49" t="str">
            <v>U</v>
          </cell>
          <cell r="C49">
            <v>3100</v>
          </cell>
        </row>
        <row r="50">
          <cell r="A50" t="str">
            <v>construction regards pour vidanges</v>
          </cell>
          <cell r="B50" t="str">
            <v>U</v>
          </cell>
          <cell r="C50">
            <v>4000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ude"/>
      <sheetName val="PG1"/>
      <sheetName val="Approv"/>
      <sheetName val="PG2"/>
      <sheetName val="Bâche 75 m3"/>
      <sheetName val="Prix"/>
      <sheetName val="recap"/>
      <sheetName val="RéservoirR1"/>
      <sheetName val="RéservoirR2"/>
      <sheetName val="RéservoirR3"/>
      <sheetName val="RECAPITULATIF (G.C)"/>
    </sheetNames>
    <sheetDataSet>
      <sheetData sheetId="0"/>
      <sheetData sheetId="1"/>
      <sheetData sheetId="2"/>
      <sheetData sheetId="3"/>
      <sheetData sheetId="4"/>
      <sheetData sheetId="5" refreshError="1">
        <row r="3">
          <cell r="E3">
            <v>30</v>
          </cell>
        </row>
        <row r="6">
          <cell r="E6">
            <v>100</v>
          </cell>
        </row>
        <row r="7">
          <cell r="E7">
            <v>20</v>
          </cell>
        </row>
        <row r="8">
          <cell r="E8">
            <v>20</v>
          </cell>
        </row>
      </sheetData>
      <sheetData sheetId="6"/>
      <sheetData sheetId="7"/>
      <sheetData sheetId="8"/>
      <sheetData sheetId="9"/>
      <sheetData sheetId="10"/>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eud AIN TALMAGHT"/>
      <sheetName val="Noeud PIQ SG3-1"/>
      <sheetName val="Cout centre"/>
      <sheetName val="FIN"/>
      <sheetName val="tronçon centre"/>
      <sheetName val="Noeud centre"/>
      <sheetName val="tronçon G1"/>
      <sheetName val="Noeud G1"/>
      <sheetName val="tronçon G2"/>
      <sheetName val="Tronçon G3-2"/>
      <sheetName val="Tronçon G3-1"/>
      <sheetName val="Noeud G2"/>
      <sheetName val="Noeud G3-2"/>
      <sheetName val="Noeud G3-1"/>
      <sheetName val="Cout-G 1"/>
      <sheetName val="Cout-G 2"/>
      <sheetName val="Cout-G 3"/>
      <sheetName val="CDG 1-1"/>
      <sheetName val="CDG 1-2"/>
      <sheetName val="CDG 2-1"/>
      <sheetName val="CDG 2-2"/>
      <sheetName val="CDG 3-1"/>
      <sheetName val="CDG 3-2"/>
      <sheetName val="PU"/>
      <sheetName val="Noeud_AIN_TALMAGHT"/>
      <sheetName val="Noeud_PIQ_SG3-1"/>
      <sheetName val="Cout_centre"/>
      <sheetName val="tronçon_centre"/>
      <sheetName val="Noeud_centre"/>
      <sheetName val="tronçon_G1"/>
      <sheetName val="Noeud_G1"/>
      <sheetName val="tronçon_G2"/>
      <sheetName val="Tronçon_G3-2"/>
      <sheetName val="Tronçon_G3-1"/>
      <sheetName val="Noeud_G2"/>
      <sheetName val="Noeud_G3-2"/>
      <sheetName val="Noeud_G3-1"/>
      <sheetName val="Cout-G_1"/>
      <sheetName val="Cout-G_2"/>
      <sheetName val="Cout-G_3"/>
      <sheetName val="CDG_1-1"/>
      <sheetName val="CDG_1-2"/>
      <sheetName val="CDG_2-1"/>
      <sheetName val="CDG_2-2"/>
      <sheetName val="CDG_3-1"/>
      <sheetName val="CDG_3-2"/>
      <sheetName val="Noeud_AIN_TALMAGHT2"/>
      <sheetName val="Noeud_PIQ_SG3-12"/>
      <sheetName val="Cout_centre2"/>
      <sheetName val="tronçon_centre2"/>
      <sheetName val="Noeud_centre2"/>
      <sheetName val="tronçon_G12"/>
      <sheetName val="Noeud_G12"/>
      <sheetName val="tronçon_G22"/>
      <sheetName val="Tronçon_G3-22"/>
      <sheetName val="Tronçon_G3-12"/>
      <sheetName val="Noeud_G22"/>
      <sheetName val="Noeud_G3-22"/>
      <sheetName val="Noeud_G3-12"/>
      <sheetName val="Cout-G_12"/>
      <sheetName val="Cout-G_22"/>
      <sheetName val="Cout-G_32"/>
      <sheetName val="CDG_1-12"/>
      <sheetName val="CDG_1-22"/>
      <sheetName val="CDG_2-12"/>
      <sheetName val="CDG_2-22"/>
      <sheetName val="CDG_3-12"/>
      <sheetName val="CDG_3-22"/>
      <sheetName val="Noeud_AIN_TALMAGHT1"/>
      <sheetName val="Noeud_PIQ_SG3-11"/>
      <sheetName val="Cout_centre1"/>
      <sheetName val="tronçon_centre1"/>
      <sheetName val="Noeud_centre1"/>
      <sheetName val="tronçon_G11"/>
      <sheetName val="Noeud_G11"/>
      <sheetName val="tronçon_G21"/>
      <sheetName val="Tronçon_G3-21"/>
      <sheetName val="Tronçon_G3-11"/>
      <sheetName val="Noeud_G21"/>
      <sheetName val="Noeud_G3-21"/>
      <sheetName val="Noeud_G3-11"/>
      <sheetName val="Cout-G_11"/>
      <sheetName val="Cout-G_21"/>
      <sheetName val="Cout-G_31"/>
      <sheetName val="CDG_1-11"/>
      <sheetName val="CDG_1-21"/>
      <sheetName val="CDG_2-11"/>
      <sheetName val="CDG_2-21"/>
      <sheetName val="CDG_3-11"/>
      <sheetName val="CDG_3-21"/>
      <sheetName val="Noeud_AIN_TALMAGHT3"/>
      <sheetName val="Noeud_PIQ_SG3-13"/>
      <sheetName val="Cout_centre3"/>
      <sheetName val="tronçon_centre3"/>
      <sheetName val="Noeud_centre3"/>
      <sheetName val="tronçon_G13"/>
      <sheetName val="Noeud_G13"/>
      <sheetName val="tronçon_G23"/>
      <sheetName val="Tronçon_G3-23"/>
      <sheetName val="Tronçon_G3-13"/>
      <sheetName val="Noeud_G23"/>
      <sheetName val="Noeud_G3-23"/>
      <sheetName val="Noeud_G3-13"/>
      <sheetName val="Cout-G_13"/>
      <sheetName val="Cout-G_23"/>
      <sheetName val="Cout-G_33"/>
      <sheetName val="CDG_1-13"/>
      <sheetName val="CDG_1-23"/>
      <sheetName val="CDG_2-13"/>
      <sheetName val="CDG_2-23"/>
      <sheetName val="CDG_3-13"/>
      <sheetName val="CDG_3-23"/>
      <sheetName val="Noeud_AIN_TALMAGHT4"/>
      <sheetName val="Noeud_PIQ_SG3-14"/>
      <sheetName val="Cout_centre4"/>
      <sheetName val="tronçon_centre4"/>
      <sheetName val="Noeud_centre4"/>
      <sheetName val="tronçon_G14"/>
      <sheetName val="Noeud_G14"/>
      <sheetName val="tronçon_G24"/>
      <sheetName val="Tronçon_G3-24"/>
      <sheetName val="Tronçon_G3-14"/>
      <sheetName val="Noeud_G24"/>
      <sheetName val="Noeud_G3-24"/>
      <sheetName val="Noeud_G3-14"/>
      <sheetName val="Cout-G_14"/>
      <sheetName val="Cout-G_24"/>
      <sheetName val="Cout-G_34"/>
      <sheetName val="CDG_1-14"/>
      <sheetName val="CDG_1-24"/>
      <sheetName val="CDG_2-14"/>
      <sheetName val="CDG_2-24"/>
      <sheetName val="CDG_3-14"/>
      <sheetName val="CDG_3-24"/>
      <sheetName val="AN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A3">
            <v>50</v>
          </cell>
          <cell r="B3">
            <v>42.6</v>
          </cell>
          <cell r="C3">
            <v>61</v>
          </cell>
        </row>
        <row r="4">
          <cell r="A4">
            <v>63</v>
          </cell>
          <cell r="B4">
            <v>53.6</v>
          </cell>
          <cell r="C4">
            <v>76</v>
          </cell>
        </row>
        <row r="5">
          <cell r="A5">
            <v>75</v>
          </cell>
          <cell r="B5">
            <v>64</v>
          </cell>
          <cell r="C5">
            <v>89</v>
          </cell>
        </row>
        <row r="6">
          <cell r="A6">
            <v>90</v>
          </cell>
          <cell r="B6">
            <v>76.8</v>
          </cell>
          <cell r="C6">
            <v>107</v>
          </cell>
        </row>
        <row r="7">
          <cell r="A7">
            <v>110</v>
          </cell>
          <cell r="B7">
            <v>93.8</v>
          </cell>
          <cell r="C7">
            <v>136</v>
          </cell>
        </row>
        <row r="8">
          <cell r="A8">
            <v>125</v>
          </cell>
          <cell r="B8">
            <v>106.6</v>
          </cell>
          <cell r="C8">
            <v>163</v>
          </cell>
        </row>
        <row r="9">
          <cell r="A9">
            <v>140</v>
          </cell>
          <cell r="B9">
            <v>121.4</v>
          </cell>
          <cell r="C9">
            <v>187</v>
          </cell>
        </row>
        <row r="10">
          <cell r="A10">
            <v>160</v>
          </cell>
          <cell r="B10">
            <v>141</v>
          </cell>
          <cell r="C10">
            <v>211</v>
          </cell>
        </row>
        <row r="11">
          <cell r="A11">
            <v>200</v>
          </cell>
          <cell r="B11">
            <v>176.2</v>
          </cell>
          <cell r="C11">
            <v>305</v>
          </cell>
        </row>
        <row r="12">
          <cell r="A12">
            <v>225</v>
          </cell>
          <cell r="B12">
            <v>198.2</v>
          </cell>
          <cell r="C12">
            <v>397</v>
          </cell>
        </row>
        <row r="13">
          <cell r="A13">
            <v>250</v>
          </cell>
          <cell r="B13">
            <v>220.4</v>
          </cell>
          <cell r="C13">
            <v>477</v>
          </cell>
        </row>
        <row r="14">
          <cell r="A14">
            <v>315</v>
          </cell>
          <cell r="B14">
            <v>277.60000000000002</v>
          </cell>
          <cell r="C14">
            <v>725</v>
          </cell>
        </row>
        <row r="16">
          <cell r="A16">
            <v>50</v>
          </cell>
          <cell r="B16">
            <v>42.6</v>
          </cell>
          <cell r="C16">
            <v>63</v>
          </cell>
        </row>
        <row r="17">
          <cell r="A17">
            <v>63</v>
          </cell>
          <cell r="B17">
            <v>53.6</v>
          </cell>
          <cell r="C17">
            <v>79</v>
          </cell>
        </row>
        <row r="18">
          <cell r="A18">
            <v>75</v>
          </cell>
          <cell r="B18">
            <v>64</v>
          </cell>
          <cell r="C18">
            <v>93</v>
          </cell>
        </row>
        <row r="19">
          <cell r="A19">
            <v>90</v>
          </cell>
          <cell r="B19">
            <v>76.8</v>
          </cell>
          <cell r="C19">
            <v>112</v>
          </cell>
        </row>
        <row r="20">
          <cell r="A20">
            <v>110</v>
          </cell>
          <cell r="B20">
            <v>93.8</v>
          </cell>
          <cell r="C20">
            <v>143</v>
          </cell>
        </row>
        <row r="21">
          <cell r="A21">
            <v>125</v>
          </cell>
          <cell r="B21">
            <v>106.6</v>
          </cell>
          <cell r="C21">
            <v>170</v>
          </cell>
        </row>
        <row r="22">
          <cell r="A22">
            <v>140</v>
          </cell>
          <cell r="B22">
            <v>121.4</v>
          </cell>
          <cell r="C22">
            <v>196</v>
          </cell>
        </row>
        <row r="23">
          <cell r="A23">
            <v>160</v>
          </cell>
          <cell r="B23">
            <v>141</v>
          </cell>
          <cell r="C23">
            <v>221</v>
          </cell>
        </row>
        <row r="24">
          <cell r="A24">
            <v>200</v>
          </cell>
          <cell r="B24">
            <v>176.2</v>
          </cell>
          <cell r="C24">
            <v>319</v>
          </cell>
        </row>
        <row r="25">
          <cell r="A25">
            <v>225</v>
          </cell>
          <cell r="B25">
            <v>198.2</v>
          </cell>
          <cell r="C25">
            <v>415</v>
          </cell>
        </row>
        <row r="26">
          <cell r="A26">
            <v>250</v>
          </cell>
          <cell r="B26">
            <v>220.4</v>
          </cell>
          <cell r="C26">
            <v>499</v>
          </cell>
        </row>
        <row r="27">
          <cell r="A27">
            <v>315</v>
          </cell>
          <cell r="B27">
            <v>277.60000000000002</v>
          </cell>
          <cell r="C27">
            <v>758</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sheetName val="Z.Fnche"/>
      <sheetName val="besoin.ZF"/>
      <sheetName val="1ERE trche"/>
      <sheetName val="deb.ZF "/>
      <sheetName val="debjor.ZF "/>
      <sheetName val="Z.Indst"/>
      <sheetName val="besoin.ZI"/>
      <sheetName val="debitZI"/>
      <sheetName val="debjouZI"/>
      <sheetName val="Feuil2"/>
      <sheetName val="Feuil3"/>
      <sheetName val="Feuil4"/>
      <sheetName val="Feuil5"/>
      <sheetName val="Feuil6"/>
      <sheetName val="Feuil7"/>
      <sheetName val="Feuil8"/>
      <sheetName val="Feuil9"/>
      <sheetName val="Feuil10"/>
      <sheetName val="Feuil11"/>
      <sheetName val="Feuil12"/>
      <sheetName val="Feuil13"/>
      <sheetName val="Feuil14"/>
      <sheetName val="Feuil15"/>
      <sheetName val="Feuil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 SEV 150"/>
      <sheetName val="RE SEV 50"/>
      <sheetName val="RE. SET 150"/>
      <sheetName val="SR Gpe 1"/>
      <sheetName val="SP Gpe 1"/>
      <sheetName val="SP Gpe 4"/>
      <sheetName val="SURP Gpe 2"/>
      <sheetName val="SURP Gpe 3"/>
      <sheetName val="Récap GC"/>
      <sheetName val="Cond-tanger-asilah"/>
      <sheetName val="RECAP cond"/>
      <sheetName val="AN2"/>
      <sheetName val="Macro-cons"/>
      <sheetName val="SUIVI"/>
      <sheetName val="TABLE"/>
      <sheetName val="Rep pop"/>
      <sheetName val="Macro-Diam-interne"/>
      <sheetName val="Macro-Epaisseur"/>
      <sheetName val="Macro-Dexterne"/>
      <sheetName val="Macro-Long"/>
      <sheetName val="Macro-press"/>
      <sheetName val="Macro-colbrook"/>
      <sheetName val="RE__SEV_150"/>
      <sheetName val="RE_SEV_50"/>
      <sheetName val="RE__SET_150"/>
      <sheetName val="SR_Gpe_1"/>
      <sheetName val="SP_Gpe_1"/>
      <sheetName val="SP_Gpe_4"/>
      <sheetName val="SURP_Gpe_2"/>
      <sheetName val="SURP_Gpe_3"/>
      <sheetName val="Récap_GC"/>
      <sheetName val="RECAP_cond"/>
      <sheetName val="BacheSR3NZ"/>
      <sheetName val="RE__SEV_1501"/>
      <sheetName val="RE_SEV_501"/>
      <sheetName val="RE__SET_1501"/>
      <sheetName val="SR_Gpe_11"/>
      <sheetName val="SP_Gpe_11"/>
      <sheetName val="SP_Gpe_41"/>
      <sheetName val="SURP_Gpe_21"/>
      <sheetName val="SURP_Gpe_31"/>
      <sheetName val="Récap_GC1"/>
      <sheetName val="RECAP_cond1"/>
      <sheetName val="RE__SEV_1502"/>
      <sheetName val="RE_SEV_502"/>
      <sheetName val="RE__SET_1502"/>
      <sheetName val="SR_Gpe_12"/>
      <sheetName val="SP_Gpe_12"/>
      <sheetName val="SP_Gpe_42"/>
      <sheetName val="SURP_Gpe_22"/>
      <sheetName val="SURP_Gpe_32"/>
      <sheetName val="Récap_GC2"/>
      <sheetName val="RECAP_cond2"/>
      <sheetName val="RE__SEV_1503"/>
      <sheetName val="RE_SEV_503"/>
      <sheetName val="RE__SET_1503"/>
      <sheetName val="SR_Gpe_13"/>
      <sheetName val="SP_Gpe_13"/>
      <sheetName val="SP_Gpe_43"/>
      <sheetName val="SURP_Gpe_23"/>
      <sheetName val="SURP_Gpe_33"/>
      <sheetName val="Récap_GC3"/>
      <sheetName val="RECAP_cond3"/>
      <sheetName val="RE__SEV_1504"/>
      <sheetName val="RE_SEV_504"/>
      <sheetName val="RE__SET_1504"/>
      <sheetName val="SR_Gpe_14"/>
      <sheetName val="SP_Gpe_14"/>
      <sheetName val="SP_Gpe_44"/>
      <sheetName val="SURP_Gpe_24"/>
      <sheetName val="SURP_Gpe_34"/>
      <sheetName val="Récap_GC4"/>
      <sheetName val="RECAP_cond4"/>
      <sheetName val="RE__SEV_1505"/>
      <sheetName val="RE_SEV_505"/>
      <sheetName val="RE__SET_1505"/>
      <sheetName val="SR_Gpe_15"/>
      <sheetName val="SP_Gpe_15"/>
      <sheetName val="SP_Gpe_45"/>
      <sheetName val="SURP_Gpe_25"/>
      <sheetName val="SURP_Gpe_35"/>
      <sheetName val="Récap_GC5"/>
      <sheetName val="RECAP_cond5"/>
      <sheetName val="Charges DSO 2012 "/>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he 100 m3_SRET"/>
      <sheetName val="SRET"/>
      <sheetName val="loge G_SRET"/>
      <sheetName val="Bache 50 m3_SR1"/>
      <sheetName val="SR1 "/>
      <sheetName val="loge G_SR1"/>
      <sheetName val="Bache 50 m3_SR2"/>
      <sheetName val="SR2"/>
      <sheetName val="loge G_SR2"/>
      <sheetName val="Bache 50 m3_SR3"/>
      <sheetName val="SR3"/>
      <sheetName val="loge G_SR3"/>
      <sheetName val="Bache 50 m3_SR4"/>
      <sheetName val="SR4"/>
      <sheetName val="loge G_SR4"/>
      <sheetName val="Réservoir170m3"/>
      <sheetName val="loge G_Réserv"/>
      <sheetName val="Récap"/>
      <sheetName val="Approvisi. Génie-Civil"/>
    </sheetNames>
    <sheetDataSet>
      <sheetData sheetId="0"/>
      <sheetData sheetId="1"/>
      <sheetData sheetId="2"/>
      <sheetData sheetId="3" refreshError="1">
        <row r="11">
          <cell r="H11">
            <v>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he 100 m3_SRET"/>
      <sheetName val="SRET"/>
      <sheetName val="loge G_SRET"/>
      <sheetName val="Bache 50 m3_SR1"/>
      <sheetName val="SR1 "/>
      <sheetName val="loge G_SR1"/>
      <sheetName val="Bache 50 m3_SR2"/>
      <sheetName val="SR2"/>
      <sheetName val="loge G_SR2"/>
      <sheetName val="Bache 50 m3_SR3"/>
      <sheetName val="SR3"/>
      <sheetName val="loge G_SR3"/>
      <sheetName val="Bache 50 m3_SR4"/>
      <sheetName val="SR4"/>
      <sheetName val="loge G_SR4"/>
      <sheetName val="Réservoir170m3"/>
      <sheetName val="loge G_Réserv"/>
      <sheetName val="Récap"/>
      <sheetName val="Approvisi. Génie-Civil"/>
      <sheetName val="Bache_100_m3_SRET"/>
      <sheetName val="loge_G_SRET"/>
      <sheetName val="Bache_50_m3_SR1"/>
      <sheetName val="SR1_"/>
      <sheetName val="loge_G_SR1"/>
      <sheetName val="Bache_50_m3_SR2"/>
      <sheetName val="loge_G_SR2"/>
      <sheetName val="Bache_50_m3_SR3"/>
      <sheetName val="loge_G_SR3"/>
      <sheetName val="Bache_50_m3_SR4"/>
      <sheetName val="loge_G_SR4"/>
      <sheetName val="loge_G_Réserv"/>
      <sheetName val="Approvisi__Génie-Civil"/>
      <sheetName val="RE SEV 50"/>
    </sheetNames>
    <sheetDataSet>
      <sheetData sheetId="0"/>
      <sheetData sheetId="1"/>
      <sheetData sheetId="2"/>
      <sheetData sheetId="3" refreshError="1">
        <row r="11">
          <cell r="H11">
            <v>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he 100 m3_SRET"/>
      <sheetName val="SRET"/>
      <sheetName val="loge G_SRET"/>
      <sheetName val="Bache 50 m3_SR1"/>
      <sheetName val="SR1 "/>
      <sheetName val="loge G_SR1"/>
      <sheetName val="Bache 50 m3_SR2"/>
      <sheetName val="SR2"/>
      <sheetName val="loge G_SR2"/>
      <sheetName val="Bache 50 m3_SR3"/>
      <sheetName val="SR3"/>
      <sheetName val="loge G_SR3"/>
      <sheetName val="Bache 50 m3_SR4"/>
      <sheetName val="SR4"/>
      <sheetName val="loge G_SR4"/>
      <sheetName val="Réservoir170m3"/>
      <sheetName val="loge G_Réserv"/>
      <sheetName val="Récap"/>
      <sheetName val="Approvisi. Génie-Civil"/>
    </sheetNames>
    <sheetDataSet>
      <sheetData sheetId="0"/>
      <sheetData sheetId="1"/>
      <sheetData sheetId="2"/>
      <sheetData sheetId="3">
        <row r="11">
          <cell r="H11">
            <v>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N-PU"/>
      <sheetName val="Données"/>
      <sheetName val="Résultas"/>
      <sheetName val="calculs"/>
      <sheetName val="Nbr "/>
    </sheetNames>
    <sheetDataSet>
      <sheetData sheetId="0"/>
      <sheetData sheetId="1"/>
      <sheetData sheetId="2"/>
      <sheetData sheetId="3" refreshError="1">
        <row r="5">
          <cell r="A5">
            <v>50</v>
          </cell>
          <cell r="B5">
            <v>38.799999999999997</v>
          </cell>
          <cell r="C5">
            <v>0.43979471999035818</v>
          </cell>
          <cell r="D5">
            <v>14968.451873356047</v>
          </cell>
          <cell r="E5">
            <v>0.03</v>
          </cell>
          <cell r="F5">
            <v>3.2367968220947792E-2</v>
          </cell>
          <cell r="G5">
            <v>3.2147151104466122E-2</v>
          </cell>
          <cell r="H5">
            <v>3.216681035406193E-2</v>
          </cell>
          <cell r="I5">
            <v>3.2165052731258435E-2</v>
          </cell>
          <cell r="J5">
            <v>3.216520981150222E-2</v>
          </cell>
          <cell r="K5">
            <v>3.2165195772636775E-2</v>
          </cell>
          <cell r="L5">
            <v>3.2165197027340414E-2</v>
          </cell>
          <cell r="M5">
            <v>3.2165196915203025E-2</v>
          </cell>
          <cell r="N5">
            <v>3.2165196925225154E-2</v>
          </cell>
          <cell r="O5">
            <v>3.2165196924329433E-2</v>
          </cell>
          <cell r="P5">
            <v>8.1725108934250841</v>
          </cell>
          <cell r="Q5">
            <v>4.086255446712542</v>
          </cell>
          <cell r="R5">
            <v>0.40862554467125423</v>
          </cell>
          <cell r="S5">
            <v>103</v>
          </cell>
          <cell r="T5">
            <v>109.49488099138379</v>
          </cell>
          <cell r="U5">
            <v>0.93034866201829369</v>
          </cell>
          <cell r="V5">
            <v>6.7915452327335446E-3</v>
          </cell>
          <cell r="W5">
            <v>6.7915452327335446E-3</v>
          </cell>
          <cell r="X5">
            <v>6.6414865287740169E-2</v>
          </cell>
          <cell r="Y5">
            <v>61</v>
          </cell>
          <cell r="Z5">
            <v>3.0499999999999999E-2</v>
          </cell>
          <cell r="AA5">
            <v>9.6914865287740168E-2</v>
          </cell>
        </row>
        <row r="6">
          <cell r="A6">
            <v>63</v>
          </cell>
          <cell r="B6">
            <v>53.6</v>
          </cell>
          <cell r="C6">
            <v>0.23045380487799502</v>
          </cell>
          <cell r="D6">
            <v>10835.37187847415</v>
          </cell>
          <cell r="E6">
            <v>0.03</v>
          </cell>
          <cell r="F6">
            <v>3.3418738242762619E-2</v>
          </cell>
          <cell r="G6">
            <v>3.3009451485046935E-2</v>
          </cell>
          <cell r="H6">
            <v>3.305549478088874E-2</v>
          </cell>
          <cell r="I6">
            <v>3.3050277794236291E-2</v>
          </cell>
          <cell r="J6">
            <v>3.3050868431871987E-2</v>
          </cell>
          <cell r="K6">
            <v>3.3050801557092294E-2</v>
          </cell>
          <cell r="L6">
            <v>3.3050809128891682E-2</v>
          </cell>
          <cell r="M6">
            <v>3.3050808271584735E-2</v>
          </cell>
          <cell r="N6">
            <v>3.3050808368652165E-2</v>
          </cell>
          <cell r="O6">
            <v>3.3050808357661832E-2</v>
          </cell>
          <cell r="P6">
            <v>1.6691142270978483</v>
          </cell>
          <cell r="Q6">
            <v>0.83455711354892415</v>
          </cell>
          <cell r="R6">
            <v>8.3455711354892423E-2</v>
          </cell>
          <cell r="S6">
            <v>103</v>
          </cell>
          <cell r="T6">
            <v>105.91801282490381</v>
          </cell>
          <cell r="U6">
            <v>0.8999569717148691</v>
          </cell>
          <cell r="V6">
            <v>6.5696858935185443E-3</v>
          </cell>
          <cell r="W6">
            <v>6.5696858935185443E-3</v>
          </cell>
          <cell r="X6">
            <v>6.4245291557188625E-2</v>
          </cell>
          <cell r="Y6">
            <v>76</v>
          </cell>
          <cell r="Z6">
            <v>3.7999999999999999E-2</v>
          </cell>
          <cell r="AA6">
            <v>0.10224529155718862</v>
          </cell>
        </row>
        <row r="7">
          <cell r="A7">
            <v>75</v>
          </cell>
          <cell r="B7">
            <v>64</v>
          </cell>
          <cell r="C7">
            <v>0.16164173907770624</v>
          </cell>
          <cell r="D7">
            <v>9074.6239482221026</v>
          </cell>
          <cell r="E7">
            <v>0.03</v>
          </cell>
          <cell r="F7">
            <v>3.441936651534188E-2</v>
          </cell>
          <cell r="G7">
            <v>3.3828328210880977E-2</v>
          </cell>
          <cell r="H7">
            <v>3.3901503930374985E-2</v>
          </cell>
          <cell r="I7">
            <v>3.3892354533293589E-2</v>
          </cell>
          <cell r="J7">
            <v>3.389349711049041E-2</v>
          </cell>
          <cell r="K7">
            <v>3.3893354403533429E-2</v>
          </cell>
          <cell r="L7">
            <v>3.3893372227174645E-2</v>
          </cell>
          <cell r="M7">
            <v>3.3893370001053698E-2</v>
          </cell>
          <cell r="N7">
            <v>3.389337027908966E-2</v>
          </cell>
          <cell r="O7">
            <v>3.3893370244363785E-2</v>
          </cell>
          <cell r="P7">
            <v>0.70524953318540395</v>
          </cell>
          <cell r="Q7">
            <v>0.35262476659270198</v>
          </cell>
          <cell r="R7">
            <v>3.5262476659270202E-2</v>
          </cell>
          <cell r="S7">
            <v>103</v>
          </cell>
          <cell r="T7">
            <v>105.38788724325197</v>
          </cell>
          <cell r="U7">
            <v>0.89545263670736974</v>
          </cell>
          <cell r="V7">
            <v>6.536804247963799E-3</v>
          </cell>
          <cell r="W7">
            <v>6.536804247963799E-3</v>
          </cell>
          <cell r="X7">
            <v>6.392374027760174E-2</v>
          </cell>
          <cell r="Y7">
            <v>89</v>
          </cell>
          <cell r="Z7">
            <v>4.4499999999999998E-2</v>
          </cell>
          <cell r="AA7">
            <v>0.10842374027760174</v>
          </cell>
        </row>
        <row r="8">
          <cell r="A8">
            <v>90</v>
          </cell>
          <cell r="B8">
            <v>76.8</v>
          </cell>
          <cell r="C8">
            <v>0.11225120769285155</v>
          </cell>
          <cell r="D8">
            <v>7562.1866235184189</v>
          </cell>
          <cell r="E8">
            <v>0.03</v>
          </cell>
          <cell r="F8">
            <v>3.5748208462146616E-2</v>
          </cell>
          <cell r="G8">
            <v>3.4899783334849221E-2</v>
          </cell>
          <cell r="H8">
            <v>3.5013533569876715E-2</v>
          </cell>
          <cell r="I8">
            <v>3.4998077477723509E-2</v>
          </cell>
          <cell r="J8">
            <v>3.5000173818252392E-2</v>
          </cell>
          <cell r="K8">
            <v>3.4999889417629576E-2</v>
          </cell>
          <cell r="L8">
            <v>3.4999927999635014E-2</v>
          </cell>
          <cell r="M8">
            <v>3.4999922765547073E-2</v>
          </cell>
          <cell r="N8">
            <v>3.4999923475610213E-2</v>
          </cell>
          <cell r="O8">
            <v>3.4999923379282122E-2</v>
          </cell>
          <cell r="P8">
            <v>0.29267721576557537</v>
          </cell>
          <cell r="Q8">
            <v>0.14633860788278769</v>
          </cell>
          <cell r="R8">
            <v>1.4633860788278769E-2</v>
          </cell>
          <cell r="S8">
            <v>103</v>
          </cell>
          <cell r="T8">
            <v>105.16097246867106</v>
          </cell>
          <cell r="U8">
            <v>0.89352460267498313</v>
          </cell>
          <cell r="V8">
            <v>6.5227295995273771E-3</v>
          </cell>
          <cell r="W8">
            <v>6.5227295995273771E-3</v>
          </cell>
          <cell r="X8">
            <v>6.3786103576697228E-2</v>
          </cell>
          <cell r="Y8">
            <v>107</v>
          </cell>
          <cell r="Z8">
            <v>5.3499999999999999E-2</v>
          </cell>
          <cell r="AA8">
            <v>0.11728610357669722</v>
          </cell>
        </row>
        <row r="9">
          <cell r="A9">
            <v>110</v>
          </cell>
          <cell r="B9">
            <v>93.8</v>
          </cell>
          <cell r="C9">
            <v>7.5250222000977987E-2</v>
          </cell>
          <cell r="D9">
            <v>6191.6410734138017</v>
          </cell>
          <cell r="E9">
            <v>0.03</v>
          </cell>
          <cell r="F9">
            <v>3.7546216608107003E-2</v>
          </cell>
          <cell r="G9">
            <v>3.6322129688221856E-2</v>
          </cell>
          <cell r="H9">
            <v>3.6498168041872357E-2</v>
          </cell>
          <cell r="I9">
            <v>3.6472388124345931E-2</v>
          </cell>
          <cell r="J9">
            <v>3.6476153512627417E-2</v>
          </cell>
          <cell r="K9">
            <v>3.647560333166544E-2</v>
          </cell>
          <cell r="L9">
            <v>3.6475683717008975E-2</v>
          </cell>
          <cell r="M9">
            <v>3.6475671972043024E-2</v>
          </cell>
          <cell r="N9">
            <v>3.6475673688077977E-2</v>
          </cell>
          <cell r="O9">
            <v>3.647567343735128E-2</v>
          </cell>
          <cell r="P9">
            <v>0.11223208947860258</v>
          </cell>
          <cell r="Q9">
            <v>5.6116044739301291E-2</v>
          </cell>
          <cell r="R9">
            <v>5.6116044739301296E-3</v>
          </cell>
          <cell r="S9">
            <v>103</v>
          </cell>
          <cell r="T9">
            <v>105.06172764921322</v>
          </cell>
          <cell r="U9">
            <v>0.89268134603906668</v>
          </cell>
          <cell r="V9">
            <v>6.5165738260851867E-3</v>
          </cell>
          <cell r="W9">
            <v>6.5165738260851867E-3</v>
          </cell>
          <cell r="X9">
            <v>6.3725905955994575E-2</v>
          </cell>
          <cell r="Y9">
            <v>136</v>
          </cell>
          <cell r="Z9">
            <v>6.8000000000000005E-2</v>
          </cell>
          <cell r="AA9">
            <v>0.13172590595599459</v>
          </cell>
        </row>
        <row r="10">
          <cell r="A10">
            <v>125</v>
          </cell>
          <cell r="B10">
            <v>106.6</v>
          </cell>
          <cell r="C10">
            <v>5.8263833100039485E-2</v>
          </cell>
          <cell r="D10">
            <v>5448.1794811089549</v>
          </cell>
          <cell r="E10">
            <v>0.03</v>
          </cell>
          <cell r="F10">
            <v>3.8881625300104437E-2</v>
          </cell>
          <cell r="G10">
            <v>3.7359980910399333E-2</v>
          </cell>
          <cell r="H10">
            <v>3.7587177658493433E-2</v>
          </cell>
          <cell r="I10">
            <v>3.7552511931361984E-2</v>
          </cell>
          <cell r="J10">
            <v>3.7557783920979318E-2</v>
          </cell>
          <cell r="K10">
            <v>3.7556981752474412E-2</v>
          </cell>
          <cell r="L10">
            <v>3.7557103798511217E-2</v>
          </cell>
          <cell r="M10">
            <v>3.7557085229585688E-2</v>
          </cell>
          <cell r="N10">
            <v>3.7557088054785089E-2</v>
          </cell>
          <cell r="O10">
            <v>3.7557087624940401E-2</v>
          </cell>
          <cell r="P10">
            <v>6.0958434539474103E-2</v>
          </cell>
          <cell r="Q10">
            <v>3.0479217269737052E-2</v>
          </cell>
          <cell r="R10">
            <v>3.0479217269737055E-3</v>
          </cell>
          <cell r="S10">
            <v>103</v>
          </cell>
          <cell r="T10">
            <v>105.03352713899672</v>
          </cell>
          <cell r="U10">
            <v>0.89244173386075654</v>
          </cell>
          <cell r="V10">
            <v>6.5148246571835227E-3</v>
          </cell>
          <cell r="W10">
            <v>6.5148246571835227E-3</v>
          </cell>
          <cell r="X10">
            <v>6.3708800744590025E-2</v>
          </cell>
          <cell r="Y10">
            <v>163</v>
          </cell>
          <cell r="Z10">
            <v>8.1500000000000003E-2</v>
          </cell>
          <cell r="AA10">
            <v>0.14520880074459003</v>
          </cell>
        </row>
        <row r="11">
          <cell r="A11">
            <v>140</v>
          </cell>
          <cell r="B11">
            <v>121.4</v>
          </cell>
          <cell r="C11">
            <v>4.4923759004793375E-2</v>
          </cell>
          <cell r="D11">
            <v>4783.9862659490491</v>
          </cell>
          <cell r="E11">
            <v>0.03</v>
          </cell>
          <cell r="F11">
            <v>4.0388177057177975E-2</v>
          </cell>
          <cell r="G11">
            <v>3.8513314979970244E-2</v>
          </cell>
          <cell r="H11">
            <v>3.8802796002372839E-2</v>
          </cell>
          <cell r="I11">
            <v>3.8756940050229768E-2</v>
          </cell>
          <cell r="J11">
            <v>3.8764174842153019E-2</v>
          </cell>
          <cell r="K11">
            <v>3.8763032668459575E-2</v>
          </cell>
          <cell r="L11">
            <v>3.8763212968047495E-2</v>
          </cell>
          <cell r="M11">
            <v>3.8763184506127972E-2</v>
          </cell>
          <cell r="N11">
            <v>3.8763188999087983E-2</v>
          </cell>
          <cell r="O11">
            <v>3.8763188289835132E-2</v>
          </cell>
          <cell r="P11">
            <v>3.2843843840445391E-2</v>
          </cell>
          <cell r="Q11">
            <v>1.6421921920222696E-2</v>
          </cell>
          <cell r="R11">
            <v>1.6421921920222696E-3</v>
          </cell>
          <cell r="S11">
            <v>103</v>
          </cell>
          <cell r="T11">
            <v>105.01806411411225</v>
          </cell>
          <cell r="U11">
            <v>0.89231034868199965</v>
          </cell>
          <cell r="V11">
            <v>6.5138655453785979E-3</v>
          </cell>
          <cell r="W11">
            <v>6.5138655453785979E-3</v>
          </cell>
          <cell r="X11">
            <v>6.3699421541604961E-2</v>
          </cell>
          <cell r="Y11">
            <v>187</v>
          </cell>
          <cell r="Z11">
            <v>9.35E-2</v>
          </cell>
          <cell r="AA11">
            <v>0.15719942154160496</v>
          </cell>
        </row>
        <row r="12">
          <cell r="A12">
            <v>160</v>
          </cell>
          <cell r="B12">
            <v>141</v>
          </cell>
          <cell r="C12">
            <v>3.3302377308097417E-2</v>
          </cell>
          <cell r="D12">
            <v>4118.9782460015222</v>
          </cell>
          <cell r="E12">
            <v>0.03</v>
          </cell>
          <cell r="F12">
            <v>4.2313421888428598E-2</v>
          </cell>
          <cell r="G12">
            <v>3.9961725538321065E-2</v>
          </cell>
          <cell r="H12">
            <v>4.0337394727941601E-2</v>
          </cell>
          <cell r="I12">
            <v>4.0275517799411756E-2</v>
          </cell>
          <cell r="J12">
            <v>4.0285658937549484E-2</v>
          </cell>
          <cell r="K12">
            <v>4.0283995524184338E-2</v>
          </cell>
          <cell r="L12">
            <v>4.0284268331099951E-2</v>
          </cell>
          <cell r="M12">
            <v>4.0284223588612389E-2</v>
          </cell>
          <cell r="N12">
            <v>4.0284230926707028E-2</v>
          </cell>
          <cell r="O12">
            <v>4.0284229723205209E-2</v>
          </cell>
          <cell r="P12">
            <v>1.6149810179197196E-2</v>
          </cell>
          <cell r="Q12">
            <v>8.0749050895985979E-3</v>
          </cell>
          <cell r="R12">
            <v>8.0749050895985983E-4</v>
          </cell>
          <cell r="S12">
            <v>103</v>
          </cell>
          <cell r="T12">
            <v>105.00888239559856</v>
          </cell>
          <cell r="U12">
            <v>0.89223233408024927</v>
          </cell>
          <cell r="V12">
            <v>6.5132960387858192E-3</v>
          </cell>
          <cell r="W12">
            <v>6.5132960387858192E-3</v>
          </cell>
          <cell r="X12">
            <v>6.3693852307749682E-2</v>
          </cell>
          <cell r="Y12">
            <v>211</v>
          </cell>
          <cell r="Z12">
            <v>0.1055</v>
          </cell>
          <cell r="AA12">
            <v>0.16919385230774969</v>
          </cell>
        </row>
        <row r="13">
          <cell r="A13">
            <v>200</v>
          </cell>
          <cell r="B13">
            <v>176.2</v>
          </cell>
          <cell r="C13">
            <v>2.1325619403135584E-2</v>
          </cell>
          <cell r="D13">
            <v>3296.1176656425346</v>
          </cell>
          <cell r="E13">
            <v>0.03</v>
          </cell>
          <cell r="F13">
            <v>4.5577767733660901E-2</v>
          </cell>
          <cell r="G13">
            <v>4.2356254689419309E-2</v>
          </cell>
          <cell r="H13">
            <v>4.2893923817998093E-2</v>
          </cell>
          <cell r="I13">
            <v>4.2800618633757115E-2</v>
          </cell>
          <cell r="J13">
            <v>4.2816702885458031E-2</v>
          </cell>
          <cell r="K13">
            <v>4.2813927033000951E-2</v>
          </cell>
          <cell r="L13">
            <v>4.2814405999975491E-2</v>
          </cell>
          <cell r="M13">
            <v>4.2814323352487783E-2</v>
          </cell>
          <cell r="N13">
            <v>4.281433761352698E-2</v>
          </cell>
          <cell r="O13">
            <v>4.281433515274502E-2</v>
          </cell>
          <cell r="P13">
            <v>5.6323236867518818E-3</v>
          </cell>
          <cell r="Q13">
            <v>2.8161618433759409E-3</v>
          </cell>
          <cell r="R13">
            <v>2.8161618433759412E-4</v>
          </cell>
          <cell r="S13">
            <v>103</v>
          </cell>
          <cell r="T13">
            <v>105.00309777802771</v>
          </cell>
          <cell r="U13">
            <v>0.89218318373487593</v>
          </cell>
          <cell r="V13">
            <v>6.5129372412645933E-3</v>
          </cell>
          <cell r="W13">
            <v>6.5129372412645933E-3</v>
          </cell>
          <cell r="X13">
            <v>6.3690343608591951E-2</v>
          </cell>
          <cell r="Y13">
            <v>305</v>
          </cell>
          <cell r="Z13">
            <v>0.1525</v>
          </cell>
          <cell r="AA13">
            <v>0.21619034360859196</v>
          </cell>
        </row>
        <row r="14">
          <cell r="A14">
            <v>225</v>
          </cell>
          <cell r="B14">
            <v>198.2</v>
          </cell>
          <cell r="C14">
            <v>1.685412311363026E-2</v>
          </cell>
          <cell r="D14">
            <v>2930.2519308083483</v>
          </cell>
          <cell r="E14">
            <v>0.03</v>
          </cell>
          <cell r="F14">
            <v>4.7506079938644169E-2</v>
          </cell>
          <cell r="G14">
            <v>4.3736298761960127E-2</v>
          </cell>
          <cell r="H14">
            <v>4.4378613587631018E-2</v>
          </cell>
          <cell r="I14">
            <v>4.426426408209054E-2</v>
          </cell>
          <cell r="J14">
            <v>4.4284465640553793E-2</v>
          </cell>
          <cell r="K14">
            <v>4.4280891871174677E-2</v>
          </cell>
          <cell r="L14">
            <v>4.4281523938971779E-2</v>
          </cell>
          <cell r="M14">
            <v>4.4281412144767163E-2</v>
          </cell>
          <cell r="N14">
            <v>4.4281431917725309E-2</v>
          </cell>
          <cell r="O14">
            <v>4.4281428420492187E-2</v>
          </cell>
          <cell r="P14">
            <v>3.2346797709901505E-3</v>
          </cell>
          <cell r="Q14">
            <v>1.6173398854950752E-3</v>
          </cell>
          <cell r="R14">
            <v>1.6173398854950753E-4</v>
          </cell>
          <cell r="S14">
            <v>103</v>
          </cell>
          <cell r="T14">
            <v>105.00177907387405</v>
          </cell>
          <cell r="U14">
            <v>0.89217197905906065</v>
          </cell>
          <cell r="V14">
            <v>6.5128554471311426E-3</v>
          </cell>
          <cell r="W14">
            <v>6.5128554471311426E-3</v>
          </cell>
          <cell r="X14">
            <v>6.3689543739612456E-2</v>
          </cell>
          <cell r="Y14">
            <v>397</v>
          </cell>
          <cell r="Z14">
            <v>0.19850000000000001</v>
          </cell>
          <cell r="AA14">
            <v>0.26218954373961245</v>
          </cell>
        </row>
        <row r="15">
          <cell r="A15">
            <v>250</v>
          </cell>
          <cell r="B15">
            <v>220.4</v>
          </cell>
          <cell r="C15">
            <v>1.3629825067734554E-2</v>
          </cell>
          <cell r="D15">
            <v>2635.099513095347</v>
          </cell>
          <cell r="E15">
            <v>0.03</v>
          </cell>
          <cell r="F15">
            <v>4.9376929045133328E-2</v>
          </cell>
          <cell r="G15">
            <v>4.5051752163508693E-2</v>
          </cell>
          <cell r="H15">
            <v>4.5801736699544335E-2</v>
          </cell>
          <cell r="I15">
            <v>4.5665218343395028E-2</v>
          </cell>
          <cell r="J15">
            <v>4.5689853863730825E-2</v>
          </cell>
          <cell r="K15">
            <v>4.5685401253359841E-2</v>
          </cell>
          <cell r="L15">
            <v>4.5686205787374978E-2</v>
          </cell>
          <cell r="M15">
            <v>4.5686060410142365E-2</v>
          </cell>
          <cell r="N15">
            <v>4.5686086679191953E-2</v>
          </cell>
          <cell r="O15">
            <v>4.5686081932478126E-2</v>
          </cell>
          <cell r="P15">
            <v>1.9626998300890184E-3</v>
          </cell>
          <cell r="Q15">
            <v>9.813499150445092E-4</v>
          </cell>
          <cell r="R15">
            <v>9.8134991504450923E-5</v>
          </cell>
          <cell r="S15">
            <v>103</v>
          </cell>
          <cell r="T15">
            <v>105.00107948490655</v>
          </cell>
          <cell r="U15">
            <v>0.89216603483907531</v>
          </cell>
          <cell r="V15">
            <v>6.5128120543252498E-3</v>
          </cell>
          <cell r="W15">
            <v>6.5128120543252498E-3</v>
          </cell>
          <cell r="X15">
            <v>6.3689119399162816E-2</v>
          </cell>
          <cell r="Y15">
            <v>477</v>
          </cell>
          <cell r="Z15">
            <v>0.23849999999999999</v>
          </cell>
          <cell r="AA15">
            <v>0.30218911939916282</v>
          </cell>
        </row>
        <row r="16">
          <cell r="A16">
            <v>315</v>
          </cell>
          <cell r="B16">
            <v>277.60000000000002</v>
          </cell>
          <cell r="C16">
            <v>8.5916096811477511E-3</v>
          </cell>
          <cell r="D16">
            <v>2092.1323223566806</v>
          </cell>
          <cell r="E16">
            <v>0.03</v>
          </cell>
          <cell r="F16">
            <v>5.3911115015606484E-2</v>
          </cell>
          <cell r="G16">
            <v>4.814790725550018E-2</v>
          </cell>
          <cell r="H16">
            <v>4.918318801631115E-2</v>
          </cell>
          <cell r="I16">
            <v>4.898576530848537E-2</v>
          </cell>
          <cell r="J16">
            <v>4.9022996076822208E-2</v>
          </cell>
          <cell r="K16">
            <v>4.9015960130271784E-2</v>
          </cell>
          <cell r="L16">
            <v>4.901728926855925E-2</v>
          </cell>
          <cell r="M16">
            <v>4.9017038166385807E-2</v>
          </cell>
          <cell r="N16">
            <v>4.9017085604192788E-2</v>
          </cell>
          <cell r="O16">
            <v>4.9017076642296771E-2</v>
          </cell>
          <cell r="P16">
            <v>6.6432105795839031E-4</v>
          </cell>
          <cell r="Q16">
            <v>3.3216052897919515E-4</v>
          </cell>
          <cell r="R16">
            <v>3.321605289791952E-5</v>
          </cell>
          <cell r="S16">
            <v>103</v>
          </cell>
          <cell r="T16">
            <v>105.00036537658188</v>
          </cell>
          <cell r="U16">
            <v>0.89215996725200297</v>
          </cell>
          <cell r="V16">
            <v>6.5127677609396212E-3</v>
          </cell>
          <cell r="W16">
            <v>6.5127677609396212E-3</v>
          </cell>
          <cell r="X16">
            <v>6.368868625189826E-2</v>
          </cell>
          <cell r="Y16">
            <v>725</v>
          </cell>
          <cell r="Z16">
            <v>0.36249999999999999</v>
          </cell>
          <cell r="AA16">
            <v>0.42618868625189826</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Feuil1"/>
      <sheetName val="Module1"/>
      <sheetName val="Feuil2"/>
      <sheetName val="Feuil3"/>
      <sheetName val="Macro_press"/>
      <sheetName val="Macro_colbrook"/>
      <sheetName val="Macro_cons"/>
      <sheetName val="Macro_Diam_interne"/>
      <sheetName val="Macro_Dexterne"/>
      <sheetName val="Macro_Epaisseur"/>
      <sheetName val="Macro_Long"/>
      <sheetName val="B.P"/>
      <sheetName val="D.E"/>
      <sheetName val="Soumission (2)"/>
      <sheetName val="ANNEXES"/>
      <sheetName val="etiq"/>
      <sheetName val="GESTION ao"/>
      <sheetName val="Feuil1 (2)"/>
      <sheetName va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 sheetId="17" refreshError="1"/>
      <sheetData sheetId="18" refreshError="1"/>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NZAla"/>
      <sheetName val="NZALAT+B.AMMAR"/>
      <sheetName val="B.AMMAR "/>
      <sheetName val="Appr-Mghassine"/>
      <sheetName val="Mghassine"/>
      <sheetName val="Hamraoua"/>
      <sheetName val="Appr- SIDI ALI"/>
      <sheetName val="Sidi Ali"/>
      <sheetName val="Récap"/>
      <sheetName val="anc"/>
    </sheetNames>
    <sheetDataSet>
      <sheetData sheetId="0"/>
      <sheetData sheetId="1"/>
      <sheetData sheetId="2"/>
      <sheetData sheetId="3"/>
      <sheetData sheetId="4"/>
      <sheetData sheetId="5"/>
      <sheetData sheetId="6"/>
      <sheetData sheetId="7"/>
      <sheetData sheetId="8" refreshError="1">
        <row r="3">
          <cell r="C3">
            <v>100</v>
          </cell>
        </row>
      </sheetData>
      <sheetData sheetId="9"/>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NZAla"/>
      <sheetName val="NZALAT+B.AMMAR"/>
      <sheetName val="B.AMMAR "/>
      <sheetName val="Appr-Mghassine"/>
      <sheetName val="Mghassine"/>
      <sheetName val="Hamraoua"/>
      <sheetName val="Appr- SIDI ALI"/>
      <sheetName val="Sidi Ali"/>
      <sheetName val="Récap"/>
      <sheetName val="anc"/>
      <sheetName val="Bache 50 m3_SR1"/>
      <sheetName val="NZALAT+B_AMMAR"/>
      <sheetName val="B_AMMAR_"/>
      <sheetName val="Appr-_SIDI_ALI"/>
      <sheetName val="Sidi_Ali"/>
      <sheetName val="Bache_50_m3_SR1"/>
      <sheetName val="Param"/>
      <sheetName val="calculs"/>
      <sheetName val="VRD"/>
      <sheetName val="PASSERELLE1000"/>
      <sheetName val="NZALAT+B_AMMAR1"/>
      <sheetName val="B_AMMAR_1"/>
      <sheetName val="Appr-_SIDI_ALI1"/>
      <sheetName val="Sidi_Ali1"/>
      <sheetName val="NZALAT+B_AMMAR2"/>
      <sheetName val="B_AMMAR_2"/>
      <sheetName val="Appr-_SIDI_ALI2"/>
      <sheetName val="Sidi_Ali2"/>
      <sheetName val="NZALAT+B_AMMAR3"/>
      <sheetName val="B_AMMAR_3"/>
      <sheetName val="Appr-_SIDI_ALI3"/>
      <sheetName val="Sidi_Ali3"/>
      <sheetName val="NZALAT+B_AMMAR4"/>
      <sheetName val="B_AMMAR_4"/>
      <sheetName val="Appr-_SIDI_ALI4"/>
      <sheetName val="Sidi_Ali4"/>
      <sheetName val="NZALAT+B_AMMAR6"/>
      <sheetName val="B_AMMAR_6"/>
      <sheetName val="Appr-_SIDI_ALI6"/>
      <sheetName val="Sidi_Ali6"/>
      <sheetName val="NZALAT+B_AMMAR5"/>
      <sheetName val="B_AMMAR_5"/>
      <sheetName val="Appr-_SIDI_ALI5"/>
      <sheetName val="Sidi_Ali5"/>
      <sheetName val="NZALAT+B_AMMAR7"/>
      <sheetName val="B_AMMAR_7"/>
      <sheetName val="Appr-_SIDI_ALI7"/>
      <sheetName val="Sidi_Ali7"/>
      <sheetName val="Macro-cons"/>
      <sheetName val="Tréso actualisée avec tirage"/>
      <sheetName val="Tréso_actualisée_avec_tirage"/>
      <sheetName val="Dotations"/>
      <sheetName val="Bache_50_m3_SR11"/>
      <sheetName val="NZALAT+B_AMMAR8"/>
      <sheetName val="B_AMMAR_8"/>
      <sheetName val="Appr-_SIDI_ALI8"/>
      <sheetName val="Sidi_Ali8"/>
      <sheetName val="Tréso_actualisée_avec_tirage1"/>
      <sheetName val="Tréso_actualisée_avec_tirage2"/>
      <sheetName val="Tréso_actualisée_avec_tirage3"/>
      <sheetName val="Tréso_actualisée_avec_tirage4"/>
      <sheetName val="Bache_50_m3_SR12"/>
      <sheetName val="Tréso_actualisée_avec_tirage5"/>
      <sheetName val="Bache_50_m3_SR13"/>
      <sheetName val="TABLE"/>
      <sheetName val="Bache_50_m3_SR14"/>
      <sheetName val="NZALAT+B_AMMAR9"/>
      <sheetName val="B_AMMAR_9"/>
      <sheetName val="Appr-_SIDI_ALI9"/>
      <sheetName val="Sidi_Ali9"/>
      <sheetName val="Bache_50_m3_SR16"/>
      <sheetName val="Tréso_actualisée_avec_tirage6"/>
      <sheetName val="Bache_50_m3_SR15"/>
      <sheetName val="NZALAT+B_AMMAR10"/>
      <sheetName val="B_AMMAR_10"/>
      <sheetName val="Appr-_SIDI_ALI10"/>
      <sheetName val="Sidi_Ali10"/>
      <sheetName val="Bache_50_m3_SR17"/>
      <sheetName val="Tréso_actualisée_avec_tirage7"/>
      <sheetName val="NZALAT+B_AMMAR11"/>
      <sheetName val="B_AMMAR_11"/>
      <sheetName val="Appr-_SIDI_ALI11"/>
      <sheetName val="Sidi_Ali11"/>
      <sheetName val="Bache_50_m3_SR18"/>
      <sheetName val="Tréso_actualisée_avec_tirage8"/>
      <sheetName val="NZALAT+B_AMMAR13"/>
      <sheetName val="B_AMMAR_13"/>
      <sheetName val="Appr-_SIDI_ALI13"/>
      <sheetName val="Sidi_Ali13"/>
      <sheetName val="Bache_50_m3_SR110"/>
      <sheetName val="Tréso_actualisée_avec_tirage10"/>
      <sheetName val="NZALAT+B_AMMAR12"/>
      <sheetName val="B_AMMAR_12"/>
      <sheetName val="Appr-_SIDI_ALI12"/>
      <sheetName val="Sidi_Ali12"/>
      <sheetName val="Bache_50_m3_SR19"/>
      <sheetName val="Tréso_actualisée_avec_tirage9"/>
      <sheetName val="Nbr "/>
      <sheetName val="GO TM"/>
      <sheetName val="GO_TM"/>
      <sheetName val="GO_TM2"/>
      <sheetName val="GO_TM1"/>
      <sheetName val="GO_TM3"/>
      <sheetName val="GO_TM4"/>
      <sheetName val="GO_TM5"/>
      <sheetName val="GO_TM6"/>
      <sheetName val="GO_TM7"/>
      <sheetName val="GO_TM8"/>
      <sheetName val="Tréso_actualisée_avec_tirage11"/>
      <sheetName val="GO_TM9"/>
      <sheetName val="Bache_50_m3_SR111"/>
      <sheetName val="Tréso_actualisée_avec_tirage12"/>
      <sheetName val="GO_TM10"/>
      <sheetName val="NZALAT+B_AMMAR14"/>
      <sheetName val="B_AMMAR_14"/>
      <sheetName val="Appr-_SIDI_ALI14"/>
      <sheetName val="Sidi_Ali14"/>
      <sheetName val="Bache_50_m3_SR112"/>
      <sheetName val="Tréso_actualisée_avec_tirage13"/>
      <sheetName val="GO_TM11"/>
      <sheetName val="NZALAT+B_AMMAR15"/>
      <sheetName val="B_AMMAR_15"/>
      <sheetName val="Appr-_SIDI_ALI15"/>
      <sheetName val="Sidi_Ali15"/>
      <sheetName val="Bache_50_m3_SR113"/>
      <sheetName val="Tréso_actualisée_avec_tirage14"/>
      <sheetName val="GO_TM12"/>
      <sheetName val="NZALAT+B_AMMAR16"/>
      <sheetName val="B_AMMAR_16"/>
      <sheetName val="Appr-_SIDI_ALI16"/>
      <sheetName val="Sidi_Ali16"/>
      <sheetName val="Bache_50_m3_SR114"/>
      <sheetName val="Tréso_actualisée_avec_tirage15"/>
      <sheetName val="GO_TM13"/>
      <sheetName val="NZALAT+B_AMMAR17"/>
      <sheetName val="B_AMMAR_17"/>
      <sheetName val="Appr-_SIDI_ALI17"/>
      <sheetName val="Sidi_Ali17"/>
      <sheetName val="Bache_50_m3_SR115"/>
      <sheetName val="Tréso_actualisée_avec_tirage16"/>
      <sheetName val="GO_TM14"/>
      <sheetName val="NZALAT+B_AMMAR18"/>
      <sheetName val="B_AMMAR_18"/>
      <sheetName val="Appr-_SIDI_ALI18"/>
      <sheetName val="Sidi_Ali18"/>
      <sheetName val="Bache_50_m3_SR116"/>
      <sheetName val="Tréso_actualisée_avec_tirage17"/>
      <sheetName val="GO_TM15"/>
      <sheetName val="NZALAT+B_AMMAR19"/>
      <sheetName val="B_AMMAR_19"/>
      <sheetName val="Appr-_SIDI_ALI19"/>
      <sheetName val="Sidi_Ali19"/>
      <sheetName val="Bache_50_m3_SR117"/>
      <sheetName val="Tréso_actualisée_avec_tirage18"/>
      <sheetName val="GO_TM16"/>
      <sheetName val="NZALAT+B_AMMAR20"/>
      <sheetName val="B_AMMAR_20"/>
      <sheetName val="Appr-_SIDI_ALI20"/>
      <sheetName val="Sidi_Ali20"/>
      <sheetName val="Bache_50_m3_SR118"/>
      <sheetName val="Tréso_actualisée_avec_tirage19"/>
      <sheetName val="GO_TM17"/>
      <sheetName val="Nbr_"/>
      <sheetName val="NZALAT+B_AMMAR23"/>
      <sheetName val="B_AMMAR_23"/>
      <sheetName val="Appr-_SIDI_ALI23"/>
      <sheetName val="Sidi_Ali23"/>
      <sheetName val="Bache_50_m3_SR121"/>
      <sheetName val="Tréso_actualisée_avec_tirage22"/>
      <sheetName val="Nbr_2"/>
      <sheetName val="NZALAT+B_AMMAR22"/>
      <sheetName val="B_AMMAR_22"/>
      <sheetName val="Appr-_SIDI_ALI22"/>
      <sheetName val="Sidi_Ali22"/>
      <sheetName val="Bache_50_m3_SR120"/>
      <sheetName val="Tréso_actualisée_avec_tirage21"/>
      <sheetName val="Nbr_1"/>
      <sheetName val="NZALAT+B_AMMAR21"/>
      <sheetName val="B_AMMAR_21"/>
      <sheetName val="Appr-_SIDI_ALI21"/>
      <sheetName val="Sidi_Ali21"/>
      <sheetName val="Bache_50_m3_SR119"/>
      <sheetName val="Tréso_actualisée_avec_tirage20"/>
      <sheetName val="GO_TM18"/>
      <sheetName val="NZALAT+B_AMMAR24"/>
      <sheetName val="B_AMMAR_24"/>
      <sheetName val="Appr-_SIDI_ALI24"/>
      <sheetName val="Sidi_Ali24"/>
      <sheetName val="Bache_50_m3_SR122"/>
      <sheetName val="Tréso_actualisée_avec_tirage23"/>
      <sheetName val="Nbr_3"/>
      <sheetName val="GO_TM19"/>
      <sheetName val="NZALAT+B_AMMAR25"/>
      <sheetName val="B_AMMAR_25"/>
      <sheetName val="Appr-_SIDI_ALI25"/>
      <sheetName val="Sidi_Ali25"/>
      <sheetName val="Bache_50_m3_SR123"/>
      <sheetName val="Tréso_actualisée_avec_tirage24"/>
      <sheetName val="Nbr_4"/>
      <sheetName val="GO_TM20"/>
      <sheetName val="NZALAT+B_AMMAR26"/>
      <sheetName val="B_AMMAR_26"/>
      <sheetName val="Appr-_SIDI_ALI26"/>
      <sheetName val="Sidi_Ali26"/>
      <sheetName val="Bache_50_m3_SR124"/>
      <sheetName val="Tréso_actualisée_avec_tirage25"/>
      <sheetName val="Nbr_5"/>
      <sheetName val="GO_TM21"/>
    </sheetNames>
    <sheetDataSet>
      <sheetData sheetId="0"/>
      <sheetData sheetId="1"/>
      <sheetData sheetId="2"/>
      <sheetData sheetId="3"/>
      <sheetData sheetId="4"/>
      <sheetData sheetId="5"/>
      <sheetData sheetId="6"/>
      <sheetData sheetId="7"/>
      <sheetData sheetId="8" refreshError="1">
        <row r="3">
          <cell r="C3">
            <v>100</v>
          </cell>
        </row>
      </sheetData>
      <sheetData sheetId="9"/>
      <sheetData sheetId="10" refreshError="1"/>
      <sheetData sheetId="11"/>
      <sheetData sheetId="12"/>
      <sheetData sheetId="13"/>
      <sheetData sheetId="14"/>
      <sheetData sheetId="15"/>
      <sheetData sheetId="16" refreshError="1"/>
      <sheetData sheetId="17"/>
      <sheetData sheetId="18"/>
      <sheetData sheetId="19"/>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ov-Cond1"/>
      <sheetName val="ETude-Cond1"/>
      <sheetName val="Cond1-mellila"/>
      <sheetName val="Récap Cond1"/>
      <sheetName val="approv-Cond2"/>
      <sheetName val="ETude-Cond2"/>
      <sheetName val="Cond2-Mellila"/>
      <sheetName val="Récap Cond2"/>
      <sheetName val="approv-Cond3"/>
      <sheetName val="ETude-Cond3"/>
      <sheetName val="Cond3-Mellila"/>
      <sheetName val="Récap Cond3"/>
      <sheetName val="Cond-melila"/>
      <sheetName val="données"/>
      <sheetName val="Piéces_Spéciales"/>
      <sheetName val="Piéces_Spéciales-COND1"/>
      <sheetName val="Prix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Macro_press"/>
      <sheetName val="Macro_colbrook"/>
      <sheetName val="Macro_cons"/>
      <sheetName val="Macro_Diam_interne"/>
      <sheetName val="Macro_Dexterne"/>
      <sheetName val="Macro_Epaisseur"/>
      <sheetName val="Macro_Long"/>
      <sheetName val="B.P"/>
      <sheetName val="D.E"/>
      <sheetName val="Soumission (2)"/>
      <sheetName val="ANNEXES"/>
      <sheetName val="etiq"/>
      <sheetName val="GESTION ao"/>
      <sheetName val="Feuil1"/>
      <sheetName val="Feuil1 (2)"/>
      <sheetName val="AN2"/>
      <sheetName val="AvalCredoc"/>
      <sheetName val="Escompte"/>
      <sheetName val="aep"/>
      <sheetName val="B_P"/>
      <sheetName val="D_E"/>
      <sheetName val="Soumission_(2)"/>
      <sheetName val="GESTION_ao"/>
      <sheetName val="Feuil1_(2)"/>
      <sheetName val="Fourniture"/>
      <sheetName val="B_P1"/>
      <sheetName val="D_E1"/>
      <sheetName val="Soumission_(2)1"/>
      <sheetName val="GESTION_ao1"/>
      <sheetName val="Feuil1_(2)1"/>
      <sheetName val="B_P3"/>
      <sheetName val="D_E3"/>
      <sheetName val="Soumission_(2)3"/>
      <sheetName val="GESTION_ao3"/>
      <sheetName val="Feuil1_(2)3"/>
      <sheetName val="B_P2"/>
      <sheetName val="D_E2"/>
      <sheetName val="Soumission_(2)2"/>
      <sheetName val="GESTION_ao2"/>
      <sheetName val="Feuil1_(2)2"/>
      <sheetName val="Echéancier"/>
      <sheetName val="B_P4"/>
      <sheetName val="D_E4"/>
      <sheetName val="Soumission_(2)4"/>
      <sheetName val="GESTION_ao4"/>
      <sheetName val="Feuil1_(2)4"/>
      <sheetName val="B_P5"/>
      <sheetName val="D_E5"/>
      <sheetName val="Soumission_(2)5"/>
      <sheetName val="GESTION_ao5"/>
      <sheetName val="Feuil1_(2)5"/>
      <sheetName val="B_P6"/>
      <sheetName val="D_E6"/>
      <sheetName val="Soumission_(2)6"/>
      <sheetName val="GESTION_ao6"/>
      <sheetName val="Feuil1_(2)6"/>
      <sheetName val="B_P8"/>
      <sheetName val="D_E8"/>
      <sheetName val="Soumission_(2)8"/>
      <sheetName val="GESTION_ao8"/>
      <sheetName val="Feuil1_(2)8"/>
      <sheetName val="B_P7"/>
      <sheetName val="D_E7"/>
      <sheetName val="Soumission_(2)7"/>
      <sheetName val="GESTION_ao7"/>
      <sheetName val="Feuil1_(2)7"/>
      <sheetName val="B_P10"/>
      <sheetName val="D_E10"/>
      <sheetName val="Soumission_(2)10"/>
      <sheetName val="GESTION_ao10"/>
      <sheetName val="Feuil1_(2)10"/>
      <sheetName val="B_P9"/>
      <sheetName val="D_E9"/>
      <sheetName val="Soumission_(2)9"/>
      <sheetName val="GESTION_ao9"/>
      <sheetName val="Feuil1_(2)9"/>
      <sheetName val="B_P11"/>
      <sheetName val="D_E11"/>
      <sheetName val="Soumission_(2)11"/>
      <sheetName val="GESTION_ao11"/>
      <sheetName val="Feuil1_(2)11"/>
      <sheetName val="B_P12"/>
      <sheetName val="D_E12"/>
      <sheetName val="Soumission_(2)12"/>
      <sheetName val="GESTION_ao12"/>
      <sheetName val="Feuil1_(2)12"/>
      <sheetName val="B_P13"/>
      <sheetName val="D_E13"/>
      <sheetName val="Soumission_(2)13"/>
      <sheetName val="GESTION_ao13"/>
      <sheetName val="Feuil1_(2)13"/>
      <sheetName val="B_P14"/>
      <sheetName val="D_E14"/>
      <sheetName val="Soumission_(2)14"/>
      <sheetName val="GESTION_ao14"/>
      <sheetName val="Feuil1_(2)14"/>
      <sheetName val="B_P15"/>
      <sheetName val="D_E15"/>
      <sheetName val="Soumission_(2)15"/>
      <sheetName val="GESTION_ao15"/>
      <sheetName val="Feuil1_(2)15"/>
      <sheetName val="B_P16"/>
      <sheetName val="D_E16"/>
      <sheetName val="Soumission_(2)16"/>
      <sheetName val="GESTION_ao16"/>
      <sheetName val="Feuil1_(2)16"/>
      <sheetName val="B_P17"/>
      <sheetName val="D_E17"/>
      <sheetName val="Soumission_(2)17"/>
      <sheetName val="GESTION_ao17"/>
      <sheetName val="Feuil1_(2)17"/>
      <sheetName val="B_P18"/>
      <sheetName val="D_E18"/>
      <sheetName val="Soumission_(2)18"/>
      <sheetName val="GESTION_ao18"/>
      <sheetName val="Feuil1_(2)18"/>
      <sheetName val="Module1"/>
      <sheetName val="Macro_Newton"/>
      <sheetName val="Feuil2"/>
      <sheetName val="Feuil3"/>
      <sheetName val="OP_FINANCIERS1"/>
      <sheetName val="Jugement"/>
      <sheetName val="TAB_COMP_TEC1"/>
      <sheetName val="affichage"/>
      <sheetName val="Signature"/>
      <sheetName val="timbrage"/>
      <sheetName val="Page_garde1"/>
      <sheetName val="FAX_PRECISION1"/>
      <sheetName val="tab_demarreur1"/>
      <sheetName val="FAX_CORREC1"/>
      <sheetName val="offre_fina1"/>
      <sheetName val="OP_FINANCIERS"/>
      <sheetName val="TAB_COMP_TEC"/>
      <sheetName val="Page_garde"/>
      <sheetName val="FAX_PRECISION"/>
      <sheetName val="tab_demarreur"/>
      <sheetName val="FAX_CORREC"/>
      <sheetName val="offre_fina"/>
      <sheetName val="OP FINANCIERS"/>
      <sheetName val="TAB COMP TEC"/>
      <sheetName val="Page garde"/>
      <sheetName val="FAX PRECISION"/>
      <sheetName val="tab demarreur"/>
      <sheetName val="FAX CORREC"/>
      <sheetName val="offre fina"/>
      <sheetName val="besoin-pop MEKNASSA"/>
      <sheetName val="PG"/>
      <sheetName val="Avanc %"/>
      <sheetName val="BORDEREAU"/>
      <sheetName val="Appros"/>
      <sheetName val="Avanc  par bloc VVT"/>
      <sheetName val="Macro-Hardy-Cross"/>
      <sheetName val="Macro-Pression"/>
      <sheetName val="Calcul"/>
      <sheetName val="Z.Fnche"/>
      <sheetName val="DefinitionPrix"/>
      <sheetName val="AN3"/>
      <sheetName val="Avanc_%"/>
      <sheetName val="Avanc__par_bloc_VVT"/>
      <sheetName val="Z_Fnche"/>
      <sheetName val="DATA"/>
      <sheetName val="Rep pop"/>
      <sheetName val="0DONNEESDEBASES"/>
      <sheetName val="B_P21"/>
      <sheetName val="D_E21"/>
      <sheetName val="Soumission_(2)21"/>
      <sheetName val="GESTION_ao21"/>
      <sheetName val="Feuil1_(2)21"/>
      <sheetName val="Avanc_%3"/>
      <sheetName val="Avanc__par_bloc_VVT3"/>
      <sheetName val="Z_Fnche3"/>
      <sheetName val="OP_FINANCIERS3"/>
      <sheetName val="TAB_COMP_TEC3"/>
      <sheetName val="Page_garde3"/>
      <sheetName val="FAX_PRECISION3"/>
      <sheetName val="tab_demarreur3"/>
      <sheetName val="FAX_CORREC3"/>
      <sheetName val="offre_fina3"/>
      <sheetName val="Rep_pop2"/>
      <sheetName val="B_P20"/>
      <sheetName val="D_E20"/>
      <sheetName val="Soumission_(2)20"/>
      <sheetName val="GESTION_ao20"/>
      <sheetName val="Feuil1_(2)20"/>
      <sheetName val="Avanc_%2"/>
      <sheetName val="Avanc__par_bloc_VVT2"/>
      <sheetName val="Z_Fnche2"/>
      <sheetName val="OP_FINANCIERS2"/>
      <sheetName val="TAB_COMP_TEC2"/>
      <sheetName val="Page_garde2"/>
      <sheetName val="FAX_PRECISION2"/>
      <sheetName val="tab_demarreur2"/>
      <sheetName val="FAX_CORREC2"/>
      <sheetName val="offre_fina2"/>
      <sheetName val="Rep_pop1"/>
      <sheetName val="B_P19"/>
      <sheetName val="D_E19"/>
      <sheetName val="Soumission_(2)19"/>
      <sheetName val="GESTION_ao19"/>
      <sheetName val="Feuil1_(2)19"/>
      <sheetName val="Avanc_%1"/>
      <sheetName val="Avanc__par_bloc_VVT1"/>
      <sheetName val="Z_Fnche1"/>
      <sheetName val="Rep_pop"/>
      <sheetName val="B_P22"/>
      <sheetName val="D_E22"/>
      <sheetName val="Soumission_(2)22"/>
      <sheetName val="GESTION_ao22"/>
      <sheetName val="Feuil1_(2)22"/>
      <sheetName val="Avanc_%4"/>
      <sheetName val="Avanc__par_bloc_VVT4"/>
      <sheetName val="Z_Fnche4"/>
      <sheetName val="OP_FINANCIERS4"/>
      <sheetName val="TAB_COMP_TEC4"/>
      <sheetName val="Page_garde4"/>
      <sheetName val="FAX_PRECISION4"/>
      <sheetName val="tab_demarreur4"/>
      <sheetName val="FAX_CORREC4"/>
      <sheetName val="offre_fina4"/>
      <sheetName val="Rep_pop3"/>
      <sheetName val="B_P23"/>
      <sheetName val="D_E23"/>
      <sheetName val="Soumission_(2)23"/>
      <sheetName val="GESTION_ao23"/>
      <sheetName val="Feuil1_(2)23"/>
      <sheetName val="Avanc_%5"/>
      <sheetName val="Avanc__par_bloc_VVT5"/>
      <sheetName val="Z_Fnche5"/>
      <sheetName val="OP_FINANCIERS5"/>
      <sheetName val="TAB_COMP_TEC5"/>
      <sheetName val="Page_garde5"/>
      <sheetName val="FAX_PRECISION5"/>
      <sheetName val="tab_demarreur5"/>
      <sheetName val="FAX_CORREC5"/>
      <sheetName val="offre_fina5"/>
      <sheetName val="Rep_pop4"/>
      <sheetName val="B_P24"/>
      <sheetName val="D_E24"/>
      <sheetName val="Soumission_(2)24"/>
      <sheetName val="GESTION_ao24"/>
      <sheetName val="Feuil1_(2)24"/>
      <sheetName val="Avanc_%6"/>
      <sheetName val="Avanc__par_bloc_VVT6"/>
      <sheetName val="Z_Fnche6"/>
      <sheetName val="OP_FINANCIERS6"/>
      <sheetName val="TAB_COMP_TEC6"/>
      <sheetName val="Page_garde6"/>
      <sheetName val="FAX_PRECISION6"/>
      <sheetName val="tab_demarreur6"/>
      <sheetName val="FAX_CORREC6"/>
      <sheetName val="offre_fina6"/>
      <sheetName val="Rep_pop5"/>
      <sheetName val="Bache"/>
      <sheetName val="linéaire"/>
      <sheetName val="etan"/>
      <sheetName val="BpElecEnnasr-Géneral"/>
      <sheetName val="données_et_résultats"/>
      <sheetName val="BUDGET"/>
      <sheetName val="PU"/>
      <sheetName val="R2CAP"/>
      <sheetName val="S_P12"/>
      <sheetName val="BD"/>
      <sheetName val="GC_150m3_MGHASSINE1"/>
      <sheetName val="dimensio_EU"/>
      <sheetName val="EST_CONF"/>
      <sheetName val="PG1"/>
      <sheetName val="production_distrib"/>
      <sheetName val="Bache_50_m3_SR12"/>
      <sheetName val="Nbr_"/>
      <sheetName val="VRD"/>
      <sheetName val="calculs"/>
      <sheetName val="Récap"/>
      <sheetName val="récap pein "/>
      <sheetName val="DimensRESEAU (2)"/>
      <sheetName val="Avanc_%7"/>
      <sheetName val="Avanc__par_bloc_VVT7"/>
      <sheetName val="Z_Fnche7"/>
      <sheetName val="Avanc_%8"/>
      <sheetName val="Avanc__par_bloc_VVT8"/>
      <sheetName val="Z_Fnche8"/>
      <sheetName val="Avanc_%9"/>
      <sheetName val="Avanc__par_bloc_VVT9"/>
      <sheetName val="Z_Fnche9"/>
      <sheetName val="coef"/>
      <sheetName val="Coefficient"/>
      <sheetName val="Constantes"/>
      <sheetName val="S_P1"/>
      <sheetName val="GC_150m3_MGHASSINE"/>
      <sheetName val="Border"/>
      <sheetName val="Prix"/>
      <sheetName val="Réservoir_200m3_G8"/>
      <sheetName val="GC_150m3_MGHASSINE2"/>
      <sheetName val="Réservoir_200m3_G82"/>
      <sheetName val="S_P11"/>
      <sheetName val="Réservoir_200m3_G81"/>
      <sheetName val="S.P1"/>
      <sheetName val="GC 150m3 MGHASSINE"/>
      <sheetName val="Réservoir 200m3_G8"/>
      <sheetName val="S_P13"/>
      <sheetName val="GC_150m3_MGHASSINE3"/>
      <sheetName val="Réservoir_200m3_G83"/>
      <sheetName val="bord.elec.annasr"/>
      <sheetName val="Q10-Branche-A&amp;B"/>
      <sheetName val="BacheSR3N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Pression</v>
          </cell>
        </row>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row r="42">
          <cell r="A42">
            <v>10</v>
          </cell>
        </row>
        <row r="43">
          <cell r="A43">
            <v>16.367439582768878</v>
          </cell>
        </row>
        <row r="44">
          <cell r="A44">
            <v>32.348338105082476</v>
          </cell>
        </row>
        <row r="45">
          <cell r="A45">
            <v>45.625545848277014</v>
          </cell>
        </row>
        <row r="46">
          <cell r="A46">
            <v>39.805056309338624</v>
          </cell>
        </row>
        <row r="47">
          <cell r="A47">
            <v>38.668690745495169</v>
          </cell>
        </row>
        <row r="48">
          <cell r="A48">
            <v>31.922975812866991</v>
          </cell>
        </row>
        <row r="49">
          <cell r="A49">
            <v>41.608083527008269</v>
          </cell>
        </row>
        <row r="50">
          <cell r="A50">
            <v>43.783606124703319</v>
          </cell>
        </row>
        <row r="51">
          <cell r="A51">
            <v>48.786275492736586</v>
          </cell>
        </row>
        <row r="52">
          <cell r="A52">
            <v>47.685358620930216</v>
          </cell>
        </row>
        <row r="53">
          <cell r="A53">
            <v>47.942211665379212</v>
          </cell>
        </row>
        <row r="54">
          <cell r="A54">
            <v>47.704679716494681</v>
          </cell>
        </row>
        <row r="55">
          <cell r="A55">
            <v>53.119554569628747</v>
          </cell>
        </row>
        <row r="56">
          <cell r="A56">
            <v>57.526036283234774</v>
          </cell>
        </row>
        <row r="57">
          <cell r="A57">
            <v>57.349467518065538</v>
          </cell>
        </row>
        <row r="58">
          <cell r="A58">
            <v>51.995437636564169</v>
          </cell>
        </row>
        <row r="59">
          <cell r="A59">
            <v>54.677274895435339</v>
          </cell>
        </row>
        <row r="60">
          <cell r="A60">
            <v>55.297251320070181</v>
          </cell>
        </row>
        <row r="61">
          <cell r="A61">
            <v>55.514249889685118</v>
          </cell>
        </row>
        <row r="62">
          <cell r="A62">
            <v>55.321153409609103</v>
          </cell>
        </row>
        <row r="63">
          <cell r="A63">
            <v>54.356341140812169</v>
          </cell>
        </row>
        <row r="64">
          <cell r="A64">
            <v>46.873865971600118</v>
          </cell>
        </row>
        <row r="65">
          <cell r="A65">
            <v>45.984797769734513</v>
          </cell>
        </row>
      </sheetData>
      <sheetData sheetId="10" refreshError="1">
        <row r="87">
          <cell r="A87">
            <v>2.1697051600065382</v>
          </cell>
          <cell r="B87">
            <v>0.57386815309543371</v>
          </cell>
          <cell r="C87">
            <v>0.96785595422153559</v>
          </cell>
          <cell r="D87">
            <v>0.96785595422153559</v>
          </cell>
          <cell r="E87">
            <v>0.44607717770216254</v>
          </cell>
        </row>
        <row r="88">
          <cell r="A88">
            <v>1.7323562016732046</v>
          </cell>
          <cell r="B88">
            <v>0.31727469633571509</v>
          </cell>
          <cell r="C88">
            <v>0.25910424573438162</v>
          </cell>
          <cell r="D88">
            <v>0.25910424573438162</v>
          </cell>
          <cell r="E88">
            <v>0.14956753436973558</v>
          </cell>
        </row>
        <row r="89">
          <cell r="A89">
            <v>2.6693490464657261E-2</v>
          </cell>
          <cell r="B89">
            <v>0.10853983993039255</v>
          </cell>
          <cell r="C89">
            <v>1.3565360465825269</v>
          </cell>
          <cell r="D89">
            <v>1.3565360465825269</v>
          </cell>
          <cell r="E89">
            <v>50.818983316498418</v>
          </cell>
        </row>
        <row r="90">
          <cell r="A90">
            <v>-0.12306360173553148</v>
          </cell>
          <cell r="B90">
            <v>0.31809292956805524</v>
          </cell>
          <cell r="C90">
            <v>1.1826722466597415</v>
          </cell>
          <cell r="D90">
            <v>-1.1826722466597415</v>
          </cell>
          <cell r="E90">
            <v>9.6102521783926864</v>
          </cell>
        </row>
        <row r="91">
          <cell r="A91">
            <v>-0.12525946721034517</v>
          </cell>
          <cell r="B91">
            <v>0.19783549924116692</v>
          </cell>
          <cell r="C91">
            <v>1.0191014776864087</v>
          </cell>
          <cell r="D91">
            <v>-1.0191014776864087</v>
          </cell>
          <cell r="E91">
            <v>8.1359237779213647</v>
          </cell>
        </row>
        <row r="92">
          <cell r="A92">
            <v>-0.12525946721034517</v>
          </cell>
          <cell r="B92">
            <v>0.19783549924116692</v>
          </cell>
          <cell r="C92">
            <v>0.50800195240295143</v>
          </cell>
          <cell r="D92">
            <v>-0.50800195240295143</v>
          </cell>
          <cell r="E92">
            <v>4.0555972631583694</v>
          </cell>
        </row>
        <row r="93">
          <cell r="A93">
            <v>0.14975709220018865</v>
          </cell>
          <cell r="B93">
            <v>0.23652718441295489</v>
          </cell>
          <cell r="C93">
            <v>1.3175881929617259</v>
          </cell>
          <cell r="D93">
            <v>1.3175881929617259</v>
          </cell>
          <cell r="E93">
            <v>8.7981689120968802</v>
          </cell>
        </row>
        <row r="94">
          <cell r="A94">
            <v>1.358521720018881E-2</v>
          </cell>
          <cell r="B94">
            <v>5.5239583683536153E-2</v>
          </cell>
          <cell r="C94">
            <v>0.31947355663218918</v>
          </cell>
          <cell r="D94">
            <v>0.31947355663218918</v>
          </cell>
          <cell r="E94">
            <v>23.516264180726463</v>
          </cell>
        </row>
        <row r="95">
          <cell r="A95">
            <v>-0.20144394946647773</v>
          </cell>
          <cell r="B95">
            <v>0.31816169427648328</v>
          </cell>
          <cell r="C95">
            <v>1.4935529248670512</v>
          </cell>
          <cell r="D95">
            <v>-1.4935529248670512</v>
          </cell>
          <cell r="E95">
            <v>7.4142357158043763</v>
          </cell>
        </row>
        <row r="96">
          <cell r="A96">
            <v>-0.41426061613314435</v>
          </cell>
          <cell r="B96">
            <v>0.41874273366865006</v>
          </cell>
          <cell r="C96">
            <v>1.0157065877965694</v>
          </cell>
          <cell r="D96">
            <v>-1.0157065877965694</v>
          </cell>
          <cell r="E96">
            <v>2.4518540943561935</v>
          </cell>
        </row>
        <row r="97">
          <cell r="A97">
            <v>-1.737111793813487</v>
          </cell>
          <cell r="B97">
            <v>0.70816506155716419</v>
          </cell>
          <cell r="C97">
            <v>1.3431469555510012</v>
          </cell>
          <cell r="D97">
            <v>-1.3431469555510012</v>
          </cell>
          <cell r="E97">
            <v>0.77320697512644621</v>
          </cell>
        </row>
        <row r="98">
          <cell r="A98">
            <v>-2.2158617938134868</v>
          </cell>
          <cell r="B98">
            <v>0.40582697546558572</v>
          </cell>
          <cell r="C98">
            <v>0.36740466807132061</v>
          </cell>
          <cell r="D98">
            <v>-0.36740466807132061</v>
          </cell>
          <cell r="E98">
            <v>0.16580667129018867</v>
          </cell>
        </row>
        <row r="99">
          <cell r="A99">
            <v>1.3228511776803424</v>
          </cell>
          <cell r="B99">
            <v>0.34988263665891356</v>
          </cell>
          <cell r="C99">
            <v>0.44947632162106926</v>
          </cell>
          <cell r="D99">
            <v>0.44947632162106921</v>
          </cell>
          <cell r="E99">
            <v>0.33977844915951838</v>
          </cell>
        </row>
        <row r="100">
          <cell r="A100">
            <v>0.89685464990256414</v>
          </cell>
          <cell r="B100">
            <v>0.90655822247639561</v>
          </cell>
          <cell r="C100">
            <v>3.7116662569082473</v>
          </cell>
          <cell r="D100">
            <v>3.7116662569082473</v>
          </cell>
          <cell r="E100">
            <v>4.1385371167016745</v>
          </cell>
        </row>
        <row r="101">
          <cell r="A101">
            <v>-0.15930160009743641</v>
          </cell>
          <cell r="B101">
            <v>0.25160183327516333</v>
          </cell>
          <cell r="C101">
            <v>0.88820433253788722</v>
          </cell>
          <cell r="D101">
            <v>-0.88820433253788722</v>
          </cell>
          <cell r="E101">
            <v>5.5756146328387119</v>
          </cell>
        </row>
        <row r="102">
          <cell r="A102">
            <v>-0.39483632231965848</v>
          </cell>
          <cell r="B102">
            <v>0.39910827754543532</v>
          </cell>
          <cell r="C102">
            <v>1.9695170942189271</v>
          </cell>
          <cell r="D102">
            <v>-1.9695170942189271</v>
          </cell>
          <cell r="E102">
            <v>4.9881861999120005</v>
          </cell>
        </row>
        <row r="103">
          <cell r="A103">
            <v>-0.63483632231965881</v>
          </cell>
          <cell r="B103">
            <v>0.25880251626597089</v>
          </cell>
          <cell r="C103">
            <v>1.1204434384738129</v>
          </cell>
          <cell r="D103">
            <v>-1.1204434384738129</v>
          </cell>
          <cell r="E103">
            <v>1.7649327851622778</v>
          </cell>
        </row>
        <row r="104">
          <cell r="A104">
            <v>-1.3326696556529916</v>
          </cell>
          <cell r="B104">
            <v>0.35247953872848115</v>
          </cell>
          <cell r="C104">
            <v>0.30832729052299912</v>
          </cell>
          <cell r="D104">
            <v>-0.30832729052299912</v>
          </cell>
          <cell r="E104">
            <v>0.2313606295567093</v>
          </cell>
        </row>
        <row r="105">
          <cell r="A105">
            <v>-1.4766696556529917</v>
          </cell>
          <cell r="B105">
            <v>0.27044664147763336</v>
          </cell>
          <cell r="C105">
            <v>0.55486130169668568</v>
          </cell>
          <cell r="D105">
            <v>-0.55486130169668568</v>
          </cell>
          <cell r="E105">
            <v>0.37575181393655904</v>
          </cell>
        </row>
        <row r="106">
          <cell r="A106">
            <v>2.1697051600065382</v>
          </cell>
          <cell r="B106">
            <v>0.39737355695914106</v>
          </cell>
          <cell r="C106">
            <v>0.38790056841945375</v>
          </cell>
          <cell r="D106">
            <v>0.38790056841945375</v>
          </cell>
          <cell r="E106">
            <v>0.178780313366764</v>
          </cell>
        </row>
        <row r="107">
          <cell r="A107">
            <v>1.7323562016732046</v>
          </cell>
          <cell r="B107">
            <v>0.45819315558738266</v>
          </cell>
          <cell r="C107">
            <v>0.64331028804068635</v>
          </cell>
          <cell r="D107">
            <v>0.64331028804068624</v>
          </cell>
          <cell r="E107">
            <v>0.37134989179439076</v>
          </cell>
        </row>
        <row r="108">
          <cell r="A108">
            <v>1.0561562500000001</v>
          </cell>
          <cell r="B108">
            <v>0.6824841604386277</v>
          </cell>
          <cell r="C108">
            <v>2.2964847496994252</v>
          </cell>
          <cell r="D108">
            <v>2.2964847496994252</v>
          </cell>
          <cell r="E108">
            <v>2.1743797375619609</v>
          </cell>
        </row>
        <row r="109">
          <cell r="A109">
            <v>0.42389841177110005</v>
          </cell>
          <cell r="B109">
            <v>0.27392154491238097</v>
          </cell>
          <cell r="C109">
            <v>1.4426931309403492</v>
          </cell>
          <cell r="D109">
            <v>1.4426931309403492</v>
          </cell>
          <cell r="E109">
            <v>3.4033935746836104</v>
          </cell>
        </row>
        <row r="110">
          <cell r="A110">
            <v>2.5485217326655724E-2</v>
          </cell>
          <cell r="B110">
            <v>0.10362681541737431</v>
          </cell>
          <cell r="C110">
            <v>1.0161501067326073</v>
          </cell>
          <cell r="D110">
            <v>1.0161501067326073</v>
          </cell>
          <cell r="E110">
            <v>39.872138177522487</v>
          </cell>
        </row>
        <row r="111">
          <cell r="A111">
            <v>-0.1418967271177887</v>
          </cell>
          <cell r="B111">
            <v>0.22411248008020326</v>
          </cell>
          <cell r="C111">
            <v>2.4588432376729181</v>
          </cell>
          <cell r="D111">
            <v>-2.4588432376729181</v>
          </cell>
          <cell r="E111">
            <v>17.328399939991769</v>
          </cell>
        </row>
      </sheetData>
      <sheetData sheetId="11" refreshError="1"/>
      <sheetData sheetId="12" refreshError="1">
        <row r="1">
          <cell r="A1" t="str">
            <v>Cons</v>
          </cell>
        </row>
        <row r="10">
          <cell r="A10">
            <v>6.5</v>
          </cell>
        </row>
      </sheetData>
      <sheetData sheetId="13" refreshError="1">
        <row r="1">
          <cell r="A1" t="str">
            <v>Epaisseur-conuite</v>
          </cell>
        </row>
        <row r="12">
          <cell r="A12">
            <v>2.2200000000000001E-2</v>
          </cell>
        </row>
      </sheetData>
      <sheetData sheetId="14" refreshError="1">
        <row r="1">
          <cell r="A1" t="str">
            <v>Dexterne</v>
          </cell>
        </row>
        <row r="12">
          <cell r="A12">
            <v>0.02</v>
          </cell>
        </row>
      </sheetData>
      <sheetData sheetId="15" refreshError="1">
        <row r="1">
          <cell r="A1" t="str">
            <v>Epaisseur</v>
          </cell>
        </row>
        <row r="12">
          <cell r="A12">
            <v>2.2999999999999998</v>
          </cell>
        </row>
      </sheetData>
      <sheetData sheetId="16" refreshError="1">
        <row r="1">
          <cell r="A1" t="str">
            <v>Long-Total</v>
          </cell>
        </row>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row r="56">
          <cell r="A56">
            <v>76</v>
          </cell>
        </row>
      </sheetData>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refreshError="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efreshError="1"/>
      <sheetData sheetId="134"/>
      <sheetData sheetId="135" refreshError="1"/>
      <sheetData sheetId="136" refreshError="1"/>
      <sheetData sheetId="137"/>
      <sheetData sheetId="138" refreshError="1"/>
      <sheetData sheetId="139"/>
      <sheetData sheetId="140" refreshError="1"/>
      <sheetData sheetId="141" refreshError="1"/>
      <sheetData sheetId="142" refreshError="1"/>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sheetData sheetId="175"/>
      <sheetData sheetId="176"/>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refreshError="1"/>
      <sheetData sheetId="272" refreshError="1"/>
      <sheetData sheetId="273" refreshError="1"/>
      <sheetData sheetId="274" refreshError="1"/>
      <sheetData sheetId="275" refreshError="1"/>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sheetData sheetId="300"/>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Macro_press"/>
      <sheetName val="Macro_cons"/>
      <sheetName val="Macro_Diam_interne"/>
      <sheetName val="Macro_Dexterne"/>
      <sheetName val="Macro_Epaisseur"/>
      <sheetName val="Macro_Long"/>
      <sheetName val="Macro-Hardy-Cross"/>
      <sheetName val="Macro-Pression"/>
      <sheetName val="coef"/>
      <sheetName val="Coefficient"/>
      <sheetName val="Constantes"/>
      <sheetName val="S_P1"/>
      <sheetName val="GC_150m3_MGHASSINE"/>
      <sheetName val="Border"/>
      <sheetName val="Prix"/>
      <sheetName val="Réservoir_200m3_G8"/>
      <sheetName val="S_P12"/>
      <sheetName val="GC_150m3_MGHASSINE2"/>
      <sheetName val="Réservoir_200m3_G82"/>
      <sheetName val="S_P11"/>
      <sheetName val="GC_150m3_MGHASSINE1"/>
      <sheetName val="Réservoir_200m3_G81"/>
      <sheetName val="DefinitionPrix"/>
      <sheetName val="S.P1"/>
      <sheetName val="GC 150m3 MGHASSINE"/>
      <sheetName val="Réservoir 200m3_G8"/>
      <sheetName val="B.P"/>
      <sheetName val="D.E"/>
      <sheetName val="Soumission (2)"/>
      <sheetName val="ANNEXES"/>
      <sheetName val="etiq"/>
      <sheetName val="GESTION ao"/>
      <sheetName val="Feuil1"/>
      <sheetName val="Feuil1 (2)"/>
      <sheetName val="Macro_colbrook"/>
      <sheetName val="aep"/>
      <sheetName val="B_P"/>
      <sheetName val="D_E"/>
      <sheetName val="Soumission_(2)"/>
      <sheetName val="GESTION_ao"/>
      <sheetName val="Feuil1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 sheetId="17"/>
      <sheetData sheetId="18"/>
      <sheetData sheetId="19"/>
      <sheetData sheetId="20"/>
      <sheetData sheetId="21"/>
      <sheetData sheetId="22"/>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5:F25"/>
  <sheetViews>
    <sheetView tabSelected="1" view="pageBreakPreview" zoomScaleNormal="100" zoomScaleSheetLayoutView="100" workbookViewId="0">
      <selection activeCell="E13" sqref="E13"/>
    </sheetView>
  </sheetViews>
  <sheetFormatPr baseColWidth="10" defaultColWidth="11.5546875" defaultRowHeight="14.4"/>
  <cols>
    <col min="1" max="1" width="7.33203125" customWidth="1"/>
    <col min="3" max="3" width="15.33203125" customWidth="1"/>
    <col min="5" max="5" width="14.44140625" customWidth="1"/>
    <col min="6" max="6" width="36.109375" customWidth="1"/>
  </cols>
  <sheetData>
    <row r="5" spans="1:6">
      <c r="B5" s="235"/>
    </row>
    <row r="6" spans="1:6">
      <c r="B6" s="235"/>
    </row>
    <row r="7" spans="1:6">
      <c r="B7" s="235"/>
    </row>
    <row r="8" spans="1:6">
      <c r="B8" s="235"/>
    </row>
    <row r="9" spans="1:6" ht="21">
      <c r="B9" s="236"/>
    </row>
    <row r="10" spans="1:6" ht="10.8" customHeight="1">
      <c r="A10" s="269" t="s">
        <v>272</v>
      </c>
      <c r="B10" s="270"/>
      <c r="C10" s="270"/>
      <c r="D10" s="270"/>
      <c r="E10" s="270"/>
      <c r="F10" s="270"/>
    </row>
    <row r="11" spans="1:6" ht="16.2" customHeight="1">
      <c r="A11" s="269" t="s">
        <v>270</v>
      </c>
      <c r="B11" s="269"/>
      <c r="C11" s="269"/>
      <c r="D11" s="269"/>
      <c r="E11" s="269"/>
      <c r="F11" s="269"/>
    </row>
    <row r="12" spans="1:6" ht="132" customHeight="1">
      <c r="A12" s="273" t="s">
        <v>268</v>
      </c>
      <c r="B12" s="274"/>
      <c r="C12" s="274"/>
      <c r="D12" s="274"/>
      <c r="E12" s="274"/>
      <c r="F12" s="274"/>
    </row>
    <row r="13" spans="1:6" ht="17.399999999999999">
      <c r="B13" s="238" t="s">
        <v>219</v>
      </c>
    </row>
    <row r="14" spans="1:6" ht="42.6" customHeight="1">
      <c r="A14" s="271"/>
      <c r="B14" s="271"/>
      <c r="C14" s="271"/>
      <c r="D14" s="271"/>
      <c r="E14" s="271"/>
      <c r="F14" s="271"/>
    </row>
    <row r="15" spans="1:6" ht="32.25" customHeight="1">
      <c r="A15" s="272" t="s">
        <v>274</v>
      </c>
      <c r="B15" s="272"/>
      <c r="C15" s="272"/>
      <c r="D15" s="272"/>
      <c r="E15" s="272"/>
      <c r="F15" s="272"/>
    </row>
    <row r="16" spans="1:6">
      <c r="B16" s="237"/>
    </row>
    <row r="17" spans="2:2">
      <c r="B17" s="237"/>
    </row>
    <row r="19" spans="2:2" ht="21">
      <c r="B19" s="239"/>
    </row>
    <row r="25" spans="2:2" ht="43.5" customHeight="1"/>
  </sheetData>
  <mergeCells count="5">
    <mergeCell ref="A10:F10"/>
    <mergeCell ref="A14:F14"/>
    <mergeCell ref="A15:F15"/>
    <mergeCell ref="A12:F12"/>
    <mergeCell ref="A11:F11"/>
  </mergeCells>
  <printOptions horizontalCentered="1" verticalCentered="1"/>
  <pageMargins left="0.51181102362204722" right="0.51181102362204722" top="0.74803149606299213" bottom="0.74803149606299213"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D151"/>
  <sheetViews>
    <sheetView zoomScale="70" zoomScaleNormal="70" zoomScaleSheetLayoutView="90" workbookViewId="0">
      <selection activeCell="B13" sqref="B13"/>
    </sheetView>
  </sheetViews>
  <sheetFormatPr baseColWidth="10" defaultColWidth="11.44140625" defaultRowHeight="14.4"/>
  <cols>
    <col min="1" max="1" width="9.44140625" style="1" customWidth="1"/>
    <col min="2" max="2" width="67.109375" style="1" customWidth="1"/>
    <col min="3" max="3" width="7.5546875" style="1" bestFit="1" customWidth="1"/>
    <col min="4" max="4" width="9.109375" style="1" bestFit="1" customWidth="1"/>
    <col min="5" max="5" width="13.88671875" style="1" customWidth="1"/>
    <col min="6" max="6" width="20.88671875" style="1" customWidth="1"/>
    <col min="7" max="16384" width="11.44140625" style="1"/>
  </cols>
  <sheetData>
    <row r="1" spans="1:30" s="260" customFormat="1" ht="24.6" customHeight="1">
      <c r="A1" s="269" t="s">
        <v>272</v>
      </c>
      <c r="B1" s="270"/>
      <c r="C1" s="270"/>
      <c r="D1" s="270"/>
      <c r="E1" s="270"/>
      <c r="F1" s="270"/>
    </row>
    <row r="2" spans="1:30" s="260" customFormat="1" ht="15.75" customHeight="1">
      <c r="A2" s="269" t="s">
        <v>270</v>
      </c>
      <c r="B2" s="269"/>
      <c r="C2" s="269"/>
      <c r="D2" s="269"/>
      <c r="E2" s="269"/>
      <c r="F2" s="269"/>
    </row>
    <row r="3" spans="1:30" s="260" customFormat="1" ht="5.25" customHeight="1">
      <c r="A3" s="265"/>
      <c r="B3" s="265"/>
      <c r="C3" s="265"/>
      <c r="D3" s="265"/>
      <c r="E3" s="265"/>
      <c r="F3" s="265"/>
    </row>
    <row r="4" spans="1:30" s="260" customFormat="1" ht="43.5" customHeight="1">
      <c r="A4" s="280" t="s">
        <v>268</v>
      </c>
      <c r="B4" s="281"/>
      <c r="C4" s="281"/>
      <c r="D4" s="281"/>
      <c r="E4" s="281"/>
      <c r="F4" s="281"/>
    </row>
    <row r="5" spans="1:30" s="260" customFormat="1" ht="11.25" customHeight="1">
      <c r="A5" s="266"/>
      <c r="B5" s="267"/>
      <c r="C5" s="267"/>
      <c r="D5" s="267"/>
      <c r="E5" s="267"/>
      <c r="F5" s="267"/>
    </row>
    <row r="6" spans="1:30" s="261" customFormat="1" ht="18.75" customHeight="1">
      <c r="A6" s="279" t="s">
        <v>262</v>
      </c>
      <c r="B6" s="279"/>
      <c r="C6" s="279"/>
      <c r="D6" s="279"/>
      <c r="E6" s="279"/>
      <c r="F6" s="279"/>
    </row>
    <row r="7" spans="1:30" s="2" customFormat="1" thickBot="1">
      <c r="A7" s="3"/>
      <c r="B7" s="4"/>
      <c r="C7" s="3"/>
      <c r="D7" s="5"/>
      <c r="E7" s="6"/>
      <c r="F7" s="7"/>
    </row>
    <row r="8" spans="1:30" s="11" customFormat="1" ht="13.8">
      <c r="A8" s="8" t="s">
        <v>28</v>
      </c>
      <c r="B8" s="275" t="s">
        <v>29</v>
      </c>
      <c r="C8" s="275" t="s">
        <v>0</v>
      </c>
      <c r="D8" s="278" t="s">
        <v>30</v>
      </c>
      <c r="E8" s="9" t="s">
        <v>31</v>
      </c>
      <c r="F8" s="10" t="s">
        <v>32</v>
      </c>
      <c r="H8" s="12"/>
      <c r="I8" s="12"/>
      <c r="J8" s="12"/>
      <c r="K8" s="12"/>
      <c r="L8" s="12"/>
      <c r="M8" s="12"/>
      <c r="N8" s="12"/>
      <c r="O8" s="12"/>
      <c r="P8" s="12"/>
      <c r="Q8" s="12"/>
      <c r="R8" s="12"/>
      <c r="S8" s="12"/>
      <c r="T8" s="12"/>
      <c r="U8" s="12"/>
      <c r="V8" s="12"/>
      <c r="W8" s="12"/>
      <c r="X8" s="12"/>
      <c r="Y8" s="12"/>
      <c r="Z8" s="12"/>
      <c r="AA8" s="12"/>
      <c r="AB8" s="12"/>
      <c r="AC8" s="12"/>
      <c r="AD8" s="12"/>
    </row>
    <row r="9" spans="1:30" s="11" customFormat="1" ht="13.8">
      <c r="A9" s="13" t="s">
        <v>33</v>
      </c>
      <c r="B9" s="276"/>
      <c r="C9" s="276"/>
      <c r="D9" s="276"/>
      <c r="E9" s="14" t="s">
        <v>34</v>
      </c>
      <c r="F9" s="15" t="s">
        <v>35</v>
      </c>
      <c r="H9" s="12"/>
      <c r="I9" s="12"/>
      <c r="J9" s="12"/>
      <c r="K9" s="12"/>
      <c r="L9" s="12"/>
      <c r="M9" s="12"/>
      <c r="N9" s="12"/>
      <c r="O9" s="12"/>
      <c r="P9" s="12"/>
      <c r="Q9" s="12"/>
      <c r="R9" s="12"/>
      <c r="S9" s="12"/>
      <c r="T9" s="12"/>
      <c r="U9" s="12"/>
      <c r="V9" s="12"/>
      <c r="W9" s="12"/>
      <c r="X9" s="12"/>
      <c r="Y9" s="12"/>
      <c r="Z9" s="12"/>
      <c r="AA9" s="12"/>
      <c r="AB9" s="12"/>
      <c r="AC9" s="12"/>
      <c r="AD9" s="12"/>
    </row>
    <row r="10" spans="1:30" s="11" customFormat="1" thickBot="1">
      <c r="A10" s="18" t="s">
        <v>31</v>
      </c>
      <c r="B10" s="19" t="s">
        <v>36</v>
      </c>
      <c r="C10" s="277"/>
      <c r="D10" s="277"/>
      <c r="E10" s="20" t="s">
        <v>37</v>
      </c>
      <c r="F10" s="21" t="s">
        <v>37</v>
      </c>
      <c r="H10" s="12"/>
      <c r="I10" s="12"/>
      <c r="J10" s="12"/>
      <c r="K10" s="12"/>
      <c r="L10" s="12"/>
      <c r="M10" s="12"/>
      <c r="N10" s="12"/>
      <c r="O10" s="12"/>
      <c r="P10" s="12"/>
      <c r="Q10" s="12"/>
      <c r="R10" s="12"/>
      <c r="S10" s="12"/>
      <c r="T10" s="12"/>
      <c r="U10" s="12"/>
      <c r="V10" s="12"/>
      <c r="W10" s="12"/>
      <c r="X10" s="12"/>
      <c r="Y10" s="12"/>
      <c r="Z10" s="12"/>
      <c r="AA10" s="12"/>
      <c r="AB10" s="12"/>
      <c r="AC10" s="12"/>
      <c r="AD10" s="12"/>
    </row>
    <row r="11" spans="1:30" s="16" customFormat="1" ht="18">
      <c r="A11" s="163"/>
      <c r="B11" s="161" t="s">
        <v>202</v>
      </c>
      <c r="C11" s="76"/>
      <c r="D11" s="78"/>
      <c r="E11" s="79"/>
      <c r="F11" s="84"/>
      <c r="H11" s="17"/>
      <c r="I11" s="17"/>
      <c r="J11" s="17"/>
      <c r="K11" s="17"/>
      <c r="L11" s="17"/>
      <c r="M11" s="17"/>
      <c r="N11" s="17"/>
      <c r="O11" s="17"/>
      <c r="P11" s="17"/>
      <c r="Q11" s="17"/>
      <c r="R11" s="17"/>
      <c r="S11" s="17"/>
      <c r="T11" s="17"/>
      <c r="U11" s="17"/>
      <c r="V11" s="17"/>
      <c r="W11" s="17"/>
      <c r="X11" s="17"/>
      <c r="Y11" s="17"/>
      <c r="Z11" s="17"/>
      <c r="AA11" s="17"/>
      <c r="AB11" s="17"/>
      <c r="AC11" s="17"/>
      <c r="AD11" s="17"/>
    </row>
    <row r="12" spans="1:30" s="16" customFormat="1" ht="6" customHeight="1">
      <c r="A12" s="164"/>
      <c r="B12" s="162"/>
      <c r="C12" s="76"/>
      <c r="D12" s="78"/>
      <c r="E12" s="79"/>
      <c r="F12" s="84"/>
      <c r="H12" s="17"/>
      <c r="I12" s="17"/>
      <c r="J12" s="17"/>
      <c r="K12" s="17"/>
      <c r="L12" s="17"/>
      <c r="M12" s="17"/>
      <c r="N12" s="17"/>
      <c r="O12" s="17"/>
      <c r="P12" s="17"/>
      <c r="Q12" s="17"/>
      <c r="R12" s="17"/>
      <c r="S12" s="17"/>
      <c r="T12" s="17"/>
      <c r="U12" s="17"/>
      <c r="V12" s="17"/>
      <c r="W12" s="17"/>
      <c r="X12" s="17"/>
      <c r="Y12" s="17"/>
      <c r="Z12" s="17"/>
      <c r="AA12" s="17"/>
      <c r="AB12" s="17"/>
      <c r="AC12" s="17"/>
      <c r="AD12" s="17"/>
    </row>
    <row r="13" spans="1:30" s="17" customFormat="1" ht="72.75" customHeight="1">
      <c r="A13" s="76">
        <v>100</v>
      </c>
      <c r="B13" s="81" t="s">
        <v>199</v>
      </c>
      <c r="C13" s="76"/>
      <c r="D13" s="78"/>
      <c r="E13" s="79"/>
      <c r="F13" s="84"/>
    </row>
    <row r="14" spans="1:30" s="74" customFormat="1" ht="12.75" customHeight="1">
      <c r="A14" s="76"/>
      <c r="B14" s="88" t="s">
        <v>73</v>
      </c>
      <c r="C14" s="76" t="s">
        <v>203</v>
      </c>
      <c r="D14" s="78">
        <v>450</v>
      </c>
      <c r="E14" s="79"/>
      <c r="F14" s="84"/>
      <c r="H14" s="75"/>
      <c r="I14" s="75"/>
      <c r="J14" s="75"/>
      <c r="K14" s="75"/>
      <c r="L14" s="75"/>
      <c r="M14" s="75"/>
      <c r="N14" s="75"/>
      <c r="O14" s="75"/>
      <c r="P14" s="75"/>
      <c r="Q14" s="75"/>
      <c r="R14" s="75"/>
      <c r="S14" s="75"/>
      <c r="T14" s="75"/>
      <c r="U14" s="75"/>
      <c r="V14" s="75"/>
      <c r="W14" s="75"/>
      <c r="X14" s="75"/>
      <c r="Y14" s="75"/>
      <c r="Z14" s="75"/>
      <c r="AA14" s="75"/>
      <c r="AB14" s="75"/>
      <c r="AC14" s="75"/>
      <c r="AD14" s="75"/>
    </row>
    <row r="15" spans="1:30" s="74" customFormat="1" ht="12.75" customHeight="1">
      <c r="A15" s="76"/>
      <c r="B15" s="89" t="s">
        <v>74</v>
      </c>
      <c r="C15" s="76"/>
      <c r="D15" s="78"/>
      <c r="E15" s="79"/>
      <c r="F15" s="84"/>
      <c r="H15" s="75"/>
      <c r="I15" s="75"/>
      <c r="J15" s="75"/>
      <c r="K15" s="75"/>
      <c r="L15" s="75"/>
      <c r="M15" s="75"/>
      <c r="N15" s="75"/>
      <c r="O15" s="75"/>
      <c r="P15" s="75"/>
      <c r="Q15" s="75"/>
      <c r="R15" s="75"/>
      <c r="S15" s="75"/>
      <c r="T15" s="75"/>
      <c r="U15" s="75"/>
      <c r="V15" s="75"/>
      <c r="W15" s="75"/>
      <c r="X15" s="75"/>
      <c r="Y15" s="75"/>
      <c r="Z15" s="75"/>
      <c r="AA15" s="75"/>
      <c r="AB15" s="75"/>
      <c r="AC15" s="75"/>
      <c r="AD15" s="75"/>
    </row>
    <row r="16" spans="1:30" ht="9.75" customHeight="1">
      <c r="A16" s="160"/>
      <c r="B16" s="81"/>
      <c r="C16" s="76"/>
      <c r="D16" s="78"/>
      <c r="E16" s="79"/>
      <c r="F16" s="84"/>
    </row>
    <row r="17" spans="1:30">
      <c r="A17" s="76">
        <f>A13+1</f>
        <v>101</v>
      </c>
      <c r="B17" s="256" t="s">
        <v>255</v>
      </c>
      <c r="C17" s="76"/>
      <c r="D17" s="78"/>
      <c r="E17" s="79"/>
      <c r="F17" s="84"/>
    </row>
    <row r="18" spans="1:30" s="74" customFormat="1" ht="12.75" customHeight="1">
      <c r="A18" s="76"/>
      <c r="B18" s="88" t="s">
        <v>79</v>
      </c>
      <c r="C18" s="76" t="s">
        <v>1</v>
      </c>
      <c r="D18" s="78">
        <v>147</v>
      </c>
      <c r="E18" s="79"/>
      <c r="F18" s="84"/>
      <c r="H18" s="75"/>
      <c r="I18" s="75"/>
      <c r="J18" s="75"/>
      <c r="K18" s="75"/>
      <c r="L18" s="75"/>
      <c r="M18" s="75"/>
      <c r="N18" s="75"/>
      <c r="O18" s="75"/>
      <c r="P18" s="75"/>
      <c r="Q18" s="75"/>
      <c r="R18" s="75"/>
      <c r="S18" s="75"/>
      <c r="T18" s="75"/>
      <c r="U18" s="75"/>
      <c r="V18" s="75"/>
      <c r="W18" s="75"/>
      <c r="X18" s="75"/>
      <c r="Y18" s="75"/>
      <c r="Z18" s="75"/>
      <c r="AA18" s="75"/>
      <c r="AB18" s="75"/>
      <c r="AC18" s="75"/>
      <c r="AD18" s="75"/>
    </row>
    <row r="19" spans="1:30" s="74" customFormat="1" ht="12.75" customHeight="1">
      <c r="A19" s="76"/>
      <c r="B19" s="89" t="s">
        <v>74</v>
      </c>
      <c r="C19" s="76"/>
      <c r="D19" s="78"/>
      <c r="E19" s="79"/>
      <c r="F19" s="84"/>
      <c r="H19" s="75"/>
      <c r="I19" s="75"/>
      <c r="J19" s="75"/>
      <c r="K19" s="75"/>
      <c r="L19" s="75"/>
      <c r="M19" s="75"/>
      <c r="N19" s="75"/>
      <c r="O19" s="75"/>
      <c r="P19" s="75"/>
      <c r="Q19" s="75"/>
      <c r="R19" s="75"/>
      <c r="S19" s="75"/>
      <c r="T19" s="75"/>
      <c r="U19" s="75"/>
      <c r="V19" s="75"/>
      <c r="W19" s="75"/>
      <c r="X19" s="75"/>
      <c r="Y19" s="75"/>
      <c r="Z19" s="75"/>
      <c r="AA19" s="75"/>
      <c r="AB19" s="75"/>
      <c r="AC19" s="75"/>
      <c r="AD19" s="75"/>
    </row>
    <row r="20" spans="1:30" ht="11.25" customHeight="1">
      <c r="A20" s="76"/>
      <c r="B20" s="81"/>
      <c r="C20" s="76"/>
      <c r="D20" s="78"/>
      <c r="E20" s="79"/>
      <c r="F20" s="84"/>
    </row>
    <row r="21" spans="1:30">
      <c r="A21" s="76">
        <f>A17+1</f>
        <v>102</v>
      </c>
      <c r="B21" s="81" t="s">
        <v>2</v>
      </c>
      <c r="C21" s="76"/>
      <c r="D21" s="78"/>
      <c r="E21" s="79"/>
      <c r="F21" s="84"/>
    </row>
    <row r="22" spans="1:30" s="74" customFormat="1" ht="12.75" customHeight="1">
      <c r="A22" s="76"/>
      <c r="B22" s="88" t="s">
        <v>73</v>
      </c>
      <c r="C22" s="76" t="s">
        <v>203</v>
      </c>
      <c r="D22" s="78">
        <v>49</v>
      </c>
      <c r="E22" s="79"/>
      <c r="F22" s="84"/>
      <c r="H22" s="75"/>
      <c r="I22" s="75"/>
      <c r="J22" s="75"/>
      <c r="K22" s="75"/>
      <c r="L22" s="75"/>
      <c r="M22" s="75"/>
      <c r="N22" s="75"/>
      <c r="O22" s="75"/>
      <c r="P22" s="75"/>
      <c r="Q22" s="75"/>
      <c r="R22" s="75"/>
      <c r="S22" s="75"/>
      <c r="T22" s="75"/>
      <c r="U22" s="75"/>
      <c r="V22" s="75"/>
      <c r="W22" s="75"/>
      <c r="X22" s="75"/>
      <c r="Y22" s="75"/>
      <c r="Z22" s="75"/>
      <c r="AA22" s="75"/>
      <c r="AB22" s="75"/>
      <c r="AC22" s="75"/>
      <c r="AD22" s="75"/>
    </row>
    <row r="23" spans="1:30" s="74" customFormat="1" ht="12.75" customHeight="1">
      <c r="A23" s="76"/>
      <c r="B23" s="89" t="s">
        <v>74</v>
      </c>
      <c r="C23" s="76"/>
      <c r="D23" s="78"/>
      <c r="E23" s="79"/>
      <c r="F23" s="84"/>
      <c r="H23" s="75"/>
      <c r="I23" s="75"/>
      <c r="J23" s="75"/>
      <c r="K23" s="75"/>
      <c r="L23" s="75"/>
      <c r="M23" s="75"/>
      <c r="N23" s="75"/>
      <c r="O23" s="75"/>
      <c r="P23" s="75"/>
      <c r="Q23" s="75"/>
      <c r="R23" s="75"/>
      <c r="S23" s="75"/>
      <c r="T23" s="75"/>
      <c r="U23" s="75"/>
      <c r="V23" s="75"/>
      <c r="W23" s="75"/>
      <c r="X23" s="75"/>
      <c r="Y23" s="75"/>
      <c r="Z23" s="75"/>
      <c r="AA23" s="75"/>
      <c r="AB23" s="75"/>
      <c r="AC23" s="75"/>
      <c r="AD23" s="75"/>
    </row>
    <row r="24" spans="1:30" ht="10.5" customHeight="1">
      <c r="A24" s="76"/>
      <c r="B24" s="81"/>
      <c r="C24" s="76"/>
      <c r="D24" s="78"/>
      <c r="E24" s="79"/>
      <c r="F24" s="84"/>
    </row>
    <row r="25" spans="1:30">
      <c r="A25" s="76">
        <f>A21+1</f>
        <v>103</v>
      </c>
      <c r="B25" s="81" t="s">
        <v>39</v>
      </c>
      <c r="C25" s="76"/>
      <c r="D25" s="78"/>
      <c r="E25" s="79"/>
      <c r="F25" s="84"/>
    </row>
    <row r="26" spans="1:30" s="74" customFormat="1" ht="12.75" customHeight="1">
      <c r="A26" s="76"/>
      <c r="B26" s="88" t="s">
        <v>79</v>
      </c>
      <c r="C26" s="76" t="s">
        <v>1</v>
      </c>
      <c r="D26" s="78">
        <v>147</v>
      </c>
      <c r="E26" s="79"/>
      <c r="F26" s="84"/>
      <c r="H26" s="75"/>
      <c r="I26" s="75"/>
      <c r="J26" s="75"/>
      <c r="K26" s="75"/>
      <c r="L26" s="75"/>
      <c r="M26" s="75"/>
      <c r="N26" s="75"/>
      <c r="O26" s="75"/>
      <c r="P26" s="75"/>
      <c r="Q26" s="75"/>
      <c r="R26" s="75"/>
      <c r="S26" s="75"/>
      <c r="T26" s="75"/>
      <c r="U26" s="75"/>
      <c r="V26" s="75"/>
      <c r="W26" s="75"/>
      <c r="X26" s="75"/>
      <c r="Y26" s="75"/>
      <c r="Z26" s="75"/>
      <c r="AA26" s="75"/>
      <c r="AB26" s="75"/>
      <c r="AC26" s="75"/>
      <c r="AD26" s="75"/>
    </row>
    <row r="27" spans="1:30" s="74" customFormat="1" ht="12.75" customHeight="1">
      <c r="A27" s="76"/>
      <c r="B27" s="89" t="s">
        <v>74</v>
      </c>
      <c r="C27" s="76"/>
      <c r="D27" s="78"/>
      <c r="E27" s="79"/>
      <c r="F27" s="84"/>
      <c r="H27" s="75"/>
      <c r="I27" s="75"/>
      <c r="J27" s="75"/>
      <c r="K27" s="75"/>
      <c r="L27" s="75"/>
      <c r="M27" s="75"/>
      <c r="N27" s="75"/>
      <c r="O27" s="75"/>
      <c r="P27" s="75"/>
      <c r="Q27" s="75"/>
      <c r="R27" s="75"/>
      <c r="S27" s="75"/>
      <c r="T27" s="75"/>
      <c r="U27" s="75"/>
      <c r="V27" s="75"/>
      <c r="W27" s="75"/>
      <c r="X27" s="75"/>
      <c r="Y27" s="75"/>
      <c r="Z27" s="75"/>
      <c r="AA27" s="75"/>
      <c r="AB27" s="75"/>
      <c r="AC27" s="75"/>
      <c r="AD27" s="75"/>
    </row>
    <row r="28" spans="1:30" ht="10.5" customHeight="1">
      <c r="A28" s="76"/>
      <c r="B28" s="81"/>
      <c r="C28" s="76"/>
      <c r="D28" s="78"/>
      <c r="E28" s="79"/>
      <c r="F28" s="84"/>
    </row>
    <row r="29" spans="1:30">
      <c r="A29" s="76">
        <f>A25+1</f>
        <v>104</v>
      </c>
      <c r="B29" s="81" t="s">
        <v>3</v>
      </c>
      <c r="C29" s="76"/>
      <c r="D29" s="78"/>
      <c r="E29" s="79"/>
      <c r="F29" s="84"/>
    </row>
    <row r="30" spans="1:30" s="74" customFormat="1" ht="12.75" customHeight="1">
      <c r="A30" s="76"/>
      <c r="B30" s="88" t="s">
        <v>73</v>
      </c>
      <c r="C30" s="76" t="s">
        <v>203</v>
      </c>
      <c r="D30" s="78">
        <v>7</v>
      </c>
      <c r="E30" s="79"/>
      <c r="F30" s="84"/>
      <c r="H30" s="75"/>
      <c r="I30" s="75"/>
      <c r="J30" s="75"/>
      <c r="K30" s="75"/>
      <c r="L30" s="75"/>
      <c r="M30" s="75"/>
      <c r="N30" s="75"/>
      <c r="O30" s="75"/>
      <c r="P30" s="75"/>
      <c r="Q30" s="75"/>
      <c r="R30" s="75"/>
      <c r="S30" s="75"/>
      <c r="T30" s="75"/>
      <c r="U30" s="75"/>
      <c r="V30" s="75"/>
      <c r="W30" s="75"/>
      <c r="X30" s="75"/>
      <c r="Y30" s="75"/>
      <c r="Z30" s="75"/>
      <c r="AA30" s="75"/>
      <c r="AB30" s="75"/>
      <c r="AC30" s="75"/>
      <c r="AD30" s="75"/>
    </row>
    <row r="31" spans="1:30" s="74" customFormat="1" ht="12.75" customHeight="1">
      <c r="A31" s="76"/>
      <c r="B31" s="89" t="s">
        <v>74</v>
      </c>
      <c r="C31" s="76"/>
      <c r="D31" s="78"/>
      <c r="E31" s="79"/>
      <c r="F31" s="84"/>
      <c r="H31" s="75"/>
      <c r="I31" s="75"/>
      <c r="J31" s="75"/>
      <c r="K31" s="75"/>
      <c r="L31" s="75"/>
      <c r="M31" s="75"/>
      <c r="N31" s="75"/>
      <c r="O31" s="75"/>
      <c r="P31" s="75"/>
      <c r="Q31" s="75"/>
      <c r="R31" s="75"/>
      <c r="S31" s="75"/>
      <c r="T31" s="75"/>
      <c r="U31" s="75"/>
      <c r="V31" s="75"/>
      <c r="W31" s="75"/>
      <c r="X31" s="75"/>
      <c r="Y31" s="75"/>
      <c r="Z31" s="75"/>
      <c r="AA31" s="75"/>
      <c r="AB31" s="75"/>
      <c r="AC31" s="75"/>
      <c r="AD31" s="75"/>
    </row>
    <row r="32" spans="1:30">
      <c r="A32" s="76"/>
      <c r="B32" s="81"/>
      <c r="C32" s="76"/>
      <c r="D32" s="78"/>
      <c r="E32" s="79"/>
      <c r="F32" s="84"/>
    </row>
    <row r="33" spans="1:30">
      <c r="A33" s="76">
        <f>A29+1</f>
        <v>105</v>
      </c>
      <c r="B33" s="81" t="s">
        <v>4</v>
      </c>
      <c r="C33" s="76"/>
      <c r="D33" s="78"/>
      <c r="E33" s="79"/>
      <c r="F33" s="84"/>
    </row>
    <row r="34" spans="1:30" s="74" customFormat="1" ht="12.75" customHeight="1">
      <c r="A34" s="76"/>
      <c r="B34" s="88" t="s">
        <v>73</v>
      </c>
      <c r="C34" s="76" t="s">
        <v>203</v>
      </c>
      <c r="D34" s="78">
        <v>16</v>
      </c>
      <c r="E34" s="79"/>
      <c r="F34" s="84"/>
      <c r="H34" s="75"/>
      <c r="I34" s="75"/>
      <c r="J34" s="75"/>
      <c r="K34" s="75"/>
      <c r="L34" s="75"/>
      <c r="M34" s="75"/>
      <c r="N34" s="75"/>
      <c r="O34" s="75"/>
      <c r="P34" s="75"/>
      <c r="Q34" s="75"/>
      <c r="R34" s="75"/>
      <c r="S34" s="75"/>
      <c r="T34" s="75"/>
      <c r="U34" s="75"/>
      <c r="V34" s="75"/>
      <c r="W34" s="75"/>
      <c r="X34" s="75"/>
      <c r="Y34" s="75"/>
      <c r="Z34" s="75"/>
      <c r="AA34" s="75"/>
      <c r="AB34" s="75"/>
      <c r="AC34" s="75"/>
      <c r="AD34" s="75"/>
    </row>
    <row r="35" spans="1:30" s="74" customFormat="1" ht="12.75" customHeight="1">
      <c r="A35" s="76"/>
      <c r="B35" s="89" t="s">
        <v>74</v>
      </c>
      <c r="C35" s="76"/>
      <c r="D35" s="78"/>
      <c r="E35" s="79"/>
      <c r="F35" s="84"/>
      <c r="H35" s="75"/>
      <c r="I35" s="75"/>
      <c r="J35" s="75"/>
      <c r="K35" s="75"/>
      <c r="L35" s="75"/>
      <c r="M35" s="75"/>
      <c r="N35" s="75"/>
      <c r="O35" s="75"/>
      <c r="P35" s="75"/>
      <c r="Q35" s="75"/>
      <c r="R35" s="75"/>
      <c r="S35" s="75"/>
      <c r="T35" s="75"/>
      <c r="U35" s="75"/>
      <c r="V35" s="75"/>
      <c r="W35" s="75"/>
      <c r="X35" s="75"/>
      <c r="Y35" s="75"/>
      <c r="Z35" s="75"/>
      <c r="AA35" s="75"/>
      <c r="AB35" s="75"/>
      <c r="AC35" s="75"/>
      <c r="AD35" s="75"/>
    </row>
    <row r="36" spans="1:30">
      <c r="A36" s="76"/>
      <c r="B36" s="81"/>
      <c r="C36" s="76"/>
      <c r="D36" s="78"/>
      <c r="E36" s="79"/>
      <c r="F36" s="84"/>
    </row>
    <row r="37" spans="1:30" ht="27.6">
      <c r="A37" s="76">
        <f>A33+1</f>
        <v>106</v>
      </c>
      <c r="B37" s="81" t="s">
        <v>5</v>
      </c>
      <c r="C37" s="76"/>
      <c r="D37" s="78"/>
      <c r="E37" s="79"/>
      <c r="F37" s="84"/>
    </row>
    <row r="38" spans="1:30" s="74" customFormat="1" ht="12.75" customHeight="1">
      <c r="A38" s="76"/>
      <c r="B38" s="88" t="s">
        <v>79</v>
      </c>
      <c r="C38" s="76" t="s">
        <v>1</v>
      </c>
      <c r="D38" s="78">
        <f>D18</f>
        <v>147</v>
      </c>
      <c r="E38" s="79"/>
      <c r="F38" s="84"/>
      <c r="H38" s="75"/>
      <c r="I38" s="75"/>
      <c r="J38" s="75"/>
      <c r="K38" s="75"/>
      <c r="L38" s="75"/>
      <c r="M38" s="75"/>
      <c r="N38" s="75"/>
      <c r="O38" s="75"/>
      <c r="P38" s="75"/>
      <c r="Q38" s="75"/>
      <c r="R38" s="75"/>
      <c r="S38" s="75"/>
      <c r="T38" s="75"/>
      <c r="U38" s="75"/>
      <c r="V38" s="75"/>
      <c r="W38" s="75"/>
      <c r="X38" s="75"/>
      <c r="Y38" s="75"/>
      <c r="Z38" s="75"/>
      <c r="AA38" s="75"/>
      <c r="AB38" s="75"/>
      <c r="AC38" s="75"/>
      <c r="AD38" s="75"/>
    </row>
    <row r="39" spans="1:30" s="74" customFormat="1" ht="12.75" customHeight="1">
      <c r="A39" s="76"/>
      <c r="B39" s="89" t="s">
        <v>74</v>
      </c>
      <c r="C39" s="76"/>
      <c r="D39" s="78"/>
      <c r="E39" s="79"/>
      <c r="F39" s="84"/>
      <c r="H39" s="75"/>
      <c r="I39" s="75"/>
      <c r="J39" s="75"/>
      <c r="K39" s="75"/>
      <c r="L39" s="75"/>
      <c r="M39" s="75"/>
      <c r="N39" s="75"/>
      <c r="O39" s="75"/>
      <c r="P39" s="75"/>
      <c r="Q39" s="75"/>
      <c r="R39" s="75"/>
      <c r="S39" s="75"/>
      <c r="T39" s="75"/>
      <c r="U39" s="75"/>
      <c r="V39" s="75"/>
      <c r="W39" s="75"/>
      <c r="X39" s="75"/>
      <c r="Y39" s="75"/>
      <c r="Z39" s="75"/>
      <c r="AA39" s="75"/>
      <c r="AB39" s="75"/>
      <c r="AC39" s="75"/>
      <c r="AD39" s="75"/>
    </row>
    <row r="40" spans="1:30" ht="10.5" customHeight="1">
      <c r="A40" s="76"/>
      <c r="B40" s="81"/>
      <c r="C40" s="76"/>
      <c r="D40" s="78"/>
      <c r="E40" s="79"/>
      <c r="F40" s="84"/>
    </row>
    <row r="41" spans="1:30" ht="27.6">
      <c r="A41" s="76">
        <f>A37+1</f>
        <v>107</v>
      </c>
      <c r="B41" s="81" t="s">
        <v>43</v>
      </c>
      <c r="C41" s="76"/>
      <c r="D41" s="78"/>
      <c r="E41" s="79"/>
      <c r="F41" s="84"/>
    </row>
    <row r="42" spans="1:30" s="74" customFormat="1" ht="21" customHeight="1">
      <c r="A42" s="76"/>
      <c r="B42" s="88" t="s">
        <v>209</v>
      </c>
      <c r="C42" s="76"/>
      <c r="D42" s="78">
        <v>35</v>
      </c>
      <c r="E42" s="79"/>
      <c r="F42" s="84"/>
      <c r="H42" s="75"/>
      <c r="I42" s="75"/>
      <c r="J42" s="75"/>
      <c r="K42" s="75"/>
      <c r="L42" s="75"/>
      <c r="M42" s="75"/>
      <c r="N42" s="75"/>
      <c r="O42" s="75"/>
      <c r="P42" s="75"/>
      <c r="Q42" s="75"/>
      <c r="R42" s="75"/>
      <c r="S42" s="75"/>
      <c r="T42" s="75"/>
      <c r="U42" s="75"/>
      <c r="V42" s="75"/>
      <c r="W42" s="75"/>
      <c r="X42" s="75"/>
      <c r="Y42" s="75"/>
      <c r="Z42" s="75"/>
      <c r="AA42" s="75"/>
      <c r="AB42" s="75"/>
      <c r="AC42" s="75"/>
      <c r="AD42" s="75"/>
    </row>
    <row r="43" spans="1:30" s="74" customFormat="1" ht="12.75" customHeight="1">
      <c r="A43" s="76"/>
      <c r="B43" s="89" t="s">
        <v>74</v>
      </c>
      <c r="C43" s="76"/>
      <c r="D43" s="78"/>
      <c r="E43" s="79"/>
      <c r="F43" s="84"/>
      <c r="H43" s="75"/>
      <c r="I43" s="75"/>
      <c r="J43" s="75"/>
      <c r="K43" s="75"/>
      <c r="L43" s="75"/>
      <c r="M43" s="75"/>
      <c r="N43" s="75"/>
      <c r="O43" s="75"/>
      <c r="P43" s="75"/>
      <c r="Q43" s="75"/>
      <c r="R43" s="75"/>
      <c r="S43" s="75"/>
      <c r="T43" s="75"/>
      <c r="U43" s="75"/>
      <c r="V43" s="75"/>
      <c r="W43" s="75"/>
      <c r="X43" s="75"/>
      <c r="Y43" s="75"/>
      <c r="Z43" s="75"/>
      <c r="AA43" s="75"/>
      <c r="AB43" s="75"/>
      <c r="AC43" s="75"/>
      <c r="AD43" s="75"/>
    </row>
    <row r="44" spans="1:30">
      <c r="A44" s="76"/>
      <c r="B44" s="81"/>
      <c r="C44" s="76"/>
      <c r="D44" s="78"/>
      <c r="E44" s="79"/>
      <c r="F44" s="84"/>
    </row>
    <row r="45" spans="1:30">
      <c r="A45" s="76">
        <f>A41+1</f>
        <v>108</v>
      </c>
      <c r="B45" s="81" t="s">
        <v>42</v>
      </c>
      <c r="C45" s="76"/>
      <c r="D45" s="78"/>
      <c r="E45" s="79"/>
      <c r="F45" s="84"/>
    </row>
    <row r="46" spans="1:30" s="74" customFormat="1" ht="21" customHeight="1">
      <c r="A46" s="76"/>
      <c r="B46" s="88" t="s">
        <v>209</v>
      </c>
      <c r="C46" s="76" t="s">
        <v>6</v>
      </c>
      <c r="D46" s="78">
        <v>52</v>
      </c>
      <c r="E46" s="79"/>
      <c r="F46" s="84"/>
      <c r="H46" s="75"/>
      <c r="I46" s="75"/>
      <c r="J46" s="75"/>
      <c r="K46" s="75"/>
      <c r="L46" s="75"/>
      <c r="M46" s="75"/>
      <c r="N46" s="75"/>
      <c r="O46" s="75"/>
      <c r="P46" s="75"/>
      <c r="Q46" s="75"/>
      <c r="R46" s="75"/>
      <c r="S46" s="75"/>
      <c r="T46" s="75"/>
      <c r="U46" s="75"/>
      <c r="V46" s="75"/>
      <c r="W46" s="75"/>
      <c r="X46" s="75"/>
      <c r="Y46" s="75"/>
      <c r="Z46" s="75"/>
      <c r="AA46" s="75"/>
      <c r="AB46" s="75"/>
      <c r="AC46" s="75"/>
      <c r="AD46" s="75"/>
    </row>
    <row r="47" spans="1:30" s="74" customFormat="1" ht="12.75" customHeight="1">
      <c r="A47" s="76"/>
      <c r="B47" s="89" t="s">
        <v>74</v>
      </c>
      <c r="C47" s="76"/>
      <c r="D47" s="78"/>
      <c r="E47" s="79"/>
      <c r="F47" s="84"/>
      <c r="H47" s="75"/>
      <c r="I47" s="75"/>
      <c r="J47" s="75"/>
      <c r="K47" s="75"/>
      <c r="L47" s="75"/>
      <c r="M47" s="75"/>
      <c r="N47" s="75"/>
      <c r="O47" s="75"/>
      <c r="P47" s="75"/>
      <c r="Q47" s="75"/>
      <c r="R47" s="75"/>
      <c r="S47" s="75"/>
      <c r="T47" s="75"/>
      <c r="U47" s="75"/>
      <c r="V47" s="75"/>
      <c r="W47" s="75"/>
      <c r="X47" s="75"/>
      <c r="Y47" s="75"/>
      <c r="Z47" s="75"/>
      <c r="AA47" s="75"/>
      <c r="AB47" s="75"/>
      <c r="AC47" s="75"/>
      <c r="AD47" s="75"/>
    </row>
    <row r="48" spans="1:30" ht="10.5" customHeight="1">
      <c r="A48" s="76"/>
      <c r="B48" s="81"/>
      <c r="C48" s="76"/>
      <c r="D48" s="78"/>
      <c r="E48" s="79"/>
      <c r="F48" s="84"/>
    </row>
    <row r="49" spans="1:30" ht="41.4">
      <c r="A49" s="76">
        <f>A45+1</f>
        <v>109</v>
      </c>
      <c r="B49" s="81" t="s">
        <v>40</v>
      </c>
      <c r="C49" s="76"/>
      <c r="D49" s="78"/>
      <c r="E49" s="79"/>
      <c r="F49" s="84"/>
    </row>
    <row r="50" spans="1:30" s="74" customFormat="1" ht="12.75" customHeight="1">
      <c r="A50" s="76"/>
      <c r="B50" s="88" t="s">
        <v>73</v>
      </c>
      <c r="C50" s="76" t="s">
        <v>203</v>
      </c>
      <c r="D50" s="78">
        <v>155</v>
      </c>
      <c r="E50" s="79"/>
      <c r="F50" s="84"/>
      <c r="H50" s="75"/>
      <c r="I50" s="75"/>
      <c r="J50" s="75"/>
      <c r="K50" s="75"/>
      <c r="L50" s="75"/>
      <c r="M50" s="75"/>
      <c r="N50" s="75"/>
      <c r="O50" s="75"/>
      <c r="P50" s="75"/>
      <c r="Q50" s="75"/>
      <c r="R50" s="75"/>
      <c r="S50" s="75"/>
      <c r="T50" s="75"/>
      <c r="U50" s="75"/>
      <c r="V50" s="75"/>
      <c r="W50" s="75"/>
      <c r="X50" s="75"/>
      <c r="Y50" s="75"/>
      <c r="Z50" s="75"/>
      <c r="AA50" s="75"/>
      <c r="AB50" s="75"/>
      <c r="AC50" s="75"/>
      <c r="AD50" s="75"/>
    </row>
    <row r="51" spans="1:30" s="74" customFormat="1" ht="12.75" customHeight="1">
      <c r="A51" s="76"/>
      <c r="B51" s="89" t="s">
        <v>74</v>
      </c>
      <c r="C51" s="76"/>
      <c r="D51" s="78"/>
      <c r="E51" s="79"/>
      <c r="F51" s="84"/>
      <c r="H51" s="75"/>
      <c r="I51" s="75"/>
      <c r="J51" s="75"/>
      <c r="K51" s="75"/>
      <c r="L51" s="75"/>
      <c r="M51" s="75"/>
      <c r="N51" s="75"/>
      <c r="O51" s="75"/>
      <c r="P51" s="75"/>
      <c r="Q51" s="75"/>
      <c r="R51" s="75"/>
      <c r="S51" s="75"/>
      <c r="T51" s="75"/>
      <c r="U51" s="75"/>
      <c r="V51" s="75"/>
      <c r="W51" s="75"/>
      <c r="X51" s="75"/>
      <c r="Y51" s="75"/>
      <c r="Z51" s="75"/>
      <c r="AA51" s="75"/>
      <c r="AB51" s="75"/>
      <c r="AC51" s="75"/>
      <c r="AD51" s="75"/>
    </row>
    <row r="52" spans="1:30">
      <c r="A52" s="76"/>
      <c r="B52" s="81"/>
      <c r="C52" s="76"/>
      <c r="D52" s="78"/>
      <c r="E52" s="79"/>
      <c r="F52" s="84"/>
    </row>
    <row r="53" spans="1:30" ht="41.4">
      <c r="A53" s="76">
        <f>A49+1</f>
        <v>110</v>
      </c>
      <c r="B53" s="81" t="s">
        <v>41</v>
      </c>
      <c r="C53" s="76"/>
      <c r="D53" s="78"/>
      <c r="E53" s="79"/>
      <c r="F53" s="84"/>
    </row>
    <row r="54" spans="1:30" s="74" customFormat="1" ht="12.75" customHeight="1">
      <c r="A54" s="76"/>
      <c r="B54" s="88" t="s">
        <v>73</v>
      </c>
      <c r="C54" s="76" t="s">
        <v>203</v>
      </c>
      <c r="D54" s="78">
        <v>48</v>
      </c>
      <c r="E54" s="79"/>
      <c r="F54" s="84"/>
      <c r="H54" s="75"/>
      <c r="I54" s="75"/>
      <c r="J54" s="75"/>
      <c r="K54" s="75"/>
      <c r="L54" s="75"/>
      <c r="M54" s="75"/>
      <c r="N54" s="75"/>
      <c r="O54" s="75"/>
      <c r="P54" s="75"/>
      <c r="Q54" s="75"/>
      <c r="R54" s="75"/>
      <c r="S54" s="75"/>
      <c r="T54" s="75"/>
      <c r="U54" s="75"/>
      <c r="V54" s="75"/>
      <c r="W54" s="75"/>
      <c r="X54" s="75"/>
      <c r="Y54" s="75"/>
      <c r="Z54" s="75"/>
      <c r="AA54" s="75"/>
      <c r="AB54" s="75"/>
      <c r="AC54" s="75"/>
      <c r="AD54" s="75"/>
    </row>
    <row r="55" spans="1:30" s="74" customFormat="1" ht="12.75" customHeight="1">
      <c r="A55" s="76"/>
      <c r="B55" s="89" t="s">
        <v>74</v>
      </c>
      <c r="C55" s="76"/>
      <c r="D55" s="78"/>
      <c r="E55" s="79"/>
      <c r="F55" s="84"/>
      <c r="H55" s="75"/>
      <c r="I55" s="75"/>
      <c r="J55" s="75"/>
      <c r="K55" s="75"/>
      <c r="L55" s="75"/>
      <c r="M55" s="75"/>
      <c r="N55" s="75"/>
      <c r="O55" s="75"/>
      <c r="P55" s="75"/>
      <c r="Q55" s="75"/>
      <c r="R55" s="75"/>
      <c r="S55" s="75"/>
      <c r="T55" s="75"/>
      <c r="U55" s="75"/>
      <c r="V55" s="75"/>
      <c r="W55" s="75"/>
      <c r="X55" s="75"/>
      <c r="Y55" s="75"/>
      <c r="Z55" s="75"/>
      <c r="AA55" s="75"/>
      <c r="AB55" s="75"/>
      <c r="AC55" s="75"/>
      <c r="AD55" s="75"/>
    </row>
    <row r="56" spans="1:30" ht="15" thickBot="1">
      <c r="A56" s="165"/>
      <c r="B56" s="186"/>
      <c r="C56" s="165"/>
      <c r="D56" s="167"/>
      <c r="E56" s="168"/>
      <c r="F56" s="170"/>
    </row>
    <row r="57" spans="1:30" ht="27.6">
      <c r="A57" s="76">
        <f>A53+1</f>
        <v>111</v>
      </c>
      <c r="B57" s="81" t="s">
        <v>7</v>
      </c>
      <c r="C57" s="76"/>
      <c r="D57" s="78"/>
      <c r="E57" s="79"/>
      <c r="F57" s="84"/>
    </row>
    <row r="58" spans="1:30" s="74" customFormat="1" ht="12.75" customHeight="1">
      <c r="A58" s="76"/>
      <c r="B58" s="88" t="s">
        <v>89</v>
      </c>
      <c r="C58" s="76" t="s">
        <v>8</v>
      </c>
      <c r="D58" s="78">
        <v>18500</v>
      </c>
      <c r="E58" s="79"/>
      <c r="F58" s="84"/>
      <c r="H58" s="75"/>
      <c r="I58" s="75"/>
      <c r="J58" s="75"/>
      <c r="K58" s="75"/>
      <c r="L58" s="75"/>
      <c r="M58" s="75"/>
      <c r="N58" s="75"/>
      <c r="O58" s="75"/>
      <c r="P58" s="75"/>
      <c r="Q58" s="75"/>
      <c r="R58" s="75"/>
      <c r="S58" s="75"/>
      <c r="T58" s="75"/>
      <c r="U58" s="75"/>
      <c r="V58" s="75"/>
      <c r="W58" s="75"/>
      <c r="X58" s="75"/>
      <c r="Y58" s="75"/>
      <c r="Z58" s="75"/>
      <c r="AA58" s="75"/>
      <c r="AB58" s="75"/>
      <c r="AC58" s="75"/>
      <c r="AD58" s="75"/>
    </row>
    <row r="59" spans="1:30" s="74" customFormat="1" ht="19.5" customHeight="1">
      <c r="A59" s="76"/>
      <c r="B59" s="99" t="s">
        <v>90</v>
      </c>
      <c r="C59" s="76"/>
      <c r="D59" s="78"/>
      <c r="E59" s="79"/>
      <c r="F59" s="84"/>
      <c r="H59" s="75"/>
      <c r="I59" s="75"/>
      <c r="J59" s="75"/>
      <c r="K59" s="75"/>
      <c r="L59" s="75"/>
      <c r="M59" s="75"/>
      <c r="N59" s="75"/>
      <c r="O59" s="75"/>
      <c r="P59" s="75"/>
      <c r="Q59" s="75"/>
      <c r="R59" s="75"/>
      <c r="S59" s="75"/>
      <c r="T59" s="75"/>
      <c r="U59" s="75"/>
      <c r="V59" s="75"/>
      <c r="W59" s="75"/>
      <c r="X59" s="75"/>
      <c r="Y59" s="75"/>
      <c r="Z59" s="75"/>
      <c r="AA59" s="75"/>
      <c r="AB59" s="75"/>
      <c r="AC59" s="75"/>
      <c r="AD59" s="75"/>
    </row>
    <row r="60" spans="1:30">
      <c r="A60" s="76"/>
      <c r="B60" s="81"/>
      <c r="C60" s="76"/>
      <c r="D60" s="78"/>
      <c r="E60" s="79"/>
      <c r="F60" s="84"/>
    </row>
    <row r="61" spans="1:30" ht="41.4">
      <c r="A61" s="76">
        <f>A57+1</f>
        <v>112</v>
      </c>
      <c r="B61" s="81" t="s">
        <v>9</v>
      </c>
      <c r="C61" s="76"/>
      <c r="D61" s="78"/>
      <c r="E61" s="79"/>
      <c r="F61" s="84"/>
    </row>
    <row r="62" spans="1:30" s="74" customFormat="1" ht="12.75" customHeight="1">
      <c r="A62" s="76"/>
      <c r="B62" s="88" t="s">
        <v>79</v>
      </c>
      <c r="C62" s="76" t="s">
        <v>1</v>
      </c>
      <c r="D62" s="78">
        <v>341</v>
      </c>
      <c r="E62" s="79"/>
      <c r="F62" s="84"/>
      <c r="H62" s="75"/>
      <c r="I62" s="75"/>
      <c r="J62" s="75"/>
      <c r="K62" s="75"/>
      <c r="L62" s="75"/>
      <c r="M62" s="75"/>
      <c r="N62" s="75"/>
      <c r="O62" s="75"/>
      <c r="P62" s="75"/>
      <c r="Q62" s="75"/>
      <c r="R62" s="75"/>
      <c r="S62" s="75"/>
      <c r="T62" s="75"/>
      <c r="U62" s="75"/>
      <c r="V62" s="75"/>
      <c r="W62" s="75"/>
      <c r="X62" s="75"/>
      <c r="Y62" s="75"/>
      <c r="Z62" s="75"/>
      <c r="AA62" s="75"/>
      <c r="AB62" s="75"/>
      <c r="AC62" s="75"/>
      <c r="AD62" s="75"/>
    </row>
    <row r="63" spans="1:30" s="74" customFormat="1" ht="12.75" customHeight="1">
      <c r="A63" s="76"/>
      <c r="B63" s="89" t="s">
        <v>74</v>
      </c>
      <c r="C63" s="76"/>
      <c r="D63" s="78"/>
      <c r="E63" s="79"/>
      <c r="F63" s="84"/>
      <c r="H63" s="75"/>
      <c r="I63" s="75"/>
      <c r="J63" s="75"/>
      <c r="K63" s="75"/>
      <c r="L63" s="75"/>
      <c r="M63" s="75"/>
      <c r="N63" s="75"/>
      <c r="O63" s="75"/>
      <c r="P63" s="75"/>
      <c r="Q63" s="75"/>
      <c r="R63" s="75"/>
      <c r="S63" s="75"/>
      <c r="T63" s="75"/>
      <c r="U63" s="75"/>
      <c r="V63" s="75"/>
      <c r="W63" s="75"/>
      <c r="X63" s="75"/>
      <c r="Y63" s="75"/>
      <c r="Z63" s="75"/>
      <c r="AA63" s="75"/>
      <c r="AB63" s="75"/>
      <c r="AC63" s="75"/>
      <c r="AD63" s="75"/>
    </row>
    <row r="64" spans="1:30">
      <c r="A64" s="76"/>
      <c r="B64" s="81"/>
      <c r="C64" s="76"/>
      <c r="D64" s="78"/>
      <c r="E64" s="79"/>
      <c r="F64" s="84"/>
    </row>
    <row r="65" spans="1:30" ht="27.6">
      <c r="A65" s="76">
        <f>A61+1</f>
        <v>113</v>
      </c>
      <c r="B65" s="81" t="s">
        <v>191</v>
      </c>
      <c r="C65" s="76"/>
      <c r="D65" s="78"/>
      <c r="E65" s="79"/>
      <c r="F65" s="84"/>
    </row>
    <row r="66" spans="1:30" s="74" customFormat="1" ht="12.75" customHeight="1">
      <c r="A66" s="76"/>
      <c r="B66" s="88" t="s">
        <v>79</v>
      </c>
      <c r="C66" s="76" t="s">
        <v>1</v>
      </c>
      <c r="D66" s="78">
        <v>109</v>
      </c>
      <c r="E66" s="79"/>
      <c r="F66" s="84"/>
      <c r="H66" s="75"/>
      <c r="I66" s="75"/>
      <c r="J66" s="75"/>
      <c r="K66" s="75"/>
      <c r="L66" s="75"/>
      <c r="M66" s="75"/>
      <c r="N66" s="75"/>
      <c r="O66" s="75"/>
      <c r="P66" s="75"/>
      <c r="Q66" s="75"/>
      <c r="R66" s="75"/>
      <c r="S66" s="75"/>
      <c r="T66" s="75"/>
      <c r="U66" s="75"/>
      <c r="V66" s="75"/>
      <c r="W66" s="75"/>
      <c r="X66" s="75"/>
      <c r="Y66" s="75"/>
      <c r="Z66" s="75"/>
      <c r="AA66" s="75"/>
      <c r="AB66" s="75"/>
      <c r="AC66" s="75"/>
      <c r="AD66" s="75"/>
    </row>
    <row r="67" spans="1:30" s="74" customFormat="1" ht="12.75" customHeight="1">
      <c r="A67" s="76"/>
      <c r="B67" s="89" t="s">
        <v>74</v>
      </c>
      <c r="C67" s="76"/>
      <c r="D67" s="78"/>
      <c r="E67" s="79"/>
      <c r="F67" s="84"/>
      <c r="H67" s="75"/>
      <c r="I67" s="75"/>
      <c r="J67" s="75"/>
      <c r="K67" s="75"/>
      <c r="L67" s="75"/>
      <c r="M67" s="75"/>
      <c r="N67" s="75"/>
      <c r="O67" s="75"/>
      <c r="P67" s="75"/>
      <c r="Q67" s="75"/>
      <c r="R67" s="75"/>
      <c r="S67" s="75"/>
      <c r="T67" s="75"/>
      <c r="U67" s="75"/>
      <c r="V67" s="75"/>
      <c r="W67" s="75"/>
      <c r="X67" s="75"/>
      <c r="Y67" s="75"/>
      <c r="Z67" s="75"/>
      <c r="AA67" s="75"/>
      <c r="AB67" s="75"/>
      <c r="AC67" s="75"/>
      <c r="AD67" s="75"/>
    </row>
    <row r="68" spans="1:30">
      <c r="A68" s="76"/>
      <c r="B68" s="81"/>
      <c r="C68" s="76"/>
      <c r="D68" s="78"/>
      <c r="E68" s="79"/>
      <c r="F68" s="84"/>
    </row>
    <row r="69" spans="1:30" ht="27.6">
      <c r="A69" s="76">
        <f>A65+1</f>
        <v>114</v>
      </c>
      <c r="B69" s="81" t="s">
        <v>10</v>
      </c>
      <c r="C69" s="76"/>
      <c r="D69" s="78"/>
      <c r="E69" s="79"/>
      <c r="F69" s="84"/>
    </row>
    <row r="70" spans="1:30" s="74" customFormat="1" ht="12.75" customHeight="1">
      <c r="A70" s="76"/>
      <c r="B70" s="88" t="s">
        <v>79</v>
      </c>
      <c r="C70" s="76" t="s">
        <v>1</v>
      </c>
      <c r="D70" s="78">
        <v>147</v>
      </c>
      <c r="E70" s="79"/>
      <c r="F70" s="84"/>
      <c r="H70" s="75"/>
      <c r="I70" s="75"/>
      <c r="J70" s="75"/>
      <c r="K70" s="75"/>
      <c r="L70" s="75"/>
      <c r="M70" s="75"/>
      <c r="N70" s="75"/>
      <c r="O70" s="75"/>
      <c r="P70" s="75"/>
      <c r="Q70" s="75"/>
      <c r="R70" s="75"/>
      <c r="S70" s="75"/>
      <c r="T70" s="75"/>
      <c r="U70" s="75"/>
      <c r="V70" s="75"/>
      <c r="W70" s="75"/>
      <c r="X70" s="75"/>
      <c r="Y70" s="75"/>
      <c r="Z70" s="75"/>
      <c r="AA70" s="75"/>
      <c r="AB70" s="75"/>
      <c r="AC70" s="75"/>
      <c r="AD70" s="75"/>
    </row>
    <row r="71" spans="1:30" s="74" customFormat="1" ht="12.75" customHeight="1">
      <c r="A71" s="76"/>
      <c r="B71" s="89" t="s">
        <v>74</v>
      </c>
      <c r="C71" s="76"/>
      <c r="D71" s="78"/>
      <c r="E71" s="79"/>
      <c r="F71" s="84"/>
      <c r="H71" s="75"/>
      <c r="I71" s="75"/>
      <c r="J71" s="75"/>
      <c r="K71" s="75"/>
      <c r="L71" s="75"/>
      <c r="M71" s="75"/>
      <c r="N71" s="75"/>
      <c r="O71" s="75"/>
      <c r="P71" s="75"/>
      <c r="Q71" s="75"/>
      <c r="R71" s="75"/>
      <c r="S71" s="75"/>
      <c r="T71" s="75"/>
      <c r="U71" s="75"/>
      <c r="V71" s="75"/>
      <c r="W71" s="75"/>
      <c r="X71" s="75"/>
      <c r="Y71" s="75"/>
      <c r="Z71" s="75"/>
      <c r="AA71" s="75"/>
      <c r="AB71" s="75"/>
      <c r="AC71" s="75"/>
      <c r="AD71" s="75"/>
    </row>
    <row r="72" spans="1:30">
      <c r="A72" s="76"/>
      <c r="B72" s="81"/>
      <c r="C72" s="76"/>
      <c r="D72" s="78"/>
      <c r="E72" s="79"/>
      <c r="F72" s="84"/>
    </row>
    <row r="73" spans="1:30" ht="27.6">
      <c r="A73" s="76">
        <f>A69+1</f>
        <v>115</v>
      </c>
      <c r="B73" s="81" t="s">
        <v>11</v>
      </c>
      <c r="C73" s="76"/>
      <c r="D73" s="78"/>
      <c r="E73" s="79"/>
      <c r="F73" s="84"/>
    </row>
    <row r="74" spans="1:30" s="74" customFormat="1" ht="12.75" customHeight="1">
      <c r="A74" s="76"/>
      <c r="B74" s="88" t="s">
        <v>79</v>
      </c>
      <c r="C74" s="76" t="s">
        <v>1</v>
      </c>
      <c r="D74" s="78">
        <v>127</v>
      </c>
      <c r="E74" s="79"/>
      <c r="F74" s="84"/>
      <c r="H74" s="75"/>
      <c r="I74" s="75"/>
      <c r="J74" s="75"/>
      <c r="K74" s="75"/>
      <c r="L74" s="75"/>
      <c r="M74" s="75"/>
      <c r="N74" s="75"/>
      <c r="O74" s="75"/>
      <c r="P74" s="75"/>
      <c r="Q74" s="75"/>
      <c r="R74" s="75"/>
      <c r="S74" s="75"/>
      <c r="T74" s="75"/>
      <c r="U74" s="75"/>
      <c r="V74" s="75"/>
      <c r="W74" s="75"/>
      <c r="X74" s="75"/>
      <c r="Y74" s="75"/>
      <c r="Z74" s="75"/>
      <c r="AA74" s="75"/>
      <c r="AB74" s="75"/>
      <c r="AC74" s="75"/>
      <c r="AD74" s="75"/>
    </row>
    <row r="75" spans="1:30" s="74" customFormat="1" ht="12.75" customHeight="1">
      <c r="A75" s="76"/>
      <c r="B75" s="89" t="s">
        <v>74</v>
      </c>
      <c r="C75" s="76"/>
      <c r="D75" s="78"/>
      <c r="E75" s="79"/>
      <c r="F75" s="84"/>
      <c r="H75" s="75"/>
      <c r="I75" s="75"/>
      <c r="J75" s="75"/>
      <c r="K75" s="75"/>
      <c r="L75" s="75"/>
      <c r="M75" s="75"/>
      <c r="N75" s="75"/>
      <c r="O75" s="75"/>
      <c r="P75" s="75"/>
      <c r="Q75" s="75"/>
      <c r="R75" s="75"/>
      <c r="S75" s="75"/>
      <c r="T75" s="75"/>
      <c r="U75" s="75"/>
      <c r="V75" s="75"/>
      <c r="W75" s="75"/>
      <c r="X75" s="75"/>
      <c r="Y75" s="75"/>
      <c r="Z75" s="75"/>
      <c r="AA75" s="75"/>
      <c r="AB75" s="75"/>
      <c r="AC75" s="75"/>
      <c r="AD75" s="75"/>
    </row>
    <row r="76" spans="1:30">
      <c r="A76" s="76"/>
      <c r="B76" s="81"/>
      <c r="C76" s="76"/>
      <c r="D76" s="78"/>
      <c r="E76" s="79"/>
      <c r="F76" s="84"/>
    </row>
    <row r="77" spans="1:30">
      <c r="A77" s="76">
        <f>A73+1</f>
        <v>116</v>
      </c>
      <c r="B77" s="81" t="s">
        <v>226</v>
      </c>
      <c r="C77" s="76"/>
      <c r="D77" s="78"/>
      <c r="E77" s="79"/>
      <c r="F77" s="84"/>
    </row>
    <row r="78" spans="1:30" s="74" customFormat="1" ht="12.75" customHeight="1">
      <c r="A78" s="76"/>
      <c r="B78" s="88" t="s">
        <v>79</v>
      </c>
      <c r="C78" s="76" t="s">
        <v>1</v>
      </c>
      <c r="D78" s="78">
        <v>130</v>
      </c>
      <c r="E78" s="79"/>
      <c r="F78" s="84"/>
      <c r="H78" s="75"/>
      <c r="I78" s="75"/>
      <c r="J78" s="75"/>
      <c r="K78" s="75"/>
      <c r="L78" s="75"/>
      <c r="M78" s="75"/>
      <c r="N78" s="75"/>
      <c r="O78" s="75"/>
      <c r="P78" s="75"/>
      <c r="Q78" s="75"/>
      <c r="R78" s="75"/>
      <c r="S78" s="75"/>
      <c r="T78" s="75"/>
      <c r="U78" s="75"/>
      <c r="V78" s="75"/>
      <c r="W78" s="75"/>
      <c r="X78" s="75"/>
      <c r="Y78" s="75"/>
      <c r="Z78" s="75"/>
      <c r="AA78" s="75"/>
      <c r="AB78" s="75"/>
      <c r="AC78" s="75"/>
      <c r="AD78" s="75"/>
    </row>
    <row r="79" spans="1:30" s="74" customFormat="1" ht="12.75" customHeight="1">
      <c r="A79" s="76"/>
      <c r="B79" s="89" t="s">
        <v>74</v>
      </c>
      <c r="C79" s="76"/>
      <c r="D79" s="78"/>
      <c r="E79" s="79"/>
      <c r="F79" s="84"/>
      <c r="H79" s="75"/>
      <c r="I79" s="75"/>
      <c r="J79" s="75"/>
      <c r="K79" s="75"/>
      <c r="L79" s="75"/>
      <c r="M79" s="75"/>
      <c r="N79" s="75"/>
      <c r="O79" s="75"/>
      <c r="P79" s="75"/>
      <c r="Q79" s="75"/>
      <c r="R79" s="75"/>
      <c r="S79" s="75"/>
      <c r="T79" s="75"/>
      <c r="U79" s="75"/>
      <c r="V79" s="75"/>
      <c r="W79" s="75"/>
      <c r="X79" s="75"/>
      <c r="Y79" s="75"/>
      <c r="Z79" s="75"/>
      <c r="AA79" s="75"/>
      <c r="AB79" s="75"/>
      <c r="AC79" s="75"/>
      <c r="AD79" s="75"/>
    </row>
    <row r="80" spans="1:30">
      <c r="A80" s="76"/>
      <c r="B80" s="81"/>
      <c r="C80" s="76"/>
      <c r="D80" s="78"/>
      <c r="E80" s="79"/>
      <c r="F80" s="84"/>
    </row>
    <row r="81" spans="1:30" ht="27.6">
      <c r="A81" s="76">
        <f>A77+1</f>
        <v>117</v>
      </c>
      <c r="B81" s="81" t="s">
        <v>12</v>
      </c>
      <c r="C81" s="76"/>
      <c r="D81" s="78"/>
      <c r="E81" s="79"/>
      <c r="F81" s="84"/>
    </row>
    <row r="82" spans="1:30" s="74" customFormat="1" ht="12.75" customHeight="1">
      <c r="A82" s="76"/>
      <c r="B82" s="88" t="s">
        <v>79</v>
      </c>
      <c r="C82" s="76" t="s">
        <v>1</v>
      </c>
      <c r="D82" s="78">
        <v>130</v>
      </c>
      <c r="E82" s="79"/>
      <c r="F82" s="84"/>
      <c r="H82" s="75"/>
      <c r="I82" s="75"/>
      <c r="J82" s="75"/>
      <c r="K82" s="75"/>
      <c r="L82" s="75"/>
      <c r="M82" s="75"/>
      <c r="N82" s="75"/>
      <c r="O82" s="75"/>
      <c r="P82" s="75"/>
      <c r="Q82" s="75"/>
      <c r="R82" s="75"/>
      <c r="S82" s="75"/>
      <c r="T82" s="75"/>
      <c r="U82" s="75"/>
      <c r="V82" s="75"/>
      <c r="W82" s="75"/>
      <c r="X82" s="75"/>
      <c r="Y82" s="75"/>
      <c r="Z82" s="75"/>
      <c r="AA82" s="75"/>
      <c r="AB82" s="75"/>
      <c r="AC82" s="75"/>
      <c r="AD82" s="75"/>
    </row>
    <row r="83" spans="1:30" s="74" customFormat="1" ht="12.75" customHeight="1">
      <c r="A83" s="76"/>
      <c r="B83" s="89" t="s">
        <v>74</v>
      </c>
      <c r="C83" s="76"/>
      <c r="D83" s="78"/>
      <c r="E83" s="79"/>
      <c r="F83" s="84"/>
      <c r="H83" s="75"/>
      <c r="I83" s="75"/>
      <c r="J83" s="75"/>
      <c r="K83" s="75"/>
      <c r="L83" s="75"/>
      <c r="M83" s="75"/>
      <c r="N83" s="75"/>
      <c r="O83" s="75"/>
      <c r="P83" s="75"/>
      <c r="Q83" s="75"/>
      <c r="R83" s="75"/>
      <c r="S83" s="75"/>
      <c r="T83" s="75"/>
      <c r="U83" s="75"/>
      <c r="V83" s="75"/>
      <c r="W83" s="75"/>
      <c r="X83" s="75"/>
      <c r="Y83" s="75"/>
      <c r="Z83" s="75"/>
      <c r="AA83" s="75"/>
      <c r="AB83" s="75"/>
      <c r="AC83" s="75"/>
      <c r="AD83" s="75"/>
    </row>
    <row r="84" spans="1:30" ht="11.25" customHeight="1">
      <c r="A84" s="76"/>
      <c r="B84" s="81"/>
      <c r="C84" s="76"/>
      <c r="D84" s="78"/>
      <c r="E84" s="79"/>
      <c r="F84" s="84"/>
    </row>
    <row r="85" spans="1:30">
      <c r="A85" s="76">
        <f>A81+1</f>
        <v>118</v>
      </c>
      <c r="B85" s="81" t="s">
        <v>13</v>
      </c>
      <c r="C85" s="76"/>
      <c r="D85" s="78"/>
      <c r="E85" s="79"/>
      <c r="F85" s="84"/>
    </row>
    <row r="86" spans="1:30" s="74" customFormat="1" ht="21" customHeight="1">
      <c r="A86" s="76"/>
      <c r="B86" s="88" t="s">
        <v>209</v>
      </c>
      <c r="C86" s="76" t="s">
        <v>6</v>
      </c>
      <c r="D86" s="78">
        <v>42</v>
      </c>
      <c r="E86" s="79"/>
      <c r="F86" s="84"/>
      <c r="H86" s="75"/>
      <c r="I86" s="75"/>
      <c r="J86" s="75"/>
      <c r="K86" s="75"/>
      <c r="L86" s="75"/>
      <c r="M86" s="75"/>
      <c r="N86" s="75"/>
      <c r="O86" s="75"/>
      <c r="P86" s="75"/>
      <c r="Q86" s="75"/>
      <c r="R86" s="75"/>
      <c r="S86" s="75"/>
      <c r="T86" s="75"/>
      <c r="U86" s="75"/>
      <c r="V86" s="75"/>
      <c r="W86" s="75"/>
      <c r="X86" s="75"/>
      <c r="Y86" s="75"/>
      <c r="Z86" s="75"/>
      <c r="AA86" s="75"/>
      <c r="AB86" s="75"/>
      <c r="AC86" s="75"/>
      <c r="AD86" s="75"/>
    </row>
    <row r="87" spans="1:30" s="74" customFormat="1" ht="12.75" customHeight="1">
      <c r="A87" s="76"/>
      <c r="B87" s="89" t="s">
        <v>74</v>
      </c>
      <c r="C87" s="76"/>
      <c r="D87" s="78"/>
      <c r="E87" s="79"/>
      <c r="F87" s="84"/>
      <c r="H87" s="75"/>
      <c r="I87" s="75"/>
      <c r="J87" s="75"/>
      <c r="K87" s="75"/>
      <c r="L87" s="75"/>
      <c r="M87" s="75"/>
      <c r="N87" s="75"/>
      <c r="O87" s="75"/>
      <c r="P87" s="75"/>
      <c r="Q87" s="75"/>
      <c r="R87" s="75"/>
      <c r="S87" s="75"/>
      <c r="T87" s="75"/>
      <c r="U87" s="75"/>
      <c r="V87" s="75"/>
      <c r="W87" s="75"/>
      <c r="X87" s="75"/>
      <c r="Y87" s="75"/>
      <c r="Z87" s="75"/>
      <c r="AA87" s="75"/>
      <c r="AB87" s="75"/>
      <c r="AC87" s="75"/>
      <c r="AD87" s="75"/>
    </row>
    <row r="88" spans="1:30" ht="12" customHeight="1">
      <c r="A88" s="76"/>
      <c r="B88" s="81"/>
      <c r="C88" s="76"/>
      <c r="D88" s="78"/>
      <c r="E88" s="79"/>
      <c r="F88" s="84"/>
    </row>
    <row r="89" spans="1:30">
      <c r="A89" s="76">
        <f>A85+1</f>
        <v>119</v>
      </c>
      <c r="B89" s="81" t="s">
        <v>14</v>
      </c>
      <c r="C89" s="76"/>
      <c r="D89" s="78"/>
      <c r="E89" s="79"/>
      <c r="F89" s="84"/>
    </row>
    <row r="90" spans="1:30" s="74" customFormat="1" ht="21" customHeight="1">
      <c r="A90" s="76"/>
      <c r="B90" s="88" t="s">
        <v>209</v>
      </c>
      <c r="C90" s="76" t="s">
        <v>6</v>
      </c>
      <c r="D90" s="78">
        <f>D86</f>
        <v>42</v>
      </c>
      <c r="E90" s="79"/>
      <c r="F90" s="84"/>
      <c r="H90" s="75"/>
      <c r="I90" s="75"/>
      <c r="J90" s="75"/>
      <c r="K90" s="75"/>
      <c r="L90" s="75"/>
      <c r="M90" s="75"/>
      <c r="N90" s="75"/>
      <c r="O90" s="75"/>
      <c r="P90" s="75"/>
      <c r="Q90" s="75"/>
      <c r="R90" s="75"/>
      <c r="S90" s="75"/>
      <c r="T90" s="75"/>
      <c r="U90" s="75"/>
      <c r="V90" s="75"/>
      <c r="W90" s="75"/>
      <c r="X90" s="75"/>
      <c r="Y90" s="75"/>
      <c r="Z90" s="75"/>
      <c r="AA90" s="75"/>
      <c r="AB90" s="75"/>
      <c r="AC90" s="75"/>
      <c r="AD90" s="75"/>
    </row>
    <row r="91" spans="1:30" s="74" customFormat="1" ht="12.75" customHeight="1">
      <c r="A91" s="76"/>
      <c r="B91" s="89" t="s">
        <v>74</v>
      </c>
      <c r="C91" s="76"/>
      <c r="D91" s="78"/>
      <c r="E91" s="79"/>
      <c r="F91" s="84"/>
      <c r="H91" s="75"/>
      <c r="I91" s="75"/>
      <c r="J91" s="75"/>
      <c r="K91" s="75"/>
      <c r="L91" s="75"/>
      <c r="M91" s="75"/>
      <c r="N91" s="75"/>
      <c r="O91" s="75"/>
      <c r="P91" s="75"/>
      <c r="Q91" s="75"/>
      <c r="R91" s="75"/>
      <c r="S91" s="75"/>
      <c r="T91" s="75"/>
      <c r="U91" s="75"/>
      <c r="V91" s="75"/>
      <c r="W91" s="75"/>
      <c r="X91" s="75"/>
      <c r="Y91" s="75"/>
      <c r="Z91" s="75"/>
      <c r="AA91" s="75"/>
      <c r="AB91" s="75"/>
      <c r="AC91" s="75"/>
      <c r="AD91" s="75"/>
    </row>
    <row r="92" spans="1:30" ht="8.25" customHeight="1">
      <c r="A92" s="76"/>
      <c r="B92" s="81"/>
      <c r="C92" s="76"/>
      <c r="D92" s="78"/>
      <c r="E92" s="79"/>
      <c r="F92" s="84"/>
    </row>
    <row r="93" spans="1:30" ht="35.25" customHeight="1">
      <c r="A93" s="76">
        <f>A89+1</f>
        <v>120</v>
      </c>
      <c r="B93" s="81" t="s">
        <v>227</v>
      </c>
      <c r="C93" s="76"/>
      <c r="D93" s="78"/>
      <c r="E93" s="79"/>
      <c r="F93" s="84"/>
    </row>
    <row r="94" spans="1:30" s="74" customFormat="1" ht="12.75" customHeight="1">
      <c r="A94" s="76"/>
      <c r="B94" s="100" t="s">
        <v>208</v>
      </c>
      <c r="C94" s="76" t="s">
        <v>15</v>
      </c>
      <c r="D94" s="78">
        <v>4</v>
      </c>
      <c r="E94" s="79"/>
      <c r="F94" s="84"/>
      <c r="H94" s="75"/>
      <c r="I94" s="75"/>
      <c r="J94" s="75"/>
      <c r="K94" s="75"/>
      <c r="L94" s="75"/>
      <c r="M94" s="75"/>
      <c r="N94" s="75"/>
      <c r="O94" s="75"/>
      <c r="P94" s="75"/>
      <c r="Q94" s="75"/>
      <c r="R94" s="75"/>
      <c r="S94" s="75"/>
      <c r="T94" s="75"/>
      <c r="U94" s="75"/>
      <c r="V94" s="75"/>
      <c r="W94" s="75"/>
      <c r="X94" s="75"/>
      <c r="Y94" s="75"/>
      <c r="Z94" s="75"/>
      <c r="AA94" s="75"/>
      <c r="AB94" s="75"/>
      <c r="AC94" s="75"/>
      <c r="AD94" s="75"/>
    </row>
    <row r="95" spans="1:30" s="74" customFormat="1" ht="12.75" customHeight="1">
      <c r="A95" s="76"/>
      <c r="B95" s="100" t="s">
        <v>95</v>
      </c>
      <c r="C95" s="76"/>
      <c r="D95" s="78"/>
      <c r="E95" s="79"/>
      <c r="F95" s="84"/>
      <c r="H95" s="75"/>
      <c r="I95" s="75"/>
      <c r="J95" s="75"/>
      <c r="K95" s="75"/>
      <c r="L95" s="75"/>
      <c r="M95" s="75"/>
      <c r="N95" s="75"/>
      <c r="O95" s="75"/>
      <c r="P95" s="75"/>
      <c r="Q95" s="75"/>
      <c r="R95" s="75"/>
      <c r="S95" s="75"/>
      <c r="T95" s="75"/>
      <c r="U95" s="75"/>
      <c r="V95" s="75"/>
      <c r="W95" s="75"/>
      <c r="X95" s="75"/>
      <c r="Y95" s="75"/>
      <c r="Z95" s="75"/>
      <c r="AA95" s="75"/>
      <c r="AB95" s="75"/>
      <c r="AC95" s="75"/>
      <c r="AD95" s="75"/>
    </row>
    <row r="96" spans="1:30" ht="8.25" customHeight="1">
      <c r="A96" s="76"/>
      <c r="B96" s="81"/>
      <c r="C96" s="76"/>
      <c r="D96" s="78"/>
      <c r="E96" s="79"/>
      <c r="F96" s="84"/>
    </row>
    <row r="97" spans="1:30" ht="42.75" customHeight="1">
      <c r="A97" s="76"/>
      <c r="B97" s="81" t="s">
        <v>192</v>
      </c>
      <c r="C97" s="76"/>
      <c r="D97" s="78"/>
      <c r="E97" s="79"/>
      <c r="F97" s="84"/>
    </row>
    <row r="98" spans="1:30">
      <c r="A98" s="76">
        <f>A93+1</f>
        <v>121</v>
      </c>
      <c r="B98" s="81" t="s">
        <v>26</v>
      </c>
      <c r="C98" s="76"/>
      <c r="D98" s="78"/>
      <c r="E98" s="79"/>
      <c r="F98" s="84"/>
    </row>
    <row r="99" spans="1:30" s="74" customFormat="1" ht="12.75" customHeight="1">
      <c r="A99" s="76"/>
      <c r="B99" s="100" t="s">
        <v>208</v>
      </c>
      <c r="C99" s="76" t="s">
        <v>15</v>
      </c>
      <c r="D99" s="78">
        <v>4</v>
      </c>
      <c r="E99" s="79"/>
      <c r="F99" s="84"/>
      <c r="H99" s="75"/>
      <c r="I99" s="75"/>
      <c r="J99" s="75"/>
      <c r="K99" s="75"/>
      <c r="L99" s="75"/>
      <c r="M99" s="75"/>
      <c r="N99" s="75"/>
      <c r="O99" s="75"/>
      <c r="P99" s="75"/>
      <c r="Q99" s="75"/>
      <c r="R99" s="75"/>
      <c r="S99" s="75"/>
      <c r="T99" s="75"/>
      <c r="U99" s="75"/>
      <c r="V99" s="75"/>
      <c r="W99" s="75"/>
      <c r="X99" s="75"/>
      <c r="Y99" s="75"/>
      <c r="Z99" s="75"/>
      <c r="AA99" s="75"/>
      <c r="AB99" s="75"/>
      <c r="AC99" s="75"/>
      <c r="AD99" s="75"/>
    </row>
    <row r="100" spans="1:30" s="74" customFormat="1" ht="12.75" customHeight="1">
      <c r="A100" s="76"/>
      <c r="B100" s="100" t="s">
        <v>95</v>
      </c>
      <c r="C100" s="76"/>
      <c r="D100" s="78"/>
      <c r="E100" s="79"/>
      <c r="F100" s="84"/>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row>
    <row r="101" spans="1:30">
      <c r="A101" s="76">
        <f>A98+1</f>
        <v>122</v>
      </c>
      <c r="B101" s="81" t="s">
        <v>16</v>
      </c>
      <c r="C101" s="76"/>
      <c r="D101" s="78"/>
      <c r="E101" s="79"/>
      <c r="F101" s="84"/>
    </row>
    <row r="102" spans="1:30" s="74" customFormat="1" ht="12.75" customHeight="1">
      <c r="A102" s="76"/>
      <c r="B102" s="100" t="s">
        <v>208</v>
      </c>
      <c r="C102" s="76" t="s">
        <v>15</v>
      </c>
      <c r="D102" s="78">
        <v>4</v>
      </c>
      <c r="E102" s="79"/>
      <c r="F102" s="84"/>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row>
    <row r="103" spans="1:30" s="74" customFormat="1" ht="12.75" customHeight="1">
      <c r="A103" s="76"/>
      <c r="B103" s="100" t="s">
        <v>95</v>
      </c>
      <c r="C103" s="76"/>
      <c r="D103" s="78"/>
      <c r="E103" s="79"/>
      <c r="F103" s="84"/>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row>
    <row r="104" spans="1:30" s="74" customFormat="1" ht="9.75" customHeight="1" thickBot="1">
      <c r="A104" s="165"/>
      <c r="B104" s="186"/>
      <c r="C104" s="165"/>
      <c r="D104" s="167"/>
      <c r="E104" s="168"/>
      <c r="F104" s="170"/>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row>
    <row r="105" spans="1:30" ht="45.75" customHeight="1">
      <c r="A105" s="76">
        <f>A101+1</f>
        <v>123</v>
      </c>
      <c r="B105" s="81" t="s">
        <v>193</v>
      </c>
      <c r="C105" s="76"/>
      <c r="D105" s="78"/>
      <c r="E105" s="79"/>
      <c r="F105" s="84"/>
    </row>
    <row r="106" spans="1:30" s="74" customFormat="1" ht="21" customHeight="1">
      <c r="A106" s="76"/>
      <c r="B106" s="88" t="s">
        <v>209</v>
      </c>
      <c r="C106" s="76" t="s">
        <v>6</v>
      </c>
      <c r="D106" s="78">
        <v>70</v>
      </c>
      <c r="E106" s="79"/>
      <c r="F106" s="84"/>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row>
    <row r="107" spans="1:30" s="74" customFormat="1" ht="12.75" customHeight="1">
      <c r="A107" s="76"/>
      <c r="B107" s="89" t="s">
        <v>74</v>
      </c>
      <c r="C107" s="76"/>
      <c r="D107" s="78"/>
      <c r="E107" s="79"/>
      <c r="F107" s="84"/>
      <c r="H107" s="75"/>
      <c r="I107" s="75"/>
      <c r="J107" s="75"/>
      <c r="K107" s="75"/>
      <c r="L107" s="75"/>
      <c r="M107" s="75"/>
      <c r="N107" s="75"/>
      <c r="O107" s="75"/>
      <c r="P107" s="75"/>
      <c r="Q107" s="75"/>
      <c r="R107" s="75"/>
      <c r="S107" s="75"/>
      <c r="T107" s="75"/>
      <c r="U107" s="75"/>
      <c r="V107" s="75"/>
      <c r="W107" s="75"/>
      <c r="X107" s="75"/>
      <c r="Y107" s="75"/>
      <c r="Z107" s="75"/>
      <c r="AA107" s="75"/>
      <c r="AB107" s="75"/>
      <c r="AC107" s="75"/>
      <c r="AD107" s="75"/>
    </row>
    <row r="108" spans="1:30" ht="12" customHeight="1">
      <c r="A108" s="76"/>
      <c r="B108" s="81"/>
      <c r="C108" s="76"/>
      <c r="D108" s="78"/>
      <c r="E108" s="79"/>
      <c r="F108" s="84"/>
    </row>
    <row r="109" spans="1:30">
      <c r="A109" s="76"/>
      <c r="B109" s="81" t="s">
        <v>17</v>
      </c>
      <c r="C109" s="76"/>
      <c r="D109" s="78"/>
      <c r="E109" s="79"/>
      <c r="F109" s="84"/>
    </row>
    <row r="110" spans="1:30" ht="41.4">
      <c r="A110" s="76">
        <f>A105+1</f>
        <v>124</v>
      </c>
      <c r="B110" s="81" t="s">
        <v>27</v>
      </c>
      <c r="C110" s="76"/>
      <c r="D110" s="78"/>
      <c r="E110" s="79"/>
      <c r="F110" s="84"/>
    </row>
    <row r="111" spans="1:30" s="74" customFormat="1" ht="12.75" customHeight="1">
      <c r="A111" s="76"/>
      <c r="B111" s="100" t="s">
        <v>208</v>
      </c>
      <c r="C111" s="76" t="s">
        <v>15</v>
      </c>
      <c r="D111" s="78">
        <v>8</v>
      </c>
      <c r="E111" s="79"/>
      <c r="F111" s="84"/>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row>
    <row r="112" spans="1:30" s="74" customFormat="1" ht="12.75" customHeight="1">
      <c r="A112" s="76"/>
      <c r="B112" s="100" t="s">
        <v>95</v>
      </c>
      <c r="C112" s="76"/>
      <c r="D112" s="78"/>
      <c r="E112" s="79"/>
      <c r="F112" s="84"/>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row>
    <row r="113" spans="1:30">
      <c r="A113" s="76"/>
      <c r="B113" s="81"/>
      <c r="C113" s="76"/>
      <c r="D113" s="78"/>
      <c r="E113" s="79"/>
      <c r="F113" s="84"/>
    </row>
    <row r="114" spans="1:30">
      <c r="A114" s="76"/>
      <c r="B114" s="81"/>
      <c r="C114" s="76"/>
      <c r="D114" s="78"/>
      <c r="E114" s="79"/>
      <c r="F114" s="84"/>
    </row>
    <row r="115" spans="1:30">
      <c r="A115" s="76">
        <f>A110+1</f>
        <v>125</v>
      </c>
      <c r="B115" s="81" t="s">
        <v>252</v>
      </c>
      <c r="C115" s="76"/>
      <c r="D115" s="78"/>
      <c r="E115" s="79"/>
      <c r="F115" s="84"/>
    </row>
    <row r="116" spans="1:30" s="74" customFormat="1" ht="21" customHeight="1">
      <c r="A116" s="76"/>
      <c r="B116" s="88" t="s">
        <v>209</v>
      </c>
      <c r="C116" s="76" t="s">
        <v>6</v>
      </c>
      <c r="D116" s="78">
        <v>6</v>
      </c>
      <c r="E116" s="79"/>
      <c r="F116" s="84"/>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row>
    <row r="117" spans="1:30" s="74" customFormat="1" ht="12.75" customHeight="1">
      <c r="A117" s="76"/>
      <c r="B117" s="89" t="s">
        <v>74</v>
      </c>
      <c r="C117" s="76"/>
      <c r="D117" s="78"/>
      <c r="E117" s="79"/>
      <c r="F117" s="84"/>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row>
    <row r="118" spans="1:30" ht="21" customHeight="1">
      <c r="A118" s="76">
        <f>A115+1</f>
        <v>126</v>
      </c>
      <c r="B118" s="81" t="s">
        <v>228</v>
      </c>
      <c r="C118" s="76"/>
      <c r="D118" s="78"/>
      <c r="E118" s="79"/>
      <c r="F118" s="84"/>
    </row>
    <row r="119" spans="1:30" s="74" customFormat="1" ht="21" customHeight="1">
      <c r="A119" s="76"/>
      <c r="B119" s="88" t="s">
        <v>209</v>
      </c>
      <c r="C119" s="76" t="s">
        <v>6</v>
      </c>
      <c r="D119" s="78">
        <v>6</v>
      </c>
      <c r="E119" s="79"/>
      <c r="F119" s="84"/>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row>
    <row r="120" spans="1:30" s="74" customFormat="1" ht="12.75" customHeight="1">
      <c r="A120" s="76"/>
      <c r="B120" s="89" t="s">
        <v>74</v>
      </c>
      <c r="C120" s="76"/>
      <c r="D120" s="78"/>
      <c r="E120" s="79"/>
      <c r="F120" s="84"/>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row>
    <row r="121" spans="1:30" s="74" customFormat="1" ht="12.75" customHeight="1">
      <c r="A121" s="76"/>
      <c r="B121" s="89"/>
      <c r="C121" s="76"/>
      <c r="D121" s="78"/>
      <c r="E121" s="79"/>
      <c r="F121" s="84"/>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row>
    <row r="122" spans="1:30" ht="31.5" customHeight="1">
      <c r="A122" s="76">
        <f>A118+1</f>
        <v>127</v>
      </c>
      <c r="B122" s="81" t="s">
        <v>18</v>
      </c>
      <c r="C122" s="76"/>
      <c r="D122" s="78"/>
      <c r="E122" s="79"/>
      <c r="F122" s="84"/>
    </row>
    <row r="123" spans="1:30" s="74" customFormat="1" ht="12.75" customHeight="1">
      <c r="A123" s="76"/>
      <c r="B123" s="100" t="s">
        <v>208</v>
      </c>
      <c r="C123" s="76" t="s">
        <v>15</v>
      </c>
      <c r="D123" s="78">
        <v>1</v>
      </c>
      <c r="E123" s="79"/>
      <c r="F123" s="84"/>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row>
    <row r="124" spans="1:30" s="74" customFormat="1" ht="12.75" customHeight="1">
      <c r="A124" s="76"/>
      <c r="B124" s="100" t="s">
        <v>95</v>
      </c>
      <c r="C124" s="76"/>
      <c r="D124" s="78"/>
      <c r="E124" s="79"/>
      <c r="F124" s="84"/>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row>
    <row r="125" spans="1:30">
      <c r="A125" s="76"/>
      <c r="B125" s="81" t="s">
        <v>19</v>
      </c>
      <c r="C125" s="76"/>
      <c r="D125" s="78"/>
      <c r="E125" s="79"/>
      <c r="F125" s="84"/>
    </row>
    <row r="126" spans="1:30" ht="41.4">
      <c r="A126" s="76">
        <f>A122+1</f>
        <v>128</v>
      </c>
      <c r="B126" s="81" t="s">
        <v>20</v>
      </c>
      <c r="C126" s="76"/>
      <c r="D126" s="78"/>
      <c r="E126" s="79"/>
      <c r="F126" s="84"/>
    </row>
    <row r="127" spans="1:30" s="74" customFormat="1" ht="16.5" customHeight="1">
      <c r="A127" s="76"/>
      <c r="B127" s="100" t="s">
        <v>263</v>
      </c>
      <c r="C127" s="76" t="s">
        <v>47</v>
      </c>
      <c r="D127" s="78">
        <v>1</v>
      </c>
      <c r="E127" s="79"/>
      <c r="F127" s="84"/>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row>
    <row r="128" spans="1:30" s="74" customFormat="1" ht="12.75" customHeight="1">
      <c r="A128" s="76"/>
      <c r="B128" s="100" t="s">
        <v>95</v>
      </c>
      <c r="C128" s="76"/>
      <c r="D128" s="78"/>
      <c r="E128" s="79"/>
      <c r="F128" s="84"/>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row>
    <row r="129" spans="1:30">
      <c r="A129" s="76"/>
      <c r="B129" s="81"/>
      <c r="C129" s="76"/>
      <c r="D129" s="78"/>
      <c r="E129" s="79"/>
      <c r="F129" s="84"/>
    </row>
    <row r="130" spans="1:30" ht="27.6">
      <c r="A130" s="76">
        <f>A126+1</f>
        <v>129</v>
      </c>
      <c r="B130" s="81" t="s">
        <v>21</v>
      </c>
      <c r="C130" s="76"/>
      <c r="D130" s="78"/>
      <c r="E130" s="79"/>
      <c r="F130" s="84"/>
    </row>
    <row r="131" spans="1:30" s="74" customFormat="1" ht="12.75" customHeight="1">
      <c r="A131" s="76"/>
      <c r="B131" s="88" t="s">
        <v>79</v>
      </c>
      <c r="C131" s="76" t="s">
        <v>1</v>
      </c>
      <c r="D131" s="78">
        <v>200</v>
      </c>
      <c r="E131" s="79"/>
      <c r="F131" s="84"/>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row>
    <row r="132" spans="1:30" s="74" customFormat="1" ht="12.75" customHeight="1">
      <c r="A132" s="76"/>
      <c r="B132" s="89" t="s">
        <v>74</v>
      </c>
      <c r="C132" s="76"/>
      <c r="D132" s="78"/>
      <c r="E132" s="79"/>
      <c r="F132" s="84"/>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row>
    <row r="133" spans="1:30" s="74" customFormat="1" ht="12.75" customHeight="1">
      <c r="A133" s="76"/>
      <c r="B133" s="89"/>
      <c r="C133" s="76"/>
      <c r="D133" s="78"/>
      <c r="E133" s="79"/>
      <c r="F133" s="84"/>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row>
    <row r="134" spans="1:30">
      <c r="A134" s="76"/>
      <c r="B134" s="81" t="s">
        <v>22</v>
      </c>
      <c r="C134" s="76"/>
      <c r="D134" s="78"/>
      <c r="E134" s="79"/>
      <c r="F134" s="84"/>
    </row>
    <row r="135" spans="1:30" ht="27.6">
      <c r="A135" s="76">
        <f>A130+1</f>
        <v>130</v>
      </c>
      <c r="B135" s="81" t="s">
        <v>23</v>
      </c>
      <c r="C135" s="76"/>
      <c r="D135" s="78"/>
      <c r="E135" s="79"/>
      <c r="F135" s="84"/>
    </row>
    <row r="136" spans="1:30" s="74" customFormat="1" ht="16.5" customHeight="1">
      <c r="A136" s="76"/>
      <c r="B136" s="100" t="s">
        <v>263</v>
      </c>
      <c r="C136" s="76" t="s">
        <v>47</v>
      </c>
      <c r="D136" s="78">
        <v>1</v>
      </c>
      <c r="E136" s="79"/>
      <c r="F136" s="84"/>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row>
    <row r="137" spans="1:30" s="74" customFormat="1" ht="12.75" customHeight="1">
      <c r="A137" s="76"/>
      <c r="B137" s="100" t="s">
        <v>95</v>
      </c>
      <c r="C137" s="76"/>
      <c r="D137" s="78"/>
      <c r="E137" s="79"/>
      <c r="F137" s="84"/>
      <c r="H137" s="75"/>
      <c r="I137" s="75"/>
      <c r="J137" s="75"/>
      <c r="K137" s="75"/>
      <c r="L137" s="75"/>
      <c r="M137" s="75"/>
      <c r="N137" s="75"/>
      <c r="O137" s="75"/>
      <c r="P137" s="75"/>
      <c r="Q137" s="75"/>
      <c r="R137" s="75"/>
      <c r="S137" s="75"/>
      <c r="T137" s="75"/>
      <c r="U137" s="75"/>
      <c r="V137" s="75"/>
      <c r="W137" s="75"/>
      <c r="X137" s="75"/>
      <c r="Y137" s="75"/>
      <c r="Z137" s="75"/>
      <c r="AA137" s="75"/>
      <c r="AB137" s="75"/>
      <c r="AC137" s="75"/>
      <c r="AD137" s="75"/>
    </row>
    <row r="138" spans="1:30">
      <c r="A138" s="76"/>
      <c r="B138" s="81"/>
      <c r="C138" s="76"/>
      <c r="D138" s="78"/>
      <c r="E138" s="79"/>
      <c r="F138" s="84"/>
    </row>
    <row r="139" spans="1:30">
      <c r="A139" s="76">
        <f>A135+1</f>
        <v>131</v>
      </c>
      <c r="B139" s="81" t="s">
        <v>24</v>
      </c>
      <c r="C139" s="76"/>
      <c r="D139" s="78"/>
      <c r="E139" s="79"/>
      <c r="F139" s="84"/>
    </row>
    <row r="140" spans="1:30" s="74" customFormat="1" ht="16.5" customHeight="1">
      <c r="A140" s="76"/>
      <c r="B140" s="100" t="s">
        <v>263</v>
      </c>
      <c r="C140" s="76" t="s">
        <v>47</v>
      </c>
      <c r="D140" s="78">
        <v>1</v>
      </c>
      <c r="E140" s="79"/>
      <c r="F140" s="84"/>
      <c r="H140" s="75"/>
      <c r="I140" s="75"/>
      <c r="J140" s="75"/>
      <c r="K140" s="75"/>
      <c r="L140" s="75"/>
      <c r="M140" s="75"/>
      <c r="N140" s="75"/>
      <c r="O140" s="75"/>
      <c r="P140" s="75"/>
      <c r="Q140" s="75"/>
      <c r="R140" s="75"/>
      <c r="S140" s="75"/>
      <c r="T140" s="75"/>
      <c r="U140" s="75"/>
      <c r="V140" s="75"/>
      <c r="W140" s="75"/>
      <c r="X140" s="75"/>
      <c r="Y140" s="75"/>
      <c r="Z140" s="75"/>
      <c r="AA140" s="75"/>
      <c r="AB140" s="75"/>
      <c r="AC140" s="75"/>
      <c r="AD140" s="75"/>
    </row>
    <row r="141" spans="1:30" s="74" customFormat="1" ht="12.75" customHeight="1">
      <c r="A141" s="76"/>
      <c r="B141" s="100" t="s">
        <v>95</v>
      </c>
      <c r="C141" s="76"/>
      <c r="D141" s="78"/>
      <c r="E141" s="79"/>
      <c r="F141" s="84"/>
      <c r="H141" s="75"/>
      <c r="I141" s="75"/>
      <c r="J141" s="75"/>
      <c r="K141" s="75"/>
      <c r="L141" s="75"/>
      <c r="M141" s="75"/>
      <c r="N141" s="75"/>
      <c r="O141" s="75"/>
      <c r="P141" s="75"/>
      <c r="Q141" s="75"/>
      <c r="R141" s="75"/>
      <c r="S141" s="75"/>
      <c r="T141" s="75"/>
      <c r="U141" s="75"/>
      <c r="V141" s="75"/>
      <c r="W141" s="75"/>
      <c r="X141" s="75"/>
      <c r="Y141" s="75"/>
      <c r="Z141" s="75"/>
      <c r="AA141" s="75"/>
      <c r="AB141" s="75"/>
      <c r="AC141" s="75"/>
      <c r="AD141" s="75"/>
    </row>
    <row r="142" spans="1:30">
      <c r="A142" s="76"/>
      <c r="B142" s="81"/>
      <c r="C142" s="76"/>
      <c r="D142" s="78"/>
      <c r="E142" s="79"/>
      <c r="F142" s="84"/>
    </row>
    <row r="143" spans="1:30">
      <c r="A143" s="76">
        <f>A139+1</f>
        <v>132</v>
      </c>
      <c r="B143" s="81" t="s">
        <v>229</v>
      </c>
      <c r="C143" s="76"/>
      <c r="D143" s="78"/>
      <c r="E143" s="79"/>
      <c r="F143" s="84"/>
    </row>
    <row r="144" spans="1:30" s="74" customFormat="1" ht="16.5" customHeight="1">
      <c r="A144" s="76"/>
      <c r="B144" s="100" t="s">
        <v>263</v>
      </c>
      <c r="C144" s="76" t="s">
        <v>47</v>
      </c>
      <c r="D144" s="78">
        <v>1</v>
      </c>
      <c r="E144" s="79"/>
      <c r="F144" s="84"/>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row>
    <row r="145" spans="1:30" s="74" customFormat="1" ht="12.75" customHeight="1">
      <c r="A145" s="76"/>
      <c r="B145" s="100" t="s">
        <v>95</v>
      </c>
      <c r="C145" s="76"/>
      <c r="D145" s="78"/>
      <c r="E145" s="79"/>
      <c r="F145" s="84"/>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row>
    <row r="146" spans="1:30" s="74" customFormat="1" ht="12.75" customHeight="1">
      <c r="A146" s="76"/>
      <c r="B146" s="100"/>
      <c r="C146" s="76"/>
      <c r="D146" s="78"/>
      <c r="E146" s="79"/>
      <c r="F146" s="84"/>
      <c r="H146" s="75"/>
      <c r="I146" s="75"/>
      <c r="J146" s="75"/>
      <c r="K146" s="75"/>
      <c r="L146" s="75"/>
      <c r="M146" s="75"/>
      <c r="N146" s="75"/>
      <c r="O146" s="75"/>
      <c r="P146" s="75"/>
      <c r="Q146" s="75"/>
      <c r="R146" s="75"/>
      <c r="S146" s="75"/>
      <c r="T146" s="75"/>
      <c r="U146" s="75"/>
      <c r="V146" s="75"/>
      <c r="W146" s="75"/>
      <c r="X146" s="75"/>
      <c r="Y146" s="75"/>
      <c r="Z146" s="75"/>
      <c r="AA146" s="75"/>
      <c r="AB146" s="75"/>
      <c r="AC146" s="75"/>
      <c r="AD146" s="75"/>
    </row>
    <row r="147" spans="1:30" s="74" customFormat="1" ht="12.75" customHeight="1">
      <c r="A147" s="76">
        <v>133</v>
      </c>
      <c r="B147" s="100" t="s">
        <v>245</v>
      </c>
      <c r="C147" s="76"/>
      <c r="D147" s="78"/>
      <c r="E147" s="79"/>
      <c r="F147" s="84"/>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row>
    <row r="148" spans="1:30" s="74" customFormat="1" ht="12.75" customHeight="1">
      <c r="A148" s="76"/>
      <c r="B148" s="100" t="s">
        <v>263</v>
      </c>
      <c r="C148" s="76" t="s">
        <v>47</v>
      </c>
      <c r="D148" s="78">
        <v>2</v>
      </c>
      <c r="E148" s="79"/>
      <c r="F148" s="84"/>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row>
    <row r="149" spans="1:30" s="74" customFormat="1" ht="12.75" customHeight="1">
      <c r="A149" s="76"/>
      <c r="B149" s="100" t="s">
        <v>95</v>
      </c>
      <c r="C149" s="76"/>
      <c r="D149" s="78"/>
      <c r="E149" s="79"/>
      <c r="F149" s="84"/>
      <c r="H149" s="75"/>
      <c r="I149" s="75"/>
      <c r="J149" s="75"/>
      <c r="K149" s="75"/>
      <c r="L149" s="75"/>
      <c r="M149" s="75"/>
      <c r="N149" s="75"/>
      <c r="O149" s="75"/>
      <c r="P149" s="75"/>
      <c r="Q149" s="75"/>
      <c r="R149" s="75"/>
      <c r="S149" s="75"/>
      <c r="T149" s="75"/>
      <c r="U149" s="75"/>
      <c r="V149" s="75"/>
      <c r="W149" s="75"/>
      <c r="X149" s="75"/>
      <c r="Y149" s="75"/>
      <c r="Z149" s="75"/>
      <c r="AA149" s="75"/>
      <c r="AB149" s="75"/>
      <c r="AC149" s="75"/>
      <c r="AD149" s="75"/>
    </row>
    <row r="150" spans="1:30" ht="15" thickBot="1">
      <c r="A150" s="76"/>
      <c r="B150" s="81"/>
      <c r="C150" s="76"/>
      <c r="D150" s="78"/>
      <c r="E150" s="79"/>
      <c r="F150" s="84"/>
    </row>
    <row r="151" spans="1:30" ht="37.5" customHeight="1" thickBot="1">
      <c r="A151" s="192"/>
      <c r="B151" s="187" t="s">
        <v>239</v>
      </c>
      <c r="C151" s="188" t="s">
        <v>25</v>
      </c>
      <c r="D151" s="189" t="s">
        <v>25</v>
      </c>
      <c r="E151" s="190"/>
      <c r="F151" s="191">
        <f>+SUM(F13:F150)</f>
        <v>0</v>
      </c>
    </row>
  </sheetData>
  <mergeCells count="7">
    <mergeCell ref="B8:B9"/>
    <mergeCell ref="C8:C10"/>
    <mergeCell ref="D8:D10"/>
    <mergeCell ref="A1:F1"/>
    <mergeCell ref="A2:F2"/>
    <mergeCell ref="A6:F6"/>
    <mergeCell ref="A4:F4"/>
  </mergeCells>
  <printOptions horizontalCentered="1"/>
  <pageMargins left="0.19685039370078741" right="0" top="0.43307086614173229" bottom="0.43307086614173229" header="0.35433070866141736" footer="0.31496062992125984"/>
  <pageSetup paperSize="9" scale="72" orientation="portrait" useFirstPageNumber="1" r:id="rId1"/>
  <headerFooter>
    <oddFooter>&amp;R&amp;P</oddFooter>
  </headerFooter>
  <rowBreaks count="2" manualBreakCount="2">
    <brk id="56" max="5" man="1"/>
    <brk id="104"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D99"/>
  <sheetViews>
    <sheetView view="pageBreakPreview" zoomScaleNormal="75" zoomScaleSheetLayoutView="100" workbookViewId="0">
      <selection activeCell="A4" sqref="A4:F4"/>
    </sheetView>
  </sheetViews>
  <sheetFormatPr baseColWidth="10" defaultColWidth="11.5546875" defaultRowHeight="13.2"/>
  <cols>
    <col min="1" max="1" width="9.33203125" style="57" customWidth="1"/>
    <col min="2" max="2" width="61.33203125" style="26" customWidth="1"/>
    <col min="3" max="3" width="10.33203125" style="58" customWidth="1"/>
    <col min="4" max="4" width="10.88671875" style="59" customWidth="1"/>
    <col min="5" max="5" width="14.5546875" style="26" customWidth="1"/>
    <col min="6" max="6" width="17.44140625" style="26" customWidth="1"/>
    <col min="7" max="7" width="19.109375" style="26" hidden="1" customWidth="1"/>
    <col min="8" max="8" width="15.33203125" style="26" hidden="1" customWidth="1"/>
    <col min="9" max="9" width="11.6640625" style="26" hidden="1" customWidth="1"/>
    <col min="10" max="10" width="13.5546875" style="26" hidden="1" customWidth="1"/>
    <col min="11" max="11" width="15.88671875" style="26" hidden="1" customWidth="1"/>
    <col min="12" max="256" width="11.44140625" style="26"/>
    <col min="257" max="257" width="9.33203125" style="26" customWidth="1"/>
    <col min="258" max="258" width="59.6640625" style="26" customWidth="1"/>
    <col min="259" max="259" width="10.33203125" style="26" customWidth="1"/>
    <col min="260" max="260" width="10.88671875" style="26" customWidth="1"/>
    <col min="261" max="261" width="14.5546875" style="26" customWidth="1"/>
    <col min="262" max="262" width="14.33203125" style="26" customWidth="1"/>
    <col min="263" max="267" width="0" style="26" hidden="1" customWidth="1"/>
    <col min="268" max="512" width="11.44140625" style="26"/>
    <col min="513" max="513" width="9.33203125" style="26" customWidth="1"/>
    <col min="514" max="514" width="59.6640625" style="26" customWidth="1"/>
    <col min="515" max="515" width="10.33203125" style="26" customWidth="1"/>
    <col min="516" max="516" width="10.88671875" style="26" customWidth="1"/>
    <col min="517" max="517" width="14.5546875" style="26" customWidth="1"/>
    <col min="518" max="518" width="14.33203125" style="26" customWidth="1"/>
    <col min="519" max="523" width="0" style="26" hidden="1" customWidth="1"/>
    <col min="524" max="768" width="11.44140625" style="26"/>
    <col min="769" max="769" width="9.33203125" style="26" customWidth="1"/>
    <col min="770" max="770" width="59.6640625" style="26" customWidth="1"/>
    <col min="771" max="771" width="10.33203125" style="26" customWidth="1"/>
    <col min="772" max="772" width="10.88671875" style="26" customWidth="1"/>
    <col min="773" max="773" width="14.5546875" style="26" customWidth="1"/>
    <col min="774" max="774" width="14.33203125" style="26" customWidth="1"/>
    <col min="775" max="779" width="0" style="26" hidden="1" customWidth="1"/>
    <col min="780" max="1024" width="11.44140625" style="26"/>
    <col min="1025" max="1025" width="9.33203125" style="26" customWidth="1"/>
    <col min="1026" max="1026" width="59.6640625" style="26" customWidth="1"/>
    <col min="1027" max="1027" width="10.33203125" style="26" customWidth="1"/>
    <col min="1028" max="1028" width="10.88671875" style="26" customWidth="1"/>
    <col min="1029" max="1029" width="14.5546875" style="26" customWidth="1"/>
    <col min="1030" max="1030" width="14.33203125" style="26" customWidth="1"/>
    <col min="1031" max="1035" width="0" style="26" hidden="1" customWidth="1"/>
    <col min="1036" max="1280" width="11.44140625" style="26"/>
    <col min="1281" max="1281" width="9.33203125" style="26" customWidth="1"/>
    <col min="1282" max="1282" width="59.6640625" style="26" customWidth="1"/>
    <col min="1283" max="1283" width="10.33203125" style="26" customWidth="1"/>
    <col min="1284" max="1284" width="10.88671875" style="26" customWidth="1"/>
    <col min="1285" max="1285" width="14.5546875" style="26" customWidth="1"/>
    <col min="1286" max="1286" width="14.33203125" style="26" customWidth="1"/>
    <col min="1287" max="1291" width="0" style="26" hidden="1" customWidth="1"/>
    <col min="1292" max="1536" width="11.44140625" style="26"/>
    <col min="1537" max="1537" width="9.33203125" style="26" customWidth="1"/>
    <col min="1538" max="1538" width="59.6640625" style="26" customWidth="1"/>
    <col min="1539" max="1539" width="10.33203125" style="26" customWidth="1"/>
    <col min="1540" max="1540" width="10.88671875" style="26" customWidth="1"/>
    <col min="1541" max="1541" width="14.5546875" style="26" customWidth="1"/>
    <col min="1542" max="1542" width="14.33203125" style="26" customWidth="1"/>
    <col min="1543" max="1547" width="0" style="26" hidden="1" customWidth="1"/>
    <col min="1548" max="1792" width="11.44140625" style="26"/>
    <col min="1793" max="1793" width="9.33203125" style="26" customWidth="1"/>
    <col min="1794" max="1794" width="59.6640625" style="26" customWidth="1"/>
    <col min="1795" max="1795" width="10.33203125" style="26" customWidth="1"/>
    <col min="1796" max="1796" width="10.88671875" style="26" customWidth="1"/>
    <col min="1797" max="1797" width="14.5546875" style="26" customWidth="1"/>
    <col min="1798" max="1798" width="14.33203125" style="26" customWidth="1"/>
    <col min="1799" max="1803" width="0" style="26" hidden="1" customWidth="1"/>
    <col min="1804" max="2048" width="11.44140625" style="26"/>
    <col min="2049" max="2049" width="9.33203125" style="26" customWidth="1"/>
    <col min="2050" max="2050" width="59.6640625" style="26" customWidth="1"/>
    <col min="2051" max="2051" width="10.33203125" style="26" customWidth="1"/>
    <col min="2052" max="2052" width="10.88671875" style="26" customWidth="1"/>
    <col min="2053" max="2053" width="14.5546875" style="26" customWidth="1"/>
    <col min="2054" max="2054" width="14.33203125" style="26" customWidth="1"/>
    <col min="2055" max="2059" width="0" style="26" hidden="1" customWidth="1"/>
    <col min="2060" max="2304" width="11.44140625" style="26"/>
    <col min="2305" max="2305" width="9.33203125" style="26" customWidth="1"/>
    <col min="2306" max="2306" width="59.6640625" style="26" customWidth="1"/>
    <col min="2307" max="2307" width="10.33203125" style="26" customWidth="1"/>
    <col min="2308" max="2308" width="10.88671875" style="26" customWidth="1"/>
    <col min="2309" max="2309" width="14.5546875" style="26" customWidth="1"/>
    <col min="2310" max="2310" width="14.33203125" style="26" customWidth="1"/>
    <col min="2311" max="2315" width="0" style="26" hidden="1" customWidth="1"/>
    <col min="2316" max="2560" width="11.44140625" style="26"/>
    <col min="2561" max="2561" width="9.33203125" style="26" customWidth="1"/>
    <col min="2562" max="2562" width="59.6640625" style="26" customWidth="1"/>
    <col min="2563" max="2563" width="10.33203125" style="26" customWidth="1"/>
    <col min="2564" max="2564" width="10.88671875" style="26" customWidth="1"/>
    <col min="2565" max="2565" width="14.5546875" style="26" customWidth="1"/>
    <col min="2566" max="2566" width="14.33203125" style="26" customWidth="1"/>
    <col min="2567" max="2571" width="0" style="26" hidden="1" customWidth="1"/>
    <col min="2572" max="2816" width="11.44140625" style="26"/>
    <col min="2817" max="2817" width="9.33203125" style="26" customWidth="1"/>
    <col min="2818" max="2818" width="59.6640625" style="26" customWidth="1"/>
    <col min="2819" max="2819" width="10.33203125" style="26" customWidth="1"/>
    <col min="2820" max="2820" width="10.88671875" style="26" customWidth="1"/>
    <col min="2821" max="2821" width="14.5546875" style="26" customWidth="1"/>
    <col min="2822" max="2822" width="14.33203125" style="26" customWidth="1"/>
    <col min="2823" max="2827" width="0" style="26" hidden="1" customWidth="1"/>
    <col min="2828" max="3072" width="11.44140625" style="26"/>
    <col min="3073" max="3073" width="9.33203125" style="26" customWidth="1"/>
    <col min="3074" max="3074" width="59.6640625" style="26" customWidth="1"/>
    <col min="3075" max="3075" width="10.33203125" style="26" customWidth="1"/>
    <col min="3076" max="3076" width="10.88671875" style="26" customWidth="1"/>
    <col min="3077" max="3077" width="14.5546875" style="26" customWidth="1"/>
    <col min="3078" max="3078" width="14.33203125" style="26" customWidth="1"/>
    <col min="3079" max="3083" width="0" style="26" hidden="1" customWidth="1"/>
    <col min="3084" max="3328" width="11.44140625" style="26"/>
    <col min="3329" max="3329" width="9.33203125" style="26" customWidth="1"/>
    <col min="3330" max="3330" width="59.6640625" style="26" customWidth="1"/>
    <col min="3331" max="3331" width="10.33203125" style="26" customWidth="1"/>
    <col min="3332" max="3332" width="10.88671875" style="26" customWidth="1"/>
    <col min="3333" max="3333" width="14.5546875" style="26" customWidth="1"/>
    <col min="3334" max="3334" width="14.33203125" style="26" customWidth="1"/>
    <col min="3335" max="3339" width="0" style="26" hidden="1" customWidth="1"/>
    <col min="3340" max="3584" width="11.44140625" style="26"/>
    <col min="3585" max="3585" width="9.33203125" style="26" customWidth="1"/>
    <col min="3586" max="3586" width="59.6640625" style="26" customWidth="1"/>
    <col min="3587" max="3587" width="10.33203125" style="26" customWidth="1"/>
    <col min="3588" max="3588" width="10.88671875" style="26" customWidth="1"/>
    <col min="3589" max="3589" width="14.5546875" style="26" customWidth="1"/>
    <col min="3590" max="3590" width="14.33203125" style="26" customWidth="1"/>
    <col min="3591" max="3595" width="0" style="26" hidden="1" customWidth="1"/>
    <col min="3596" max="3840" width="11.44140625" style="26"/>
    <col min="3841" max="3841" width="9.33203125" style="26" customWidth="1"/>
    <col min="3842" max="3842" width="59.6640625" style="26" customWidth="1"/>
    <col min="3843" max="3843" width="10.33203125" style="26" customWidth="1"/>
    <col min="3844" max="3844" width="10.88671875" style="26" customWidth="1"/>
    <col min="3845" max="3845" width="14.5546875" style="26" customWidth="1"/>
    <col min="3846" max="3846" width="14.33203125" style="26" customWidth="1"/>
    <col min="3847" max="3851" width="0" style="26" hidden="1" customWidth="1"/>
    <col min="3852" max="4096" width="11.44140625" style="26"/>
    <col min="4097" max="4097" width="9.33203125" style="26" customWidth="1"/>
    <col min="4098" max="4098" width="59.6640625" style="26" customWidth="1"/>
    <col min="4099" max="4099" width="10.33203125" style="26" customWidth="1"/>
    <col min="4100" max="4100" width="10.88671875" style="26" customWidth="1"/>
    <col min="4101" max="4101" width="14.5546875" style="26" customWidth="1"/>
    <col min="4102" max="4102" width="14.33203125" style="26" customWidth="1"/>
    <col min="4103" max="4107" width="0" style="26" hidden="1" customWidth="1"/>
    <col min="4108" max="4352" width="11.44140625" style="26"/>
    <col min="4353" max="4353" width="9.33203125" style="26" customWidth="1"/>
    <col min="4354" max="4354" width="59.6640625" style="26" customWidth="1"/>
    <col min="4355" max="4355" width="10.33203125" style="26" customWidth="1"/>
    <col min="4356" max="4356" width="10.88671875" style="26" customWidth="1"/>
    <col min="4357" max="4357" width="14.5546875" style="26" customWidth="1"/>
    <col min="4358" max="4358" width="14.33203125" style="26" customWidth="1"/>
    <col min="4359" max="4363" width="0" style="26" hidden="1" customWidth="1"/>
    <col min="4364" max="4608" width="11.44140625" style="26"/>
    <col min="4609" max="4609" width="9.33203125" style="26" customWidth="1"/>
    <col min="4610" max="4610" width="59.6640625" style="26" customWidth="1"/>
    <col min="4611" max="4611" width="10.33203125" style="26" customWidth="1"/>
    <col min="4612" max="4612" width="10.88671875" style="26" customWidth="1"/>
    <col min="4613" max="4613" width="14.5546875" style="26" customWidth="1"/>
    <col min="4614" max="4614" width="14.33203125" style="26" customWidth="1"/>
    <col min="4615" max="4619" width="0" style="26" hidden="1" customWidth="1"/>
    <col min="4620" max="4864" width="11.44140625" style="26"/>
    <col min="4865" max="4865" width="9.33203125" style="26" customWidth="1"/>
    <col min="4866" max="4866" width="59.6640625" style="26" customWidth="1"/>
    <col min="4867" max="4867" width="10.33203125" style="26" customWidth="1"/>
    <col min="4868" max="4868" width="10.88671875" style="26" customWidth="1"/>
    <col min="4869" max="4869" width="14.5546875" style="26" customWidth="1"/>
    <col min="4870" max="4870" width="14.33203125" style="26" customWidth="1"/>
    <col min="4871" max="4875" width="0" style="26" hidden="1" customWidth="1"/>
    <col min="4876" max="5120" width="11.44140625" style="26"/>
    <col min="5121" max="5121" width="9.33203125" style="26" customWidth="1"/>
    <col min="5122" max="5122" width="59.6640625" style="26" customWidth="1"/>
    <col min="5123" max="5123" width="10.33203125" style="26" customWidth="1"/>
    <col min="5124" max="5124" width="10.88671875" style="26" customWidth="1"/>
    <col min="5125" max="5125" width="14.5546875" style="26" customWidth="1"/>
    <col min="5126" max="5126" width="14.33203125" style="26" customWidth="1"/>
    <col min="5127" max="5131" width="0" style="26" hidden="1" customWidth="1"/>
    <col min="5132" max="5376" width="11.44140625" style="26"/>
    <col min="5377" max="5377" width="9.33203125" style="26" customWidth="1"/>
    <col min="5378" max="5378" width="59.6640625" style="26" customWidth="1"/>
    <col min="5379" max="5379" width="10.33203125" style="26" customWidth="1"/>
    <col min="5380" max="5380" width="10.88671875" style="26" customWidth="1"/>
    <col min="5381" max="5381" width="14.5546875" style="26" customWidth="1"/>
    <col min="5382" max="5382" width="14.33203125" style="26" customWidth="1"/>
    <col min="5383" max="5387" width="0" style="26" hidden="1" customWidth="1"/>
    <col min="5388" max="5632" width="11.44140625" style="26"/>
    <col min="5633" max="5633" width="9.33203125" style="26" customWidth="1"/>
    <col min="5634" max="5634" width="59.6640625" style="26" customWidth="1"/>
    <col min="5635" max="5635" width="10.33203125" style="26" customWidth="1"/>
    <col min="5636" max="5636" width="10.88671875" style="26" customWidth="1"/>
    <col min="5637" max="5637" width="14.5546875" style="26" customWidth="1"/>
    <col min="5638" max="5638" width="14.33203125" style="26" customWidth="1"/>
    <col min="5639" max="5643" width="0" style="26" hidden="1" customWidth="1"/>
    <col min="5644" max="5888" width="11.44140625" style="26"/>
    <col min="5889" max="5889" width="9.33203125" style="26" customWidth="1"/>
    <col min="5890" max="5890" width="59.6640625" style="26" customWidth="1"/>
    <col min="5891" max="5891" width="10.33203125" style="26" customWidth="1"/>
    <col min="5892" max="5892" width="10.88671875" style="26" customWidth="1"/>
    <col min="5893" max="5893" width="14.5546875" style="26" customWidth="1"/>
    <col min="5894" max="5894" width="14.33203125" style="26" customWidth="1"/>
    <col min="5895" max="5899" width="0" style="26" hidden="1" customWidth="1"/>
    <col min="5900" max="6144" width="11.44140625" style="26"/>
    <col min="6145" max="6145" width="9.33203125" style="26" customWidth="1"/>
    <col min="6146" max="6146" width="59.6640625" style="26" customWidth="1"/>
    <col min="6147" max="6147" width="10.33203125" style="26" customWidth="1"/>
    <col min="6148" max="6148" width="10.88671875" style="26" customWidth="1"/>
    <col min="6149" max="6149" width="14.5546875" style="26" customWidth="1"/>
    <col min="6150" max="6150" width="14.33203125" style="26" customWidth="1"/>
    <col min="6151" max="6155" width="0" style="26" hidden="1" customWidth="1"/>
    <col min="6156" max="6400" width="11.44140625" style="26"/>
    <col min="6401" max="6401" width="9.33203125" style="26" customWidth="1"/>
    <col min="6402" max="6402" width="59.6640625" style="26" customWidth="1"/>
    <col min="6403" max="6403" width="10.33203125" style="26" customWidth="1"/>
    <col min="6404" max="6404" width="10.88671875" style="26" customWidth="1"/>
    <col min="6405" max="6405" width="14.5546875" style="26" customWidth="1"/>
    <col min="6406" max="6406" width="14.33203125" style="26" customWidth="1"/>
    <col min="6407" max="6411" width="0" style="26" hidden="1" customWidth="1"/>
    <col min="6412" max="6656" width="11.44140625" style="26"/>
    <col min="6657" max="6657" width="9.33203125" style="26" customWidth="1"/>
    <col min="6658" max="6658" width="59.6640625" style="26" customWidth="1"/>
    <col min="6659" max="6659" width="10.33203125" style="26" customWidth="1"/>
    <col min="6660" max="6660" width="10.88671875" style="26" customWidth="1"/>
    <col min="6661" max="6661" width="14.5546875" style="26" customWidth="1"/>
    <col min="6662" max="6662" width="14.33203125" style="26" customWidth="1"/>
    <col min="6663" max="6667" width="0" style="26" hidden="1" customWidth="1"/>
    <col min="6668" max="6912" width="11.44140625" style="26"/>
    <col min="6913" max="6913" width="9.33203125" style="26" customWidth="1"/>
    <col min="6914" max="6914" width="59.6640625" style="26" customWidth="1"/>
    <col min="6915" max="6915" width="10.33203125" style="26" customWidth="1"/>
    <col min="6916" max="6916" width="10.88671875" style="26" customWidth="1"/>
    <col min="6917" max="6917" width="14.5546875" style="26" customWidth="1"/>
    <col min="6918" max="6918" width="14.33203125" style="26" customWidth="1"/>
    <col min="6919" max="6923" width="0" style="26" hidden="1" customWidth="1"/>
    <col min="6924" max="7168" width="11.44140625" style="26"/>
    <col min="7169" max="7169" width="9.33203125" style="26" customWidth="1"/>
    <col min="7170" max="7170" width="59.6640625" style="26" customWidth="1"/>
    <col min="7171" max="7171" width="10.33203125" style="26" customWidth="1"/>
    <col min="7172" max="7172" width="10.88671875" style="26" customWidth="1"/>
    <col min="7173" max="7173" width="14.5546875" style="26" customWidth="1"/>
    <col min="7174" max="7174" width="14.33203125" style="26" customWidth="1"/>
    <col min="7175" max="7179" width="0" style="26" hidden="1" customWidth="1"/>
    <col min="7180" max="7424" width="11.44140625" style="26"/>
    <col min="7425" max="7425" width="9.33203125" style="26" customWidth="1"/>
    <col min="7426" max="7426" width="59.6640625" style="26" customWidth="1"/>
    <col min="7427" max="7427" width="10.33203125" style="26" customWidth="1"/>
    <col min="7428" max="7428" width="10.88671875" style="26" customWidth="1"/>
    <col min="7429" max="7429" width="14.5546875" style="26" customWidth="1"/>
    <col min="7430" max="7430" width="14.33203125" style="26" customWidth="1"/>
    <col min="7431" max="7435" width="0" style="26" hidden="1" customWidth="1"/>
    <col min="7436" max="7680" width="11.44140625" style="26"/>
    <col min="7681" max="7681" width="9.33203125" style="26" customWidth="1"/>
    <col min="7682" max="7682" width="59.6640625" style="26" customWidth="1"/>
    <col min="7683" max="7683" width="10.33203125" style="26" customWidth="1"/>
    <col min="7684" max="7684" width="10.88671875" style="26" customWidth="1"/>
    <col min="7685" max="7685" width="14.5546875" style="26" customWidth="1"/>
    <col min="7686" max="7686" width="14.33203125" style="26" customWidth="1"/>
    <col min="7687" max="7691" width="0" style="26" hidden="1" customWidth="1"/>
    <col min="7692" max="7936" width="11.44140625" style="26"/>
    <col min="7937" max="7937" width="9.33203125" style="26" customWidth="1"/>
    <col min="7938" max="7938" width="59.6640625" style="26" customWidth="1"/>
    <col min="7939" max="7939" width="10.33203125" style="26" customWidth="1"/>
    <col min="7940" max="7940" width="10.88671875" style="26" customWidth="1"/>
    <col min="7941" max="7941" width="14.5546875" style="26" customWidth="1"/>
    <col min="7942" max="7942" width="14.33203125" style="26" customWidth="1"/>
    <col min="7943" max="7947" width="0" style="26" hidden="1" customWidth="1"/>
    <col min="7948" max="8192" width="11.44140625" style="26"/>
    <col min="8193" max="8193" width="9.33203125" style="26" customWidth="1"/>
    <col min="8194" max="8194" width="59.6640625" style="26" customWidth="1"/>
    <col min="8195" max="8195" width="10.33203125" style="26" customWidth="1"/>
    <col min="8196" max="8196" width="10.88671875" style="26" customWidth="1"/>
    <col min="8197" max="8197" width="14.5546875" style="26" customWidth="1"/>
    <col min="8198" max="8198" width="14.33203125" style="26" customWidth="1"/>
    <col min="8199" max="8203" width="0" style="26" hidden="1" customWidth="1"/>
    <col min="8204" max="8448" width="11.44140625" style="26"/>
    <col min="8449" max="8449" width="9.33203125" style="26" customWidth="1"/>
    <col min="8450" max="8450" width="59.6640625" style="26" customWidth="1"/>
    <col min="8451" max="8451" width="10.33203125" style="26" customWidth="1"/>
    <col min="8452" max="8452" width="10.88671875" style="26" customWidth="1"/>
    <col min="8453" max="8453" width="14.5546875" style="26" customWidth="1"/>
    <col min="8454" max="8454" width="14.33203125" style="26" customWidth="1"/>
    <col min="8455" max="8459" width="0" style="26" hidden="1" customWidth="1"/>
    <col min="8460" max="8704" width="11.44140625" style="26"/>
    <col min="8705" max="8705" width="9.33203125" style="26" customWidth="1"/>
    <col min="8706" max="8706" width="59.6640625" style="26" customWidth="1"/>
    <col min="8707" max="8707" width="10.33203125" style="26" customWidth="1"/>
    <col min="8708" max="8708" width="10.88671875" style="26" customWidth="1"/>
    <col min="8709" max="8709" width="14.5546875" style="26" customWidth="1"/>
    <col min="8710" max="8710" width="14.33203125" style="26" customWidth="1"/>
    <col min="8711" max="8715" width="0" style="26" hidden="1" customWidth="1"/>
    <col min="8716" max="8960" width="11.44140625" style="26"/>
    <col min="8961" max="8961" width="9.33203125" style="26" customWidth="1"/>
    <col min="8962" max="8962" width="59.6640625" style="26" customWidth="1"/>
    <col min="8963" max="8963" width="10.33203125" style="26" customWidth="1"/>
    <col min="8964" max="8964" width="10.88671875" style="26" customWidth="1"/>
    <col min="8965" max="8965" width="14.5546875" style="26" customWidth="1"/>
    <col min="8966" max="8966" width="14.33203125" style="26" customWidth="1"/>
    <col min="8967" max="8971" width="0" style="26" hidden="1" customWidth="1"/>
    <col min="8972" max="9216" width="11.44140625" style="26"/>
    <col min="9217" max="9217" width="9.33203125" style="26" customWidth="1"/>
    <col min="9218" max="9218" width="59.6640625" style="26" customWidth="1"/>
    <col min="9219" max="9219" width="10.33203125" style="26" customWidth="1"/>
    <col min="9220" max="9220" width="10.88671875" style="26" customWidth="1"/>
    <col min="9221" max="9221" width="14.5546875" style="26" customWidth="1"/>
    <col min="9222" max="9222" width="14.33203125" style="26" customWidth="1"/>
    <col min="9223" max="9227" width="0" style="26" hidden="1" customWidth="1"/>
    <col min="9228" max="9472" width="11.44140625" style="26"/>
    <col min="9473" max="9473" width="9.33203125" style="26" customWidth="1"/>
    <col min="9474" max="9474" width="59.6640625" style="26" customWidth="1"/>
    <col min="9475" max="9475" width="10.33203125" style="26" customWidth="1"/>
    <col min="9476" max="9476" width="10.88671875" style="26" customWidth="1"/>
    <col min="9477" max="9477" width="14.5546875" style="26" customWidth="1"/>
    <col min="9478" max="9478" width="14.33203125" style="26" customWidth="1"/>
    <col min="9479" max="9483" width="0" style="26" hidden="1" customWidth="1"/>
    <col min="9484" max="9728" width="11.44140625" style="26"/>
    <col min="9729" max="9729" width="9.33203125" style="26" customWidth="1"/>
    <col min="9730" max="9730" width="59.6640625" style="26" customWidth="1"/>
    <col min="9731" max="9731" width="10.33203125" style="26" customWidth="1"/>
    <col min="9732" max="9732" width="10.88671875" style="26" customWidth="1"/>
    <col min="9733" max="9733" width="14.5546875" style="26" customWidth="1"/>
    <col min="9734" max="9734" width="14.33203125" style="26" customWidth="1"/>
    <col min="9735" max="9739" width="0" style="26" hidden="1" customWidth="1"/>
    <col min="9740" max="9984" width="11.44140625" style="26"/>
    <col min="9985" max="9985" width="9.33203125" style="26" customWidth="1"/>
    <col min="9986" max="9986" width="59.6640625" style="26" customWidth="1"/>
    <col min="9987" max="9987" width="10.33203125" style="26" customWidth="1"/>
    <col min="9988" max="9988" width="10.88671875" style="26" customWidth="1"/>
    <col min="9989" max="9989" width="14.5546875" style="26" customWidth="1"/>
    <col min="9990" max="9990" width="14.33203125" style="26" customWidth="1"/>
    <col min="9991" max="9995" width="0" style="26" hidden="1" customWidth="1"/>
    <col min="9996" max="10240" width="11.44140625" style="26"/>
    <col min="10241" max="10241" width="9.33203125" style="26" customWidth="1"/>
    <col min="10242" max="10242" width="59.6640625" style="26" customWidth="1"/>
    <col min="10243" max="10243" width="10.33203125" style="26" customWidth="1"/>
    <col min="10244" max="10244" width="10.88671875" style="26" customWidth="1"/>
    <col min="10245" max="10245" width="14.5546875" style="26" customWidth="1"/>
    <col min="10246" max="10246" width="14.33203125" style="26" customWidth="1"/>
    <col min="10247" max="10251" width="0" style="26" hidden="1" customWidth="1"/>
    <col min="10252" max="10496" width="11.44140625" style="26"/>
    <col min="10497" max="10497" width="9.33203125" style="26" customWidth="1"/>
    <col min="10498" max="10498" width="59.6640625" style="26" customWidth="1"/>
    <col min="10499" max="10499" width="10.33203125" style="26" customWidth="1"/>
    <col min="10500" max="10500" width="10.88671875" style="26" customWidth="1"/>
    <col min="10501" max="10501" width="14.5546875" style="26" customWidth="1"/>
    <col min="10502" max="10502" width="14.33203125" style="26" customWidth="1"/>
    <col min="10503" max="10507" width="0" style="26" hidden="1" customWidth="1"/>
    <col min="10508" max="10752" width="11.44140625" style="26"/>
    <col min="10753" max="10753" width="9.33203125" style="26" customWidth="1"/>
    <col min="10754" max="10754" width="59.6640625" style="26" customWidth="1"/>
    <col min="10755" max="10755" width="10.33203125" style="26" customWidth="1"/>
    <col min="10756" max="10756" width="10.88671875" style="26" customWidth="1"/>
    <col min="10757" max="10757" width="14.5546875" style="26" customWidth="1"/>
    <col min="10758" max="10758" width="14.33203125" style="26" customWidth="1"/>
    <col min="10759" max="10763" width="0" style="26" hidden="1" customWidth="1"/>
    <col min="10764" max="11008" width="11.44140625" style="26"/>
    <col min="11009" max="11009" width="9.33203125" style="26" customWidth="1"/>
    <col min="11010" max="11010" width="59.6640625" style="26" customWidth="1"/>
    <col min="11011" max="11011" width="10.33203125" style="26" customWidth="1"/>
    <col min="11012" max="11012" width="10.88671875" style="26" customWidth="1"/>
    <col min="11013" max="11013" width="14.5546875" style="26" customWidth="1"/>
    <col min="11014" max="11014" width="14.33203125" style="26" customWidth="1"/>
    <col min="11015" max="11019" width="0" style="26" hidden="1" customWidth="1"/>
    <col min="11020" max="11264" width="11.44140625" style="26"/>
    <col min="11265" max="11265" width="9.33203125" style="26" customWidth="1"/>
    <col min="11266" max="11266" width="59.6640625" style="26" customWidth="1"/>
    <col min="11267" max="11267" width="10.33203125" style="26" customWidth="1"/>
    <col min="11268" max="11268" width="10.88671875" style="26" customWidth="1"/>
    <col min="11269" max="11269" width="14.5546875" style="26" customWidth="1"/>
    <col min="11270" max="11270" width="14.33203125" style="26" customWidth="1"/>
    <col min="11271" max="11275" width="0" style="26" hidden="1" customWidth="1"/>
    <col min="11276" max="11520" width="11.44140625" style="26"/>
    <col min="11521" max="11521" width="9.33203125" style="26" customWidth="1"/>
    <col min="11522" max="11522" width="59.6640625" style="26" customWidth="1"/>
    <col min="11523" max="11523" width="10.33203125" style="26" customWidth="1"/>
    <col min="11524" max="11524" width="10.88671875" style="26" customWidth="1"/>
    <col min="11525" max="11525" width="14.5546875" style="26" customWidth="1"/>
    <col min="11526" max="11526" width="14.33203125" style="26" customWidth="1"/>
    <col min="11527" max="11531" width="0" style="26" hidden="1" customWidth="1"/>
    <col min="11532" max="11776" width="11.44140625" style="26"/>
    <col min="11777" max="11777" width="9.33203125" style="26" customWidth="1"/>
    <col min="11778" max="11778" width="59.6640625" style="26" customWidth="1"/>
    <col min="11779" max="11779" width="10.33203125" style="26" customWidth="1"/>
    <col min="11780" max="11780" width="10.88671875" style="26" customWidth="1"/>
    <col min="11781" max="11781" width="14.5546875" style="26" customWidth="1"/>
    <col min="11782" max="11782" width="14.33203125" style="26" customWidth="1"/>
    <col min="11783" max="11787" width="0" style="26" hidden="1" customWidth="1"/>
    <col min="11788" max="12032" width="11.44140625" style="26"/>
    <col min="12033" max="12033" width="9.33203125" style="26" customWidth="1"/>
    <col min="12034" max="12034" width="59.6640625" style="26" customWidth="1"/>
    <col min="12035" max="12035" width="10.33203125" style="26" customWidth="1"/>
    <col min="12036" max="12036" width="10.88671875" style="26" customWidth="1"/>
    <col min="12037" max="12037" width="14.5546875" style="26" customWidth="1"/>
    <col min="12038" max="12038" width="14.33203125" style="26" customWidth="1"/>
    <col min="12039" max="12043" width="0" style="26" hidden="1" customWidth="1"/>
    <col min="12044" max="12288" width="11.44140625" style="26"/>
    <col min="12289" max="12289" width="9.33203125" style="26" customWidth="1"/>
    <col min="12290" max="12290" width="59.6640625" style="26" customWidth="1"/>
    <col min="12291" max="12291" width="10.33203125" style="26" customWidth="1"/>
    <col min="12292" max="12292" width="10.88671875" style="26" customWidth="1"/>
    <col min="12293" max="12293" width="14.5546875" style="26" customWidth="1"/>
    <col min="12294" max="12294" width="14.33203125" style="26" customWidth="1"/>
    <col min="12295" max="12299" width="0" style="26" hidden="1" customWidth="1"/>
    <col min="12300" max="12544" width="11.44140625" style="26"/>
    <col min="12545" max="12545" width="9.33203125" style="26" customWidth="1"/>
    <col min="12546" max="12546" width="59.6640625" style="26" customWidth="1"/>
    <col min="12547" max="12547" width="10.33203125" style="26" customWidth="1"/>
    <col min="12548" max="12548" width="10.88671875" style="26" customWidth="1"/>
    <col min="12549" max="12549" width="14.5546875" style="26" customWidth="1"/>
    <col min="12550" max="12550" width="14.33203125" style="26" customWidth="1"/>
    <col min="12551" max="12555" width="0" style="26" hidden="1" customWidth="1"/>
    <col min="12556" max="12800" width="11.44140625" style="26"/>
    <col min="12801" max="12801" width="9.33203125" style="26" customWidth="1"/>
    <col min="12802" max="12802" width="59.6640625" style="26" customWidth="1"/>
    <col min="12803" max="12803" width="10.33203125" style="26" customWidth="1"/>
    <col min="12804" max="12804" width="10.88671875" style="26" customWidth="1"/>
    <col min="12805" max="12805" width="14.5546875" style="26" customWidth="1"/>
    <col min="12806" max="12806" width="14.33203125" style="26" customWidth="1"/>
    <col min="12807" max="12811" width="0" style="26" hidden="1" customWidth="1"/>
    <col min="12812" max="13056" width="11.44140625" style="26"/>
    <col min="13057" max="13057" width="9.33203125" style="26" customWidth="1"/>
    <col min="13058" max="13058" width="59.6640625" style="26" customWidth="1"/>
    <col min="13059" max="13059" width="10.33203125" style="26" customWidth="1"/>
    <col min="13060" max="13060" width="10.88671875" style="26" customWidth="1"/>
    <col min="13061" max="13061" width="14.5546875" style="26" customWidth="1"/>
    <col min="13062" max="13062" width="14.33203125" style="26" customWidth="1"/>
    <col min="13063" max="13067" width="0" style="26" hidden="1" customWidth="1"/>
    <col min="13068" max="13312" width="11.44140625" style="26"/>
    <col min="13313" max="13313" width="9.33203125" style="26" customWidth="1"/>
    <col min="13314" max="13314" width="59.6640625" style="26" customWidth="1"/>
    <col min="13315" max="13315" width="10.33203125" style="26" customWidth="1"/>
    <col min="13316" max="13316" width="10.88671875" style="26" customWidth="1"/>
    <col min="13317" max="13317" width="14.5546875" style="26" customWidth="1"/>
    <col min="13318" max="13318" width="14.33203125" style="26" customWidth="1"/>
    <col min="13319" max="13323" width="0" style="26" hidden="1" customWidth="1"/>
    <col min="13324" max="13568" width="11.44140625" style="26"/>
    <col min="13569" max="13569" width="9.33203125" style="26" customWidth="1"/>
    <col min="13570" max="13570" width="59.6640625" style="26" customWidth="1"/>
    <col min="13571" max="13571" width="10.33203125" style="26" customWidth="1"/>
    <col min="13572" max="13572" width="10.88671875" style="26" customWidth="1"/>
    <col min="13573" max="13573" width="14.5546875" style="26" customWidth="1"/>
    <col min="13574" max="13574" width="14.33203125" style="26" customWidth="1"/>
    <col min="13575" max="13579" width="0" style="26" hidden="1" customWidth="1"/>
    <col min="13580" max="13824" width="11.44140625" style="26"/>
    <col min="13825" max="13825" width="9.33203125" style="26" customWidth="1"/>
    <col min="13826" max="13826" width="59.6640625" style="26" customWidth="1"/>
    <col min="13827" max="13827" width="10.33203125" style="26" customWidth="1"/>
    <col min="13828" max="13828" width="10.88671875" style="26" customWidth="1"/>
    <col min="13829" max="13829" width="14.5546875" style="26" customWidth="1"/>
    <col min="13830" max="13830" width="14.33203125" style="26" customWidth="1"/>
    <col min="13831" max="13835" width="0" style="26" hidden="1" customWidth="1"/>
    <col min="13836" max="14080" width="11.44140625" style="26"/>
    <col min="14081" max="14081" width="9.33203125" style="26" customWidth="1"/>
    <col min="14082" max="14082" width="59.6640625" style="26" customWidth="1"/>
    <col min="14083" max="14083" width="10.33203125" style="26" customWidth="1"/>
    <col min="14084" max="14084" width="10.88671875" style="26" customWidth="1"/>
    <col min="14085" max="14085" width="14.5546875" style="26" customWidth="1"/>
    <col min="14086" max="14086" width="14.33203125" style="26" customWidth="1"/>
    <col min="14087" max="14091" width="0" style="26" hidden="1" customWidth="1"/>
    <col min="14092" max="14336" width="11.44140625" style="26"/>
    <col min="14337" max="14337" width="9.33203125" style="26" customWidth="1"/>
    <col min="14338" max="14338" width="59.6640625" style="26" customWidth="1"/>
    <col min="14339" max="14339" width="10.33203125" style="26" customWidth="1"/>
    <col min="14340" max="14340" width="10.88671875" style="26" customWidth="1"/>
    <col min="14341" max="14341" width="14.5546875" style="26" customWidth="1"/>
    <col min="14342" max="14342" width="14.33203125" style="26" customWidth="1"/>
    <col min="14343" max="14347" width="0" style="26" hidden="1" customWidth="1"/>
    <col min="14348" max="14592" width="11.44140625" style="26"/>
    <col min="14593" max="14593" width="9.33203125" style="26" customWidth="1"/>
    <col min="14594" max="14594" width="59.6640625" style="26" customWidth="1"/>
    <col min="14595" max="14595" width="10.33203125" style="26" customWidth="1"/>
    <col min="14596" max="14596" width="10.88671875" style="26" customWidth="1"/>
    <col min="14597" max="14597" width="14.5546875" style="26" customWidth="1"/>
    <col min="14598" max="14598" width="14.33203125" style="26" customWidth="1"/>
    <col min="14599" max="14603" width="0" style="26" hidden="1" customWidth="1"/>
    <col min="14604" max="14848" width="11.44140625" style="26"/>
    <col min="14849" max="14849" width="9.33203125" style="26" customWidth="1"/>
    <col min="14850" max="14850" width="59.6640625" style="26" customWidth="1"/>
    <col min="14851" max="14851" width="10.33203125" style="26" customWidth="1"/>
    <col min="14852" max="14852" width="10.88671875" style="26" customWidth="1"/>
    <col min="14853" max="14853" width="14.5546875" style="26" customWidth="1"/>
    <col min="14854" max="14854" width="14.33203125" style="26" customWidth="1"/>
    <col min="14855" max="14859" width="0" style="26" hidden="1" customWidth="1"/>
    <col min="14860" max="15104" width="11.44140625" style="26"/>
    <col min="15105" max="15105" width="9.33203125" style="26" customWidth="1"/>
    <col min="15106" max="15106" width="59.6640625" style="26" customWidth="1"/>
    <col min="15107" max="15107" width="10.33203125" style="26" customWidth="1"/>
    <col min="15108" max="15108" width="10.88671875" style="26" customWidth="1"/>
    <col min="15109" max="15109" width="14.5546875" style="26" customWidth="1"/>
    <col min="15110" max="15110" width="14.33203125" style="26" customWidth="1"/>
    <col min="15111" max="15115" width="0" style="26" hidden="1" customWidth="1"/>
    <col min="15116" max="15360" width="11.44140625" style="26"/>
    <col min="15361" max="15361" width="9.33203125" style="26" customWidth="1"/>
    <col min="15362" max="15362" width="59.6640625" style="26" customWidth="1"/>
    <col min="15363" max="15363" width="10.33203125" style="26" customWidth="1"/>
    <col min="15364" max="15364" width="10.88671875" style="26" customWidth="1"/>
    <col min="15365" max="15365" width="14.5546875" style="26" customWidth="1"/>
    <col min="15366" max="15366" width="14.33203125" style="26" customWidth="1"/>
    <col min="15367" max="15371" width="0" style="26" hidden="1" customWidth="1"/>
    <col min="15372" max="15616" width="11.44140625" style="26"/>
    <col min="15617" max="15617" width="9.33203125" style="26" customWidth="1"/>
    <col min="15618" max="15618" width="59.6640625" style="26" customWidth="1"/>
    <col min="15619" max="15619" width="10.33203125" style="26" customWidth="1"/>
    <col min="15620" max="15620" width="10.88671875" style="26" customWidth="1"/>
    <col min="15621" max="15621" width="14.5546875" style="26" customWidth="1"/>
    <col min="15622" max="15622" width="14.33203125" style="26" customWidth="1"/>
    <col min="15623" max="15627" width="0" style="26" hidden="1" customWidth="1"/>
    <col min="15628" max="15872" width="11.44140625" style="26"/>
    <col min="15873" max="15873" width="9.33203125" style="26" customWidth="1"/>
    <col min="15874" max="15874" width="59.6640625" style="26" customWidth="1"/>
    <col min="15875" max="15875" width="10.33203125" style="26" customWidth="1"/>
    <col min="15876" max="15876" width="10.88671875" style="26" customWidth="1"/>
    <col min="15877" max="15877" width="14.5546875" style="26" customWidth="1"/>
    <col min="15878" max="15878" width="14.33203125" style="26" customWidth="1"/>
    <col min="15879" max="15883" width="0" style="26" hidden="1" customWidth="1"/>
    <col min="15884" max="16128" width="11.44140625" style="26"/>
    <col min="16129" max="16129" width="9.33203125" style="26" customWidth="1"/>
    <col min="16130" max="16130" width="59.6640625" style="26" customWidth="1"/>
    <col min="16131" max="16131" width="10.33203125" style="26" customWidth="1"/>
    <col min="16132" max="16132" width="10.88671875" style="26" customWidth="1"/>
    <col min="16133" max="16133" width="14.5546875" style="26" customWidth="1"/>
    <col min="16134" max="16134" width="14.33203125" style="26" customWidth="1"/>
    <col min="16135" max="16139" width="0" style="26" hidden="1" customWidth="1"/>
    <col min="16140" max="16384" width="11.44140625" style="26"/>
  </cols>
  <sheetData>
    <row r="1" spans="1:30" s="260" customFormat="1" ht="24.6" customHeight="1">
      <c r="A1" s="269" t="s">
        <v>272</v>
      </c>
      <c r="B1" s="270"/>
      <c r="C1" s="270"/>
      <c r="D1" s="270"/>
      <c r="E1" s="270"/>
      <c r="F1" s="270"/>
    </row>
    <row r="2" spans="1:30" s="260" customFormat="1" ht="15.75" customHeight="1">
      <c r="A2" s="269" t="s">
        <v>270</v>
      </c>
      <c r="B2" s="269"/>
      <c r="C2" s="269"/>
      <c r="D2" s="269"/>
      <c r="E2" s="269"/>
      <c r="F2" s="269"/>
    </row>
    <row r="3" spans="1:30" s="260" customFormat="1" ht="5.25" customHeight="1">
      <c r="A3" s="265"/>
      <c r="B3" s="265"/>
      <c r="C3" s="265"/>
      <c r="D3" s="265"/>
      <c r="E3" s="265"/>
      <c r="F3" s="265"/>
    </row>
    <row r="4" spans="1:30" s="260" customFormat="1" ht="43.5" customHeight="1">
      <c r="A4" s="280" t="s">
        <v>268</v>
      </c>
      <c r="B4" s="281"/>
      <c r="C4" s="281"/>
      <c r="D4" s="281"/>
      <c r="E4" s="281"/>
      <c r="F4" s="281"/>
    </row>
    <row r="5" spans="1:30" s="260" customFormat="1" ht="11.25" customHeight="1">
      <c r="A5" s="266"/>
      <c r="B5" s="267"/>
      <c r="C5" s="267"/>
      <c r="D5" s="267"/>
      <c r="E5" s="267"/>
      <c r="F5" s="267"/>
    </row>
    <row r="6" spans="1:30" s="261" customFormat="1" ht="18.75" customHeight="1">
      <c r="A6" s="279" t="s">
        <v>262</v>
      </c>
      <c r="B6" s="279"/>
      <c r="C6" s="279"/>
      <c r="D6" s="279"/>
      <c r="E6" s="279"/>
      <c r="F6" s="279"/>
    </row>
    <row r="7" spans="1:30" s="2" customFormat="1" ht="14.4" thickBot="1">
      <c r="A7" s="3"/>
      <c r="B7" s="4"/>
      <c r="C7" s="3"/>
      <c r="D7" s="5"/>
      <c r="E7" s="6"/>
      <c r="F7" s="7"/>
    </row>
    <row r="8" spans="1:30" s="11" customFormat="1" ht="13.8">
      <c r="A8" s="8" t="s">
        <v>28</v>
      </c>
      <c r="B8" s="275" t="s">
        <v>29</v>
      </c>
      <c r="C8" s="275" t="s">
        <v>0</v>
      </c>
      <c r="D8" s="278" t="s">
        <v>30</v>
      </c>
      <c r="E8" s="9" t="s">
        <v>31</v>
      </c>
      <c r="F8" s="10" t="s">
        <v>32</v>
      </c>
      <c r="H8" s="12"/>
      <c r="I8" s="12"/>
      <c r="J8" s="12"/>
      <c r="K8" s="12"/>
      <c r="L8" s="12"/>
      <c r="M8" s="12"/>
      <c r="N8" s="12"/>
      <c r="O8" s="12"/>
      <c r="P8" s="12"/>
      <c r="Q8" s="12"/>
      <c r="R8" s="12"/>
      <c r="S8" s="12"/>
      <c r="T8" s="12"/>
      <c r="U8" s="12"/>
      <c r="V8" s="12"/>
      <c r="W8" s="12"/>
      <c r="X8" s="12"/>
      <c r="Y8" s="12"/>
      <c r="Z8" s="12"/>
      <c r="AA8" s="12"/>
      <c r="AB8" s="12"/>
      <c r="AC8" s="12"/>
      <c r="AD8" s="12"/>
    </row>
    <row r="9" spans="1:30" s="11" customFormat="1" ht="13.8">
      <c r="A9" s="13" t="s">
        <v>33</v>
      </c>
      <c r="B9" s="276"/>
      <c r="C9" s="276"/>
      <c r="D9" s="276"/>
      <c r="E9" s="14" t="s">
        <v>34</v>
      </c>
      <c r="F9" s="15" t="s">
        <v>35</v>
      </c>
      <c r="H9" s="12"/>
      <c r="I9" s="12"/>
      <c r="J9" s="12"/>
      <c r="K9" s="12"/>
      <c r="L9" s="12"/>
      <c r="M9" s="12"/>
      <c r="N9" s="12"/>
      <c r="O9" s="12"/>
      <c r="P9" s="12"/>
      <c r="Q9" s="12"/>
      <c r="R9" s="12"/>
      <c r="S9" s="12"/>
      <c r="T9" s="12"/>
      <c r="U9" s="12"/>
      <c r="V9" s="12"/>
      <c r="W9" s="12"/>
      <c r="X9" s="12"/>
      <c r="Y9" s="12"/>
      <c r="Z9" s="12"/>
      <c r="AA9" s="12"/>
      <c r="AB9" s="12"/>
      <c r="AC9" s="12"/>
      <c r="AD9" s="12"/>
    </row>
    <row r="10" spans="1:30" s="11" customFormat="1" ht="14.4" thickBot="1">
      <c r="A10" s="18" t="s">
        <v>31</v>
      </c>
      <c r="B10" s="19" t="s">
        <v>36</v>
      </c>
      <c r="C10" s="277"/>
      <c r="D10" s="277"/>
      <c r="E10" s="20" t="s">
        <v>37</v>
      </c>
      <c r="F10" s="21" t="s">
        <v>37</v>
      </c>
      <c r="H10" s="12"/>
      <c r="I10" s="12"/>
      <c r="J10" s="12"/>
      <c r="K10" s="12"/>
      <c r="L10" s="12"/>
      <c r="M10" s="12"/>
      <c r="N10" s="12"/>
      <c r="O10" s="12"/>
      <c r="P10" s="12"/>
      <c r="Q10" s="12"/>
      <c r="R10" s="12"/>
      <c r="S10" s="12"/>
      <c r="T10" s="12"/>
      <c r="U10" s="12"/>
      <c r="V10" s="12"/>
      <c r="W10" s="12"/>
      <c r="X10" s="12"/>
      <c r="Y10" s="12"/>
      <c r="Z10" s="12"/>
      <c r="AA10" s="12"/>
      <c r="AB10" s="12"/>
      <c r="AC10" s="12"/>
      <c r="AD10" s="12"/>
    </row>
    <row r="11" spans="1:30" ht="42.75" customHeight="1" thickBot="1">
      <c r="A11" s="24"/>
      <c r="B11" s="161" t="s">
        <v>70</v>
      </c>
      <c r="C11" s="24"/>
      <c r="D11" s="24"/>
      <c r="E11" s="25"/>
      <c r="F11" s="25"/>
      <c r="J11" s="27" t="s">
        <v>44</v>
      </c>
    </row>
    <row r="12" spans="1:30" s="31" customFormat="1" ht="23.25" customHeight="1">
      <c r="A12" s="28"/>
      <c r="B12" s="282" t="s">
        <v>69</v>
      </c>
      <c r="C12" s="282"/>
      <c r="D12" s="282"/>
      <c r="E12" s="282"/>
      <c r="F12" s="283"/>
      <c r="G12" s="30"/>
    </row>
    <row r="13" spans="1:30" s="31" customFormat="1" ht="36.75" customHeight="1">
      <c r="A13" s="28"/>
      <c r="B13" s="284" t="s">
        <v>45</v>
      </c>
      <c r="C13" s="285"/>
      <c r="D13" s="285"/>
      <c r="E13" s="285"/>
      <c r="F13" s="286"/>
      <c r="G13" s="32"/>
    </row>
    <row r="14" spans="1:30" s="39" customFormat="1" ht="14.4">
      <c r="A14" s="76">
        <v>200</v>
      </c>
      <c r="B14" s="81" t="s">
        <v>46</v>
      </c>
      <c r="C14" s="35"/>
      <c r="D14" s="36"/>
      <c r="E14" s="36"/>
      <c r="F14" s="36"/>
      <c r="G14" s="37"/>
      <c r="H14" s="38"/>
      <c r="I14" s="38"/>
      <c r="J14" s="38"/>
      <c r="K14" s="38"/>
    </row>
    <row r="15" spans="1:30" s="74" customFormat="1" ht="12.75" customHeight="1">
      <c r="A15" s="76"/>
      <c r="B15" s="88" t="s">
        <v>210</v>
      </c>
      <c r="C15" s="76" t="s">
        <v>47</v>
      </c>
      <c r="D15" s="78">
        <v>1</v>
      </c>
      <c r="E15" s="107"/>
      <c r="F15" s="84"/>
      <c r="H15" s="75"/>
      <c r="I15" s="75"/>
      <c r="J15" s="75"/>
      <c r="K15" s="75"/>
      <c r="M15" s="75"/>
      <c r="N15" s="75"/>
      <c r="O15" s="75"/>
      <c r="P15" s="75"/>
      <c r="Q15" s="75"/>
      <c r="R15" s="75"/>
      <c r="S15" s="75"/>
      <c r="T15" s="75"/>
      <c r="U15" s="75"/>
      <c r="V15" s="75"/>
      <c r="W15" s="75"/>
      <c r="X15" s="75"/>
      <c r="Y15" s="75"/>
      <c r="Z15" s="75"/>
      <c r="AA15" s="75"/>
      <c r="AB15" s="75"/>
      <c r="AC15" s="75"/>
      <c r="AD15" s="75"/>
    </row>
    <row r="16" spans="1:30" s="74" customFormat="1" ht="18.75" customHeight="1">
      <c r="A16" s="76"/>
      <c r="B16" s="89" t="s">
        <v>74</v>
      </c>
      <c r="C16" s="76"/>
      <c r="D16" s="78"/>
      <c r="E16" s="79"/>
      <c r="F16" s="84"/>
      <c r="H16" s="75"/>
      <c r="I16" s="75"/>
      <c r="J16" s="75"/>
      <c r="K16" s="75"/>
      <c r="M16" s="75"/>
      <c r="N16" s="75"/>
      <c r="O16" s="75"/>
      <c r="P16" s="75"/>
      <c r="Q16" s="75"/>
      <c r="R16" s="75"/>
      <c r="S16" s="75"/>
      <c r="T16" s="75"/>
      <c r="U16" s="75"/>
      <c r="V16" s="75"/>
      <c r="W16" s="75"/>
      <c r="X16" s="75"/>
      <c r="Y16" s="75"/>
      <c r="Z16" s="75"/>
      <c r="AA16" s="75"/>
      <c r="AB16" s="75"/>
      <c r="AC16" s="75"/>
      <c r="AD16" s="75"/>
    </row>
    <row r="17" spans="1:30" s="39" customFormat="1" ht="14.4">
      <c r="A17" s="76">
        <f>IF(D18="","",MAX(A$12:A14)+1)</f>
        <v>201</v>
      </c>
      <c r="B17" s="34" t="s">
        <v>49</v>
      </c>
      <c r="C17" s="76"/>
      <c r="D17" s="78"/>
      <c r="E17" s="79"/>
      <c r="F17" s="84"/>
      <c r="G17" s="41"/>
      <c r="H17" s="38"/>
      <c r="I17" s="38"/>
      <c r="J17" s="38"/>
      <c r="K17" s="38"/>
    </row>
    <row r="18" spans="1:30" s="74" customFormat="1" ht="12.75" customHeight="1">
      <c r="A18" s="76"/>
      <c r="B18" s="88" t="s">
        <v>210</v>
      </c>
      <c r="C18" s="76" t="s">
        <v>47</v>
      </c>
      <c r="D18" s="78">
        <v>1</v>
      </c>
      <c r="E18" s="107"/>
      <c r="F18" s="84"/>
      <c r="H18" s="75"/>
      <c r="I18" s="75"/>
      <c r="J18" s="75"/>
      <c r="K18" s="75"/>
      <c r="M18" s="75"/>
      <c r="N18" s="75"/>
      <c r="O18" s="75"/>
      <c r="P18" s="75"/>
      <c r="Q18" s="75"/>
      <c r="R18" s="75"/>
      <c r="S18" s="75"/>
      <c r="T18" s="75"/>
      <c r="U18" s="75"/>
      <c r="V18" s="75"/>
      <c r="W18" s="75"/>
      <c r="X18" s="75"/>
      <c r="Y18" s="75"/>
      <c r="Z18" s="75"/>
      <c r="AA18" s="75"/>
      <c r="AB18" s="75"/>
      <c r="AC18" s="75"/>
      <c r="AD18" s="75"/>
    </row>
    <row r="19" spans="1:30" s="74" customFormat="1" ht="21" customHeight="1">
      <c r="A19" s="76"/>
      <c r="B19" s="89" t="s">
        <v>74</v>
      </c>
      <c r="C19" s="76"/>
      <c r="D19" s="78"/>
      <c r="E19" s="79"/>
      <c r="F19" s="84"/>
      <c r="H19" s="75"/>
      <c r="I19" s="75"/>
      <c r="J19" s="75"/>
      <c r="K19" s="75"/>
      <c r="M19" s="75"/>
      <c r="N19" s="75"/>
      <c r="O19" s="75"/>
      <c r="P19" s="75"/>
      <c r="Q19" s="75"/>
      <c r="R19" s="75"/>
      <c r="S19" s="75"/>
      <c r="T19" s="75"/>
      <c r="U19" s="75"/>
      <c r="V19" s="75"/>
      <c r="W19" s="75"/>
      <c r="X19" s="75"/>
      <c r="Y19" s="75"/>
      <c r="Z19" s="75"/>
      <c r="AA19" s="75"/>
      <c r="AB19" s="75"/>
      <c r="AC19" s="75"/>
      <c r="AD19" s="75"/>
    </row>
    <row r="20" spans="1:30" s="39" customFormat="1" ht="14.4">
      <c r="A20" s="76">
        <f>IF(D21="","",MAX(A$12:A17)+1)</f>
        <v>202</v>
      </c>
      <c r="B20" s="34" t="s">
        <v>50</v>
      </c>
      <c r="C20" s="76"/>
      <c r="D20" s="78"/>
      <c r="E20" s="79"/>
      <c r="F20" s="84"/>
      <c r="G20" s="41"/>
      <c r="H20" s="38"/>
      <c r="I20" s="38"/>
      <c r="J20" s="38"/>
      <c r="K20" s="38"/>
    </row>
    <row r="21" spans="1:30" s="74" customFormat="1" ht="12.75" customHeight="1">
      <c r="A21" s="76"/>
      <c r="B21" s="88" t="s">
        <v>210</v>
      </c>
      <c r="C21" s="76" t="s">
        <v>47</v>
      </c>
      <c r="D21" s="78">
        <v>1</v>
      </c>
      <c r="E21" s="107"/>
      <c r="F21" s="84"/>
      <c r="H21" s="75"/>
      <c r="I21" s="75"/>
      <c r="J21" s="75"/>
      <c r="K21" s="75"/>
      <c r="M21" s="75"/>
      <c r="N21" s="75"/>
      <c r="O21" s="75"/>
      <c r="P21" s="75"/>
      <c r="Q21" s="75"/>
      <c r="R21" s="75"/>
      <c r="S21" s="75"/>
      <c r="T21" s="75"/>
      <c r="U21" s="75"/>
      <c r="V21" s="75"/>
      <c r="W21" s="75"/>
      <c r="X21" s="75"/>
      <c r="Y21" s="75"/>
      <c r="Z21" s="75"/>
      <c r="AA21" s="75"/>
      <c r="AB21" s="75"/>
      <c r="AC21" s="75"/>
      <c r="AD21" s="75"/>
    </row>
    <row r="22" spans="1:30" s="74" customFormat="1" ht="12.75" customHeight="1">
      <c r="A22" s="76"/>
      <c r="B22" s="89" t="s">
        <v>74</v>
      </c>
      <c r="C22" s="76"/>
      <c r="D22" s="78"/>
      <c r="E22" s="79"/>
      <c r="F22" s="84"/>
      <c r="H22" s="75"/>
      <c r="I22" s="75"/>
      <c r="J22" s="75"/>
      <c r="K22" s="75"/>
      <c r="M22" s="75"/>
      <c r="N22" s="75"/>
      <c r="O22" s="75"/>
      <c r="P22" s="75"/>
      <c r="Q22" s="75"/>
      <c r="R22" s="75"/>
      <c r="S22" s="75"/>
      <c r="T22" s="75"/>
      <c r="U22" s="75"/>
      <c r="V22" s="75"/>
      <c r="W22" s="75"/>
      <c r="X22" s="75"/>
      <c r="Y22" s="75"/>
      <c r="Z22" s="75"/>
      <c r="AA22" s="75"/>
      <c r="AB22" s="75"/>
      <c r="AC22" s="75"/>
      <c r="AD22" s="75"/>
    </row>
    <row r="23" spans="1:30" s="39" customFormat="1" ht="14.4">
      <c r="A23" s="76">
        <f>IF(D24="","",MAX(A$12:A20)+1)</f>
        <v>203</v>
      </c>
      <c r="B23" s="34" t="s">
        <v>51</v>
      </c>
      <c r="C23" s="76"/>
      <c r="D23" s="78"/>
      <c r="E23" s="79"/>
      <c r="F23" s="84"/>
      <c r="G23" s="41"/>
      <c r="H23" s="38"/>
      <c r="I23" s="38"/>
      <c r="J23" s="38"/>
      <c r="K23" s="38"/>
    </row>
    <row r="24" spans="1:30" s="74" customFormat="1" ht="12.75" customHeight="1">
      <c r="A24" s="76"/>
      <c r="B24" s="88" t="s">
        <v>210</v>
      </c>
      <c r="C24" s="76" t="s">
        <v>47</v>
      </c>
      <c r="D24" s="78">
        <v>1</v>
      </c>
      <c r="E24" s="107"/>
      <c r="F24" s="84"/>
      <c r="H24" s="75"/>
      <c r="I24" s="75"/>
      <c r="J24" s="75"/>
      <c r="K24" s="75"/>
      <c r="M24" s="75"/>
      <c r="N24" s="75"/>
      <c r="O24" s="75"/>
      <c r="P24" s="75"/>
      <c r="Q24" s="75"/>
      <c r="R24" s="75"/>
      <c r="S24" s="75"/>
      <c r="T24" s="75"/>
      <c r="U24" s="75"/>
      <c r="V24" s="75"/>
      <c r="W24" s="75"/>
      <c r="X24" s="75"/>
      <c r="Y24" s="75"/>
      <c r="Z24" s="75"/>
      <c r="AA24" s="75"/>
      <c r="AB24" s="75"/>
      <c r="AC24" s="75"/>
      <c r="AD24" s="75"/>
    </row>
    <row r="25" spans="1:30" s="74" customFormat="1" ht="12.75" customHeight="1">
      <c r="A25" s="76"/>
      <c r="B25" s="89" t="s">
        <v>74</v>
      </c>
      <c r="C25" s="76"/>
      <c r="D25" s="78"/>
      <c r="E25" s="79"/>
      <c r="F25" s="84"/>
      <c r="H25" s="75"/>
      <c r="I25" s="75"/>
      <c r="J25" s="75"/>
      <c r="K25" s="75"/>
      <c r="L25" s="75"/>
      <c r="M25" s="75"/>
      <c r="N25" s="75"/>
      <c r="O25" s="75"/>
      <c r="P25" s="75"/>
      <c r="Q25" s="75"/>
      <c r="R25" s="75"/>
      <c r="S25" s="75"/>
      <c r="T25" s="75"/>
      <c r="U25" s="75"/>
      <c r="V25" s="75"/>
      <c r="W25" s="75"/>
      <c r="X25" s="75"/>
      <c r="Y25" s="75"/>
      <c r="Z25" s="75"/>
      <c r="AA25" s="75"/>
      <c r="AB25" s="75"/>
      <c r="AC25" s="75"/>
      <c r="AD25" s="75"/>
    </row>
    <row r="26" spans="1:30" s="39" customFormat="1" ht="14.4">
      <c r="A26" s="76">
        <f>IF(D27="","",MAX(A$12:A23)+1)</f>
        <v>204</v>
      </c>
      <c r="B26" s="34" t="s">
        <v>52</v>
      </c>
      <c r="C26" s="76"/>
      <c r="D26" s="78"/>
      <c r="E26" s="79"/>
      <c r="F26" s="84"/>
      <c r="G26" s="41"/>
      <c r="H26" s="38"/>
      <c r="I26" s="38"/>
      <c r="J26" s="38"/>
      <c r="K26" s="38"/>
      <c r="L26" s="75" t="s">
        <v>48</v>
      </c>
    </row>
    <row r="27" spans="1:30" s="74" customFormat="1" ht="12.75" customHeight="1">
      <c r="A27" s="76"/>
      <c r="B27" s="88" t="s">
        <v>210</v>
      </c>
      <c r="C27" s="76" t="s">
        <v>47</v>
      </c>
      <c r="D27" s="78">
        <v>1</v>
      </c>
      <c r="E27" s="107"/>
      <c r="F27" s="84"/>
      <c r="H27" s="75"/>
      <c r="I27" s="75"/>
      <c r="J27" s="75"/>
      <c r="K27" s="75"/>
      <c r="L27" s="39" t="s">
        <v>48</v>
      </c>
      <c r="M27" s="75"/>
      <c r="N27" s="75"/>
      <c r="O27" s="75"/>
      <c r="P27" s="75"/>
      <c r="Q27" s="75"/>
      <c r="R27" s="75"/>
      <c r="S27" s="75"/>
      <c r="T27" s="75"/>
      <c r="U27" s="75"/>
      <c r="V27" s="75"/>
      <c r="W27" s="75"/>
      <c r="X27" s="75"/>
      <c r="Y27" s="75"/>
      <c r="Z27" s="75"/>
      <c r="AA27" s="75"/>
      <c r="AB27" s="75"/>
      <c r="AC27" s="75"/>
      <c r="AD27" s="75"/>
    </row>
    <row r="28" spans="1:30" s="74" customFormat="1" ht="12.75" customHeight="1">
      <c r="A28" s="76"/>
      <c r="B28" s="89" t="s">
        <v>74</v>
      </c>
      <c r="C28" s="76"/>
      <c r="D28" s="78"/>
      <c r="E28" s="79"/>
      <c r="F28" s="84"/>
      <c r="H28" s="75"/>
      <c r="I28" s="75"/>
      <c r="J28" s="75"/>
      <c r="K28" s="75"/>
      <c r="L28" s="75"/>
      <c r="M28" s="75"/>
      <c r="N28" s="75"/>
      <c r="O28" s="75"/>
      <c r="P28" s="75"/>
      <c r="Q28" s="75"/>
      <c r="R28" s="75"/>
      <c r="S28" s="75"/>
      <c r="T28" s="75"/>
      <c r="U28" s="75"/>
      <c r="V28" s="75"/>
      <c r="W28" s="75"/>
      <c r="X28" s="75"/>
      <c r="Y28" s="75"/>
      <c r="Z28" s="75"/>
      <c r="AA28" s="75"/>
      <c r="AB28" s="75"/>
      <c r="AC28" s="75"/>
      <c r="AD28" s="75"/>
    </row>
    <row r="29" spans="1:30" s="39" customFormat="1" ht="14.4">
      <c r="A29" s="76">
        <f>IF(D30="","",MAX(A$12:A26)+1)</f>
        <v>205</v>
      </c>
      <c r="B29" s="34" t="s">
        <v>246</v>
      </c>
      <c r="C29" s="76"/>
      <c r="D29" s="78"/>
      <c r="E29" s="79"/>
      <c r="F29" s="84"/>
      <c r="G29" s="41"/>
      <c r="H29" s="38"/>
      <c r="I29" s="38"/>
      <c r="J29" s="38"/>
      <c r="K29" s="38"/>
      <c r="L29" s="75" t="s">
        <v>48</v>
      </c>
    </row>
    <row r="30" spans="1:30" s="74" customFormat="1" ht="12.75" customHeight="1">
      <c r="A30" s="76"/>
      <c r="B30" s="88" t="s">
        <v>210</v>
      </c>
      <c r="C30" s="76" t="s">
        <v>47</v>
      </c>
      <c r="D30" s="78">
        <v>1</v>
      </c>
      <c r="E30" s="107"/>
      <c r="F30" s="84"/>
      <c r="H30" s="75"/>
      <c r="I30" s="75"/>
      <c r="J30" s="75"/>
      <c r="K30" s="75"/>
      <c r="L30" s="39" t="s">
        <v>48</v>
      </c>
      <c r="M30" s="75"/>
      <c r="N30" s="75"/>
      <c r="O30" s="75"/>
      <c r="P30" s="75"/>
      <c r="Q30" s="75"/>
      <c r="R30" s="75"/>
      <c r="S30" s="75"/>
      <c r="T30" s="75"/>
      <c r="U30" s="75"/>
      <c r="V30" s="75"/>
      <c r="W30" s="75"/>
      <c r="X30" s="75"/>
      <c r="Y30" s="75"/>
      <c r="Z30" s="75"/>
      <c r="AA30" s="75"/>
      <c r="AB30" s="75"/>
      <c r="AC30" s="75"/>
      <c r="AD30" s="75"/>
    </row>
    <row r="31" spans="1:30" s="74" customFormat="1" ht="12.75" customHeight="1">
      <c r="A31" s="76"/>
      <c r="B31" s="89" t="s">
        <v>74</v>
      </c>
      <c r="C31" s="76"/>
      <c r="D31" s="78"/>
      <c r="E31" s="79"/>
      <c r="F31" s="84"/>
      <c r="H31" s="75"/>
      <c r="I31" s="75"/>
      <c r="J31" s="75"/>
      <c r="K31" s="75"/>
      <c r="L31" s="75"/>
      <c r="M31" s="75"/>
      <c r="N31" s="75"/>
      <c r="O31" s="75"/>
      <c r="P31" s="75"/>
      <c r="Q31" s="75"/>
      <c r="R31" s="75"/>
      <c r="S31" s="75"/>
      <c r="T31" s="75"/>
      <c r="U31" s="75"/>
      <c r="V31" s="75"/>
      <c r="W31" s="75"/>
      <c r="X31" s="75"/>
      <c r="Y31" s="75"/>
      <c r="Z31" s="75"/>
      <c r="AA31" s="75"/>
      <c r="AB31" s="75"/>
      <c r="AC31" s="75"/>
      <c r="AD31" s="75"/>
    </row>
    <row r="32" spans="1:30" s="31" customFormat="1" ht="17.25" customHeight="1">
      <c r="A32" s="76">
        <f>IF(D33="","",MAX(A$12:A29)+1)</f>
        <v>206</v>
      </c>
      <c r="B32" s="42" t="s">
        <v>53</v>
      </c>
      <c r="C32" s="76"/>
      <c r="D32" s="78"/>
      <c r="E32" s="79"/>
      <c r="F32" s="84"/>
      <c r="G32" s="41"/>
      <c r="L32" s="75" t="s">
        <v>48</v>
      </c>
    </row>
    <row r="33" spans="1:30" s="74" customFormat="1" ht="12.75" customHeight="1">
      <c r="A33" s="76"/>
      <c r="B33" s="88" t="s">
        <v>210</v>
      </c>
      <c r="C33" s="76" t="s">
        <v>47</v>
      </c>
      <c r="D33" s="78">
        <v>2</v>
      </c>
      <c r="E33" s="107"/>
      <c r="F33" s="84"/>
      <c r="H33" s="75"/>
      <c r="I33" s="75"/>
      <c r="J33" s="75"/>
      <c r="K33" s="75"/>
      <c r="L33" s="39" t="s">
        <v>48</v>
      </c>
      <c r="M33" s="75"/>
      <c r="N33" s="75"/>
      <c r="O33" s="75"/>
      <c r="P33" s="75"/>
      <c r="Q33" s="75"/>
      <c r="R33" s="75"/>
      <c r="S33" s="75"/>
      <c r="T33" s="75"/>
      <c r="U33" s="75"/>
      <c r="V33" s="75"/>
      <c r="W33" s="75"/>
      <c r="X33" s="75"/>
      <c r="Y33" s="75"/>
      <c r="Z33" s="75"/>
      <c r="AA33" s="75"/>
      <c r="AB33" s="75"/>
      <c r="AC33" s="75"/>
      <c r="AD33" s="75"/>
    </row>
    <row r="34" spans="1:30" s="74" customFormat="1" ht="21.75" customHeight="1">
      <c r="A34" s="76"/>
      <c r="B34" s="89" t="s">
        <v>74</v>
      </c>
      <c r="C34" s="76"/>
      <c r="D34" s="78"/>
      <c r="E34" s="79"/>
      <c r="F34" s="242"/>
      <c r="H34" s="75"/>
      <c r="I34" s="75"/>
      <c r="J34" s="75"/>
      <c r="K34" s="75"/>
      <c r="L34" s="75"/>
      <c r="M34" s="75"/>
      <c r="N34" s="75"/>
      <c r="O34" s="75"/>
      <c r="P34" s="75"/>
      <c r="Q34" s="75"/>
      <c r="R34" s="75"/>
      <c r="S34" s="75"/>
      <c r="T34" s="75"/>
      <c r="U34" s="75"/>
      <c r="V34" s="75"/>
      <c r="W34" s="75"/>
      <c r="X34" s="75"/>
      <c r="Y34" s="75"/>
      <c r="Z34" s="75"/>
      <c r="AA34" s="75"/>
      <c r="AB34" s="75"/>
      <c r="AC34" s="75"/>
      <c r="AD34" s="75"/>
    </row>
    <row r="35" spans="1:30" s="31" customFormat="1" ht="32.25" customHeight="1">
      <c r="A35" s="76" t="str">
        <f>IF(D36="","",MAX(A$12:A32)+1)</f>
        <v/>
      </c>
      <c r="B35" s="284" t="s">
        <v>218</v>
      </c>
      <c r="C35" s="285"/>
      <c r="D35" s="285"/>
      <c r="E35" s="285" t="s">
        <v>48</v>
      </c>
      <c r="F35" s="286" t="s">
        <v>48</v>
      </c>
      <c r="G35" s="41"/>
      <c r="L35" s="75"/>
    </row>
    <row r="36" spans="1:30" s="31" customFormat="1" ht="19.5" customHeight="1">
      <c r="A36" s="76">
        <f>IF(D37="","",MAX(A$12:A34)+1)</f>
        <v>207</v>
      </c>
      <c r="B36" s="45" t="s">
        <v>54</v>
      </c>
      <c r="C36" s="76"/>
      <c r="D36" s="78"/>
      <c r="E36" s="79" t="s">
        <v>48</v>
      </c>
      <c r="F36" s="84" t="s">
        <v>48</v>
      </c>
      <c r="G36" s="41"/>
      <c r="L36" s="39" t="s">
        <v>48</v>
      </c>
    </row>
    <row r="37" spans="1:30" s="74" customFormat="1" ht="12.75" customHeight="1">
      <c r="A37" s="76"/>
      <c r="B37" s="88" t="s">
        <v>210</v>
      </c>
      <c r="C37" s="76" t="s">
        <v>47</v>
      </c>
      <c r="D37" s="78">
        <v>1</v>
      </c>
      <c r="E37" s="107"/>
      <c r="F37" s="84"/>
      <c r="H37" s="75"/>
      <c r="I37" s="75"/>
      <c r="J37" s="75"/>
      <c r="K37" s="75"/>
      <c r="L37" s="75" t="s">
        <v>48</v>
      </c>
      <c r="M37" s="75"/>
      <c r="N37" s="75"/>
      <c r="O37" s="75"/>
      <c r="P37" s="75"/>
      <c r="Q37" s="75"/>
      <c r="R37" s="75"/>
      <c r="S37" s="75"/>
      <c r="T37" s="75"/>
      <c r="U37" s="75"/>
      <c r="V37" s="75"/>
      <c r="W37" s="75"/>
      <c r="X37" s="75"/>
      <c r="Y37" s="75"/>
      <c r="Z37" s="75"/>
      <c r="AA37" s="75"/>
      <c r="AB37" s="75"/>
      <c r="AC37" s="75"/>
      <c r="AD37" s="75"/>
    </row>
    <row r="38" spans="1:30" s="74" customFormat="1" ht="23.25" customHeight="1">
      <c r="A38" s="76"/>
      <c r="B38" s="89" t="s">
        <v>74</v>
      </c>
      <c r="C38" s="76"/>
      <c r="D38" s="78"/>
      <c r="E38" s="79"/>
      <c r="F38" s="84"/>
      <c r="H38" s="75"/>
      <c r="I38" s="75"/>
      <c r="J38" s="75"/>
      <c r="K38" s="75"/>
      <c r="L38" s="31" t="s">
        <v>48</v>
      </c>
      <c r="M38" s="75"/>
      <c r="N38" s="75"/>
      <c r="O38" s="75"/>
      <c r="P38" s="75"/>
      <c r="Q38" s="75"/>
      <c r="R38" s="75"/>
      <c r="S38" s="75"/>
      <c r="T38" s="75"/>
      <c r="U38" s="75"/>
      <c r="V38" s="75"/>
      <c r="W38" s="75"/>
      <c r="X38" s="75"/>
      <c r="Y38" s="75"/>
      <c r="Z38" s="75"/>
      <c r="AA38" s="75"/>
      <c r="AB38" s="75"/>
      <c r="AC38" s="75"/>
      <c r="AD38" s="75"/>
    </row>
    <row r="39" spans="1:30" s="31" customFormat="1" ht="13.8">
      <c r="A39" s="76">
        <f>IF(D40="","",MAX(A$12:A36)+1)</f>
        <v>208</v>
      </c>
      <c r="B39" s="45" t="s">
        <v>55</v>
      </c>
      <c r="C39" s="76"/>
      <c r="D39" s="78"/>
      <c r="E39" s="79"/>
      <c r="F39" s="84"/>
      <c r="G39" s="41"/>
      <c r="H39" s="47"/>
      <c r="I39" s="47"/>
      <c r="J39" s="48"/>
      <c r="K39" s="48"/>
      <c r="L39" s="75" t="s">
        <v>48</v>
      </c>
    </row>
    <row r="40" spans="1:30" s="74" customFormat="1" ht="18" customHeight="1">
      <c r="A40" s="76"/>
      <c r="B40" s="88" t="s">
        <v>210</v>
      </c>
      <c r="C40" s="76" t="s">
        <v>47</v>
      </c>
      <c r="D40" s="78">
        <v>1</v>
      </c>
      <c r="E40" s="79"/>
      <c r="F40" s="84"/>
      <c r="H40" s="75"/>
      <c r="I40" s="75"/>
      <c r="J40" s="75"/>
      <c r="K40" s="75"/>
      <c r="L40" s="31" t="s">
        <v>48</v>
      </c>
      <c r="M40" s="75"/>
      <c r="N40" s="75"/>
      <c r="O40" s="75"/>
      <c r="P40" s="75"/>
      <c r="Q40" s="75"/>
      <c r="R40" s="75"/>
      <c r="S40" s="75"/>
      <c r="T40" s="75"/>
      <c r="U40" s="75"/>
      <c r="V40" s="75"/>
      <c r="W40" s="75"/>
      <c r="X40" s="75"/>
      <c r="Y40" s="75"/>
      <c r="Z40" s="75"/>
      <c r="AA40" s="75"/>
      <c r="AB40" s="75"/>
      <c r="AC40" s="75"/>
      <c r="AD40" s="75"/>
    </row>
    <row r="41" spans="1:30" s="74" customFormat="1" ht="18" customHeight="1">
      <c r="A41" s="76"/>
      <c r="B41" s="89" t="s">
        <v>74</v>
      </c>
      <c r="C41" s="76"/>
      <c r="D41" s="78"/>
      <c r="E41" s="79"/>
      <c r="F41" s="84"/>
      <c r="H41" s="75"/>
      <c r="I41" s="75"/>
      <c r="J41" s="75"/>
      <c r="K41" s="75"/>
      <c r="L41" s="31" t="s">
        <v>48</v>
      </c>
      <c r="M41" s="75"/>
      <c r="N41" s="75"/>
      <c r="O41" s="75"/>
      <c r="P41" s="75"/>
      <c r="Q41" s="75"/>
      <c r="R41" s="75"/>
      <c r="S41" s="75"/>
      <c r="T41" s="75"/>
      <c r="U41" s="75"/>
      <c r="V41" s="75"/>
      <c r="W41" s="75"/>
      <c r="X41" s="75"/>
      <c r="Y41" s="75"/>
      <c r="Z41" s="75"/>
      <c r="AA41" s="75"/>
      <c r="AB41" s="75"/>
      <c r="AC41" s="75"/>
      <c r="AD41" s="75"/>
    </row>
    <row r="42" spans="1:30" s="31" customFormat="1" ht="16.5" customHeight="1">
      <c r="A42" s="76">
        <f>IF(D43="","",MAX(A$12:A39)+1)</f>
        <v>209</v>
      </c>
      <c r="B42" s="45" t="s">
        <v>56</v>
      </c>
      <c r="C42" s="76"/>
      <c r="D42" s="78"/>
      <c r="E42" s="79"/>
      <c r="F42" s="84"/>
      <c r="G42" s="41"/>
      <c r="L42" s="31" t="s">
        <v>48</v>
      </c>
    </row>
    <row r="43" spans="1:30" s="74" customFormat="1" ht="18" customHeight="1">
      <c r="A43" s="76"/>
      <c r="B43" s="88" t="s">
        <v>210</v>
      </c>
      <c r="C43" s="76" t="s">
        <v>47</v>
      </c>
      <c r="D43" s="78">
        <v>1</v>
      </c>
      <c r="E43" s="79"/>
      <c r="F43" s="84"/>
      <c r="H43" s="75"/>
      <c r="I43" s="75"/>
      <c r="J43" s="75"/>
      <c r="K43" s="75"/>
      <c r="L43" s="75"/>
      <c r="M43" s="75"/>
      <c r="N43" s="75"/>
      <c r="O43" s="75"/>
      <c r="P43" s="75"/>
      <c r="Q43" s="75"/>
      <c r="R43" s="75"/>
      <c r="S43" s="75"/>
      <c r="T43" s="75"/>
      <c r="U43" s="75"/>
      <c r="V43" s="75"/>
      <c r="W43" s="75"/>
      <c r="X43" s="75"/>
      <c r="Y43" s="75"/>
      <c r="Z43" s="75"/>
      <c r="AA43" s="75"/>
      <c r="AB43" s="75"/>
      <c r="AC43" s="75"/>
      <c r="AD43" s="75"/>
    </row>
    <row r="44" spans="1:30" s="74" customFormat="1" ht="18" customHeight="1">
      <c r="A44" s="76"/>
      <c r="B44" s="89" t="s">
        <v>74</v>
      </c>
      <c r="C44" s="76"/>
      <c r="D44" s="78"/>
      <c r="E44" s="79"/>
      <c r="F44" s="84"/>
      <c r="H44" s="75"/>
      <c r="I44" s="75"/>
      <c r="J44" s="75"/>
      <c r="K44" s="75"/>
      <c r="L44" s="75" t="s">
        <v>48</v>
      </c>
      <c r="M44" s="75"/>
      <c r="N44" s="75"/>
      <c r="O44" s="75"/>
      <c r="P44" s="75"/>
      <c r="Q44" s="75"/>
      <c r="R44" s="75"/>
      <c r="S44" s="75"/>
      <c r="T44" s="75"/>
      <c r="U44" s="75"/>
      <c r="V44" s="75"/>
      <c r="W44" s="75"/>
      <c r="X44" s="75"/>
      <c r="Y44" s="75"/>
      <c r="Z44" s="75"/>
      <c r="AA44" s="75"/>
      <c r="AB44" s="75"/>
      <c r="AC44" s="75"/>
      <c r="AD44" s="75"/>
    </row>
    <row r="45" spans="1:30" s="31" customFormat="1" ht="16.5" customHeight="1">
      <c r="A45" s="76">
        <f>IF(D46="","",MAX(A$12:A42)+1)</f>
        <v>210</v>
      </c>
      <c r="B45" s="45" t="s">
        <v>57</v>
      </c>
      <c r="C45" s="76"/>
      <c r="D45" s="78"/>
      <c r="E45" s="79"/>
      <c r="F45" s="84"/>
      <c r="G45" s="41"/>
    </row>
    <row r="46" spans="1:30" s="74" customFormat="1" ht="18" customHeight="1">
      <c r="A46" s="76"/>
      <c r="B46" s="88" t="s">
        <v>210</v>
      </c>
      <c r="C46" s="76" t="s">
        <v>47</v>
      </c>
      <c r="D46" s="78">
        <v>1</v>
      </c>
      <c r="E46" s="79"/>
      <c r="F46" s="84"/>
      <c r="H46" s="75"/>
      <c r="I46" s="75"/>
      <c r="J46" s="75"/>
      <c r="K46" s="75"/>
      <c r="L46" s="75" t="s">
        <v>48</v>
      </c>
      <c r="M46" s="75"/>
      <c r="N46" s="75"/>
      <c r="O46" s="75"/>
      <c r="P46" s="75"/>
      <c r="Q46" s="75"/>
      <c r="R46" s="75"/>
      <c r="S46" s="75"/>
      <c r="T46" s="75"/>
      <c r="U46" s="75"/>
      <c r="V46" s="75"/>
      <c r="W46" s="75"/>
      <c r="X46" s="75"/>
      <c r="Y46" s="75"/>
      <c r="Z46" s="75"/>
      <c r="AA46" s="75"/>
      <c r="AB46" s="75"/>
      <c r="AC46" s="75"/>
      <c r="AD46" s="75"/>
    </row>
    <row r="47" spans="1:30" s="74" customFormat="1" ht="18" customHeight="1">
      <c r="A47" s="76"/>
      <c r="B47" s="89" t="s">
        <v>74</v>
      </c>
      <c r="C47" s="76"/>
      <c r="D47" s="78"/>
      <c r="E47" s="79"/>
      <c r="F47" s="84"/>
      <c r="H47" s="75"/>
      <c r="I47" s="75"/>
      <c r="J47" s="75"/>
      <c r="K47" s="75"/>
      <c r="L47" s="75"/>
      <c r="M47" s="75"/>
      <c r="N47" s="75"/>
      <c r="O47" s="75"/>
      <c r="P47" s="75"/>
      <c r="Q47" s="75"/>
      <c r="R47" s="75"/>
      <c r="S47" s="75"/>
      <c r="T47" s="75"/>
      <c r="U47" s="75"/>
      <c r="V47" s="75"/>
      <c r="W47" s="75"/>
      <c r="X47" s="75"/>
      <c r="Y47" s="75"/>
      <c r="Z47" s="75"/>
      <c r="AA47" s="75"/>
      <c r="AB47" s="75"/>
      <c r="AC47" s="75"/>
      <c r="AD47" s="75"/>
    </row>
    <row r="48" spans="1:30" s="31" customFormat="1" ht="31.5" customHeight="1">
      <c r="A48" s="76">
        <f>IF(D49="","",MAX(A$12:A45)+1)</f>
        <v>211</v>
      </c>
      <c r="B48" s="45" t="s">
        <v>58</v>
      </c>
      <c r="C48" s="76"/>
      <c r="D48" s="78"/>
      <c r="E48" s="79"/>
      <c r="F48" s="84"/>
      <c r="G48" s="41"/>
      <c r="L48" s="31" t="s">
        <v>48</v>
      </c>
    </row>
    <row r="49" spans="1:30" s="74" customFormat="1" ht="18" customHeight="1">
      <c r="A49" s="76"/>
      <c r="B49" s="88" t="s">
        <v>210</v>
      </c>
      <c r="C49" s="76" t="s">
        <v>47</v>
      </c>
      <c r="D49" s="78">
        <v>1</v>
      </c>
      <c r="E49" s="79"/>
      <c r="F49" s="84"/>
      <c r="H49" s="75"/>
      <c r="I49" s="75"/>
      <c r="J49" s="75"/>
      <c r="K49" s="75"/>
      <c r="L49" s="75" t="s">
        <v>48</v>
      </c>
      <c r="M49" s="75"/>
      <c r="N49" s="75"/>
      <c r="O49" s="75"/>
      <c r="P49" s="75"/>
      <c r="Q49" s="75"/>
      <c r="R49" s="75"/>
      <c r="S49" s="75"/>
      <c r="T49" s="75"/>
      <c r="U49" s="75"/>
      <c r="V49" s="75"/>
      <c r="W49" s="75"/>
      <c r="X49" s="75"/>
      <c r="Y49" s="75"/>
      <c r="Z49" s="75"/>
      <c r="AA49" s="75"/>
      <c r="AB49" s="75"/>
      <c r="AC49" s="75"/>
      <c r="AD49" s="75"/>
    </row>
    <row r="50" spans="1:30" s="74" customFormat="1" ht="27" customHeight="1" thickBot="1">
      <c r="A50" s="165"/>
      <c r="B50" s="195" t="s">
        <v>74</v>
      </c>
      <c r="C50" s="165"/>
      <c r="D50" s="167"/>
      <c r="E50" s="168"/>
      <c r="F50" s="241"/>
      <c r="H50" s="75"/>
      <c r="I50" s="75"/>
      <c r="J50" s="75"/>
      <c r="K50" s="75"/>
      <c r="L50" s="243"/>
      <c r="M50" s="75"/>
      <c r="N50" s="75"/>
      <c r="O50" s="75"/>
      <c r="P50" s="75"/>
      <c r="Q50" s="75"/>
      <c r="R50" s="75"/>
      <c r="S50" s="75"/>
      <c r="T50" s="75"/>
      <c r="U50" s="75"/>
      <c r="V50" s="75"/>
      <c r="W50" s="75"/>
      <c r="X50" s="75"/>
      <c r="Y50" s="75"/>
      <c r="Z50" s="75"/>
      <c r="AA50" s="75"/>
      <c r="AB50" s="75"/>
      <c r="AC50" s="75"/>
      <c r="AD50" s="75"/>
    </row>
    <row r="51" spans="1:30" s="39" customFormat="1" ht="15" customHeight="1">
      <c r="A51" s="76">
        <f>IF(D52="","",MAX(A$12:A48)+1)</f>
        <v>212</v>
      </c>
      <c r="B51" s="49" t="s">
        <v>220</v>
      </c>
      <c r="C51" s="76"/>
      <c r="D51" s="78"/>
      <c r="E51" s="79"/>
      <c r="F51" s="84"/>
      <c r="G51" s="41"/>
      <c r="H51" s="38"/>
      <c r="I51" s="38"/>
      <c r="J51" s="38"/>
      <c r="K51" s="38"/>
      <c r="L51" s="46"/>
    </row>
    <row r="52" spans="1:30" s="74" customFormat="1" ht="18" customHeight="1">
      <c r="A52" s="76"/>
      <c r="B52" s="88" t="s">
        <v>211</v>
      </c>
      <c r="C52" s="76" t="s">
        <v>15</v>
      </c>
      <c r="D52" s="78">
        <v>1</v>
      </c>
      <c r="E52" s="79"/>
      <c r="F52" s="84"/>
      <c r="H52" s="75"/>
      <c r="I52" s="75"/>
      <c r="J52" s="75"/>
      <c r="K52" s="75"/>
      <c r="L52" s="31" t="s">
        <v>48</v>
      </c>
      <c r="M52" s="75"/>
      <c r="N52" s="75"/>
      <c r="O52" s="75"/>
      <c r="P52" s="75"/>
      <c r="Q52" s="75"/>
      <c r="R52" s="75"/>
      <c r="S52" s="75"/>
      <c r="T52" s="75"/>
      <c r="U52" s="75"/>
      <c r="V52" s="75"/>
      <c r="W52" s="75"/>
      <c r="X52" s="75"/>
      <c r="Y52" s="75"/>
      <c r="Z52" s="75"/>
      <c r="AA52" s="75"/>
      <c r="AB52" s="75"/>
      <c r="AC52" s="75"/>
      <c r="AD52" s="75"/>
    </row>
    <row r="53" spans="1:30" s="74" customFormat="1" ht="18" customHeight="1">
      <c r="A53" s="76"/>
      <c r="B53" s="89" t="s">
        <v>74</v>
      </c>
      <c r="C53" s="76"/>
      <c r="D53" s="78"/>
      <c r="E53" s="79"/>
      <c r="F53" s="84"/>
      <c r="H53" s="75"/>
      <c r="I53" s="75"/>
      <c r="J53" s="75"/>
      <c r="K53" s="75"/>
      <c r="L53" s="46" t="s">
        <v>48</v>
      </c>
      <c r="M53" s="75"/>
      <c r="N53" s="75"/>
      <c r="O53" s="75"/>
      <c r="P53" s="75"/>
      <c r="Q53" s="75"/>
      <c r="R53" s="75"/>
      <c r="S53" s="75"/>
      <c r="T53" s="75"/>
      <c r="U53" s="75"/>
      <c r="V53" s="75"/>
      <c r="W53" s="75"/>
      <c r="X53" s="75"/>
      <c r="Y53" s="75"/>
      <c r="Z53" s="75"/>
      <c r="AA53" s="75"/>
      <c r="AB53" s="75"/>
      <c r="AC53" s="75"/>
      <c r="AD53" s="75"/>
    </row>
    <row r="54" spans="1:30" s="31" customFormat="1" ht="16.5" customHeight="1">
      <c r="A54" s="76">
        <f>IF(D55="","",MAX(A$12:A51)+1)</f>
        <v>213</v>
      </c>
      <c r="B54" s="45" t="s">
        <v>60</v>
      </c>
      <c r="C54" s="76"/>
      <c r="D54" s="78"/>
      <c r="E54" s="79"/>
      <c r="F54" s="84"/>
      <c r="G54" s="41"/>
      <c r="L54" s="75" t="s">
        <v>48</v>
      </c>
    </row>
    <row r="55" spans="1:30" s="74" customFormat="1" ht="18" customHeight="1">
      <c r="A55" s="76"/>
      <c r="B55" s="88" t="s">
        <v>210</v>
      </c>
      <c r="C55" s="76" t="s">
        <v>47</v>
      </c>
      <c r="D55" s="78">
        <v>1</v>
      </c>
      <c r="E55" s="79"/>
      <c r="F55" s="84"/>
      <c r="H55" s="75"/>
      <c r="I55" s="75"/>
      <c r="J55" s="75"/>
      <c r="K55" s="75"/>
      <c r="L55" s="31"/>
      <c r="M55" s="75"/>
      <c r="N55" s="75"/>
      <c r="O55" s="75"/>
      <c r="P55" s="75"/>
      <c r="Q55" s="75"/>
      <c r="R55" s="75"/>
      <c r="S55" s="75"/>
      <c r="T55" s="75"/>
      <c r="U55" s="75"/>
      <c r="V55" s="75"/>
      <c r="W55" s="75"/>
      <c r="X55" s="75"/>
      <c r="Y55" s="75"/>
      <c r="Z55" s="75"/>
      <c r="AA55" s="75"/>
      <c r="AB55" s="75"/>
      <c r="AC55" s="75"/>
      <c r="AD55" s="75"/>
    </row>
    <row r="56" spans="1:30" s="74" customFormat="1" ht="18" customHeight="1">
      <c r="A56" s="76"/>
      <c r="B56" s="89" t="s">
        <v>74</v>
      </c>
      <c r="C56" s="76"/>
      <c r="D56" s="78"/>
      <c r="E56" s="79"/>
      <c r="F56" s="84"/>
      <c r="H56" s="75"/>
      <c r="I56" s="75"/>
      <c r="J56" s="75"/>
      <c r="K56" s="75"/>
      <c r="L56" s="46" t="s">
        <v>48</v>
      </c>
      <c r="M56" s="75"/>
      <c r="N56" s="75"/>
      <c r="O56" s="75"/>
      <c r="P56" s="75"/>
      <c r="Q56" s="75"/>
      <c r="R56" s="75"/>
      <c r="S56" s="75"/>
      <c r="T56" s="75"/>
      <c r="U56" s="75"/>
      <c r="V56" s="75"/>
      <c r="W56" s="75"/>
      <c r="X56" s="75"/>
      <c r="Y56" s="75"/>
      <c r="Z56" s="75"/>
      <c r="AA56" s="75"/>
      <c r="AB56" s="75"/>
      <c r="AC56" s="75"/>
      <c r="AD56" s="75"/>
    </row>
    <row r="57" spans="1:30" s="31" customFormat="1" ht="16.5" customHeight="1">
      <c r="A57" s="76">
        <f>IF(D58="","",MAX(A$12:A54)+1)</f>
        <v>214</v>
      </c>
      <c r="B57" s="34" t="s">
        <v>61</v>
      </c>
      <c r="C57" s="76"/>
      <c r="D57" s="78"/>
      <c r="E57" s="79"/>
      <c r="F57" s="84"/>
      <c r="G57" s="41"/>
      <c r="L57" s="75"/>
    </row>
    <row r="58" spans="1:30" s="74" customFormat="1" ht="18" customHeight="1">
      <c r="A58" s="76"/>
      <c r="B58" s="88" t="s">
        <v>210</v>
      </c>
      <c r="C58" s="76" t="s">
        <v>47</v>
      </c>
      <c r="D58" s="78">
        <v>1</v>
      </c>
      <c r="E58" s="79"/>
      <c r="F58" s="84"/>
      <c r="H58" s="75"/>
      <c r="I58" s="75"/>
      <c r="J58" s="75"/>
      <c r="K58" s="75"/>
      <c r="L58" s="75" t="s">
        <v>48</v>
      </c>
      <c r="M58" s="75"/>
      <c r="N58" s="75"/>
      <c r="O58" s="75"/>
      <c r="P58" s="75"/>
      <c r="Q58" s="75"/>
      <c r="R58" s="75"/>
      <c r="S58" s="75"/>
      <c r="T58" s="75"/>
      <c r="U58" s="75"/>
      <c r="V58" s="75"/>
      <c r="W58" s="75"/>
      <c r="X58" s="75"/>
      <c r="Y58" s="75"/>
      <c r="Z58" s="75"/>
      <c r="AA58" s="75"/>
      <c r="AB58" s="75"/>
      <c r="AC58" s="75"/>
      <c r="AD58" s="75"/>
    </row>
    <row r="59" spans="1:30" s="74" customFormat="1" ht="18" customHeight="1">
      <c r="A59" s="76"/>
      <c r="B59" s="89" t="s">
        <v>74</v>
      </c>
      <c r="C59" s="76"/>
      <c r="D59" s="78"/>
      <c r="E59" s="79"/>
      <c r="F59" s="84"/>
      <c r="H59" s="75"/>
      <c r="I59" s="75"/>
      <c r="J59" s="75"/>
      <c r="K59" s="75"/>
      <c r="L59" s="75"/>
      <c r="M59" s="75"/>
      <c r="N59" s="75"/>
      <c r="O59" s="75"/>
      <c r="P59" s="75"/>
      <c r="Q59" s="75"/>
      <c r="R59" s="75"/>
      <c r="S59" s="75"/>
      <c r="T59" s="75"/>
      <c r="U59" s="75"/>
      <c r="V59" s="75"/>
      <c r="W59" s="75"/>
      <c r="X59" s="75"/>
      <c r="Y59" s="75"/>
      <c r="Z59" s="75"/>
      <c r="AA59" s="75"/>
      <c r="AB59" s="75"/>
      <c r="AC59" s="75"/>
      <c r="AD59" s="75"/>
    </row>
    <row r="60" spans="1:30" s="39" customFormat="1" ht="14.4">
      <c r="A60" s="76">
        <f>IF(D61="","",MAX(A$12:A57)+1)</f>
        <v>215</v>
      </c>
      <c r="B60" s="49" t="s">
        <v>201</v>
      </c>
      <c r="C60" s="76"/>
      <c r="D60" s="78"/>
      <c r="E60" s="79"/>
      <c r="F60" s="84"/>
      <c r="G60" s="41"/>
      <c r="H60" s="38"/>
      <c r="I60" s="38"/>
      <c r="J60" s="38"/>
      <c r="K60" s="38"/>
    </row>
    <row r="61" spans="1:30" s="74" customFormat="1" ht="18" customHeight="1">
      <c r="A61" s="76"/>
      <c r="B61" s="88" t="s">
        <v>211</v>
      </c>
      <c r="C61" s="76" t="s">
        <v>15</v>
      </c>
      <c r="D61" s="78">
        <v>4</v>
      </c>
      <c r="E61" s="79"/>
      <c r="F61" s="84"/>
      <c r="H61" s="75"/>
      <c r="I61" s="75"/>
      <c r="J61" s="75"/>
      <c r="K61" s="75"/>
      <c r="L61" s="75"/>
      <c r="M61" s="75"/>
      <c r="N61" s="75"/>
      <c r="O61" s="75"/>
      <c r="P61" s="75"/>
      <c r="Q61" s="75"/>
      <c r="R61" s="75"/>
      <c r="S61" s="75"/>
      <c r="T61" s="75"/>
      <c r="U61" s="75"/>
      <c r="V61" s="75"/>
      <c r="W61" s="75"/>
      <c r="X61" s="75"/>
      <c r="Y61" s="75"/>
      <c r="Z61" s="75"/>
      <c r="AA61" s="75"/>
      <c r="AB61" s="75"/>
      <c r="AC61" s="75"/>
      <c r="AD61" s="75"/>
    </row>
    <row r="62" spans="1:30" s="74" customFormat="1" ht="18" customHeight="1">
      <c r="A62" s="76"/>
      <c r="B62" s="89" t="s">
        <v>74</v>
      </c>
      <c r="C62" s="76"/>
      <c r="D62" s="78"/>
      <c r="E62" s="79"/>
      <c r="F62" s="84"/>
      <c r="H62" s="75"/>
      <c r="I62" s="75"/>
      <c r="J62" s="75"/>
      <c r="K62" s="75"/>
      <c r="L62" s="75"/>
      <c r="M62" s="75"/>
      <c r="N62" s="75"/>
      <c r="O62" s="75"/>
      <c r="P62" s="75"/>
      <c r="Q62" s="75"/>
      <c r="R62" s="75"/>
      <c r="S62" s="75"/>
      <c r="T62" s="75"/>
      <c r="U62" s="75"/>
      <c r="V62" s="75"/>
      <c r="W62" s="75"/>
      <c r="X62" s="75"/>
      <c r="Y62" s="75"/>
      <c r="Z62" s="75"/>
      <c r="AA62" s="75"/>
      <c r="AB62" s="75"/>
      <c r="AC62" s="75"/>
      <c r="AD62" s="75"/>
    </row>
    <row r="63" spans="1:30" s="39" customFormat="1" ht="14.4">
      <c r="A63" s="76">
        <f>IF(D64="","",MAX(A$12:A60)+1)</f>
        <v>216</v>
      </c>
      <c r="B63" s="49" t="s">
        <v>63</v>
      </c>
      <c r="C63" s="76"/>
      <c r="D63" s="78"/>
      <c r="E63" s="79"/>
      <c r="F63" s="84"/>
      <c r="G63" s="41"/>
      <c r="H63" s="38"/>
      <c r="I63" s="38"/>
      <c r="J63" s="38"/>
      <c r="K63" s="38"/>
    </row>
    <row r="64" spans="1:30" s="74" customFormat="1" ht="18" customHeight="1">
      <c r="A64" s="76"/>
      <c r="B64" s="88" t="s">
        <v>212</v>
      </c>
      <c r="C64" s="76" t="s">
        <v>64</v>
      </c>
      <c r="D64" s="78">
        <v>4</v>
      </c>
      <c r="E64" s="79"/>
      <c r="F64" s="84"/>
      <c r="H64" s="75"/>
      <c r="I64" s="75"/>
      <c r="J64" s="75"/>
      <c r="K64" s="75"/>
      <c r="L64" s="75"/>
      <c r="M64" s="75"/>
      <c r="N64" s="75"/>
      <c r="O64" s="75"/>
      <c r="P64" s="75"/>
      <c r="Q64" s="75"/>
      <c r="R64" s="75"/>
      <c r="S64" s="75"/>
      <c r="T64" s="75"/>
      <c r="U64" s="75"/>
      <c r="V64" s="75"/>
      <c r="W64" s="75"/>
      <c r="X64" s="75"/>
      <c r="Y64" s="75"/>
      <c r="Z64" s="75"/>
      <c r="AA64" s="75"/>
      <c r="AB64" s="75"/>
      <c r="AC64" s="75"/>
      <c r="AD64" s="75"/>
    </row>
    <row r="65" spans="1:30" s="74" customFormat="1" ht="18" customHeight="1">
      <c r="A65" s="76"/>
      <c r="B65" s="89" t="s">
        <v>74</v>
      </c>
      <c r="C65" s="76"/>
      <c r="D65" s="78"/>
      <c r="E65" s="79"/>
      <c r="F65" s="242"/>
      <c r="H65" s="75"/>
      <c r="I65" s="75"/>
      <c r="J65" s="75"/>
      <c r="K65" s="75"/>
      <c r="L65" s="75"/>
      <c r="M65" s="75"/>
      <c r="N65" s="75"/>
      <c r="O65" s="75"/>
      <c r="P65" s="75"/>
      <c r="Q65" s="75"/>
      <c r="R65" s="75"/>
      <c r="S65" s="75"/>
      <c r="T65" s="75"/>
      <c r="U65" s="75"/>
      <c r="V65" s="75"/>
      <c r="W65" s="75"/>
      <c r="X65" s="75"/>
      <c r="Y65" s="75"/>
      <c r="Z65" s="75"/>
      <c r="AA65" s="75"/>
      <c r="AB65" s="75"/>
      <c r="AC65" s="75"/>
      <c r="AD65" s="75"/>
    </row>
    <row r="66" spans="1:30" s="31" customFormat="1" ht="6" customHeight="1" thickBot="1">
      <c r="A66" s="33"/>
      <c r="B66" s="42"/>
      <c r="C66" s="43"/>
      <c r="D66" s="44"/>
      <c r="E66" s="44"/>
      <c r="F66" s="44"/>
      <c r="G66" s="50"/>
    </row>
    <row r="67" spans="1:30" s="23" customFormat="1" ht="31.5" customHeight="1" thickBot="1">
      <c r="A67" s="287" t="s">
        <v>65</v>
      </c>
      <c r="B67" s="288"/>
      <c r="C67" s="288"/>
      <c r="D67" s="288"/>
      <c r="E67" s="289"/>
      <c r="F67" s="205"/>
      <c r="G67" s="51">
        <f>SUM(G15:G66)</f>
        <v>0</v>
      </c>
      <c r="H67" s="51"/>
      <c r="I67" s="52"/>
    </row>
    <row r="68" spans="1:30" s="31" customFormat="1" ht="21" customHeight="1">
      <c r="A68" s="29"/>
      <c r="B68" s="282" t="s">
        <v>261</v>
      </c>
      <c r="C68" s="282"/>
      <c r="D68" s="282"/>
      <c r="E68" s="282"/>
      <c r="F68" s="283"/>
      <c r="G68" s="32"/>
    </row>
    <row r="69" spans="1:30" s="39" customFormat="1" ht="14.4">
      <c r="A69" s="76">
        <f>IF(D70="","",MAX(A$12:A66)+1)</f>
        <v>217</v>
      </c>
      <c r="B69" s="34" t="s">
        <v>66</v>
      </c>
      <c r="C69" s="35"/>
      <c r="D69" s="36"/>
      <c r="E69" s="36"/>
      <c r="F69" s="36"/>
      <c r="G69" s="37"/>
      <c r="H69" s="38"/>
      <c r="I69" s="38"/>
      <c r="J69" s="38"/>
      <c r="K69" s="38"/>
    </row>
    <row r="70" spans="1:30" s="74" customFormat="1" ht="18" customHeight="1">
      <c r="A70" s="76"/>
      <c r="B70" s="88" t="s">
        <v>210</v>
      </c>
      <c r="C70" s="76" t="s">
        <v>47</v>
      </c>
      <c r="D70" s="78">
        <v>1</v>
      </c>
      <c r="E70" s="79"/>
      <c r="F70" s="84"/>
      <c r="H70" s="75"/>
      <c r="I70" s="75"/>
      <c r="J70" s="75"/>
      <c r="K70" s="75"/>
      <c r="L70" s="75"/>
      <c r="M70" s="75"/>
      <c r="N70" s="75"/>
      <c r="O70" s="75"/>
      <c r="P70" s="75"/>
      <c r="Q70" s="75"/>
      <c r="R70" s="75"/>
      <c r="S70" s="75"/>
      <c r="T70" s="75"/>
      <c r="U70" s="75"/>
      <c r="V70" s="75"/>
      <c r="W70" s="75"/>
      <c r="X70" s="75"/>
      <c r="Y70" s="75"/>
      <c r="Z70" s="75"/>
      <c r="AA70" s="75"/>
      <c r="AB70" s="75"/>
      <c r="AC70" s="75"/>
      <c r="AD70" s="75"/>
    </row>
    <row r="71" spans="1:30" s="74" customFormat="1" ht="18" customHeight="1">
      <c r="A71" s="76"/>
      <c r="B71" s="89" t="s">
        <v>74</v>
      </c>
      <c r="C71" s="76"/>
      <c r="D71" s="78"/>
      <c r="E71" s="79"/>
      <c r="F71" s="84"/>
      <c r="H71" s="75"/>
      <c r="I71" s="75"/>
      <c r="J71" s="75"/>
      <c r="K71" s="75"/>
      <c r="L71" s="75"/>
      <c r="M71" s="75"/>
      <c r="N71" s="75"/>
      <c r="O71" s="75"/>
      <c r="P71" s="75"/>
      <c r="Q71" s="75"/>
      <c r="R71" s="75"/>
      <c r="S71" s="75"/>
      <c r="T71" s="75"/>
      <c r="U71" s="75"/>
      <c r="V71" s="75"/>
      <c r="W71" s="75"/>
      <c r="X71" s="75"/>
      <c r="Y71" s="75"/>
      <c r="Z71" s="75"/>
      <c r="AA71" s="75"/>
      <c r="AB71" s="75"/>
      <c r="AC71" s="75"/>
      <c r="AD71" s="75"/>
    </row>
    <row r="72" spans="1:30" s="39" customFormat="1" ht="14.4">
      <c r="A72" s="76">
        <f>IF(D73="","",MAX(A$12:A69)+1)</f>
        <v>218</v>
      </c>
      <c r="B72" s="34" t="s">
        <v>67</v>
      </c>
      <c r="C72" s="76"/>
      <c r="D72" s="78"/>
      <c r="E72" s="79"/>
      <c r="F72" s="84"/>
      <c r="G72" s="41"/>
      <c r="H72" s="38"/>
      <c r="I72" s="38"/>
      <c r="J72" s="38"/>
      <c r="K72" s="38"/>
    </row>
    <row r="73" spans="1:30" s="74" customFormat="1" ht="18" customHeight="1">
      <c r="A73" s="76"/>
      <c r="B73" s="88" t="s">
        <v>210</v>
      </c>
      <c r="C73" s="76" t="s">
        <v>47</v>
      </c>
      <c r="D73" s="78">
        <v>1</v>
      </c>
      <c r="E73" s="79"/>
      <c r="F73" s="84"/>
      <c r="H73" s="75"/>
      <c r="I73" s="75"/>
      <c r="J73" s="75"/>
      <c r="K73" s="75"/>
      <c r="L73" s="75"/>
      <c r="M73" s="75"/>
      <c r="N73" s="75"/>
      <c r="O73" s="75"/>
      <c r="P73" s="75"/>
      <c r="Q73" s="75"/>
      <c r="R73" s="75"/>
      <c r="S73" s="75"/>
      <c r="T73" s="75"/>
      <c r="U73" s="75"/>
      <c r="V73" s="75"/>
      <c r="W73" s="75"/>
      <c r="X73" s="75"/>
      <c r="Y73" s="75"/>
      <c r="Z73" s="75"/>
      <c r="AA73" s="75"/>
      <c r="AB73" s="75"/>
      <c r="AC73" s="75"/>
      <c r="AD73" s="75"/>
    </row>
    <row r="74" spans="1:30" s="74" customFormat="1" ht="18" customHeight="1">
      <c r="A74" s="76"/>
      <c r="B74" s="89" t="s">
        <v>74</v>
      </c>
      <c r="C74" s="76"/>
      <c r="D74" s="78"/>
      <c r="E74" s="79"/>
      <c r="F74" s="84"/>
      <c r="H74" s="75"/>
      <c r="I74" s="75"/>
      <c r="J74" s="75"/>
      <c r="K74" s="75"/>
      <c r="L74" s="75"/>
      <c r="M74" s="75"/>
      <c r="N74" s="75"/>
      <c r="O74" s="75"/>
      <c r="P74" s="75"/>
      <c r="Q74" s="75"/>
      <c r="R74" s="75"/>
      <c r="S74" s="75"/>
      <c r="T74" s="75"/>
      <c r="U74" s="75"/>
      <c r="V74" s="75"/>
      <c r="W74" s="75"/>
      <c r="X74" s="75"/>
      <c r="Y74" s="75"/>
      <c r="Z74" s="75"/>
      <c r="AA74" s="75"/>
      <c r="AB74" s="75"/>
      <c r="AC74" s="75"/>
      <c r="AD74" s="75"/>
    </row>
    <row r="75" spans="1:30" s="39" customFormat="1" ht="14.4">
      <c r="A75" s="76">
        <f>IF(D76="","",MAX(A$12:A72)+1)</f>
        <v>219</v>
      </c>
      <c r="B75" s="34" t="s">
        <v>50</v>
      </c>
      <c r="C75" s="76"/>
      <c r="D75" s="78"/>
      <c r="E75" s="79"/>
      <c r="F75" s="84"/>
      <c r="G75" s="41"/>
      <c r="H75" s="38"/>
      <c r="I75" s="38"/>
      <c r="J75" s="38"/>
      <c r="K75" s="38"/>
    </row>
    <row r="76" spans="1:30" s="74" customFormat="1" ht="18" customHeight="1">
      <c r="A76" s="76"/>
      <c r="B76" s="88" t="s">
        <v>210</v>
      </c>
      <c r="C76" s="76" t="s">
        <v>47</v>
      </c>
      <c r="D76" s="78">
        <v>1</v>
      </c>
      <c r="E76" s="79"/>
      <c r="F76" s="84"/>
      <c r="H76" s="75"/>
      <c r="I76" s="75"/>
      <c r="J76" s="75"/>
      <c r="K76" s="75"/>
      <c r="L76" s="75"/>
      <c r="M76" s="75"/>
      <c r="N76" s="75"/>
      <c r="O76" s="75"/>
      <c r="P76" s="75"/>
      <c r="Q76" s="75"/>
      <c r="R76" s="75"/>
      <c r="S76" s="75"/>
      <c r="T76" s="75"/>
      <c r="U76" s="75"/>
      <c r="V76" s="75"/>
      <c r="W76" s="75"/>
      <c r="X76" s="75"/>
      <c r="Y76" s="75"/>
      <c r="Z76" s="75"/>
      <c r="AA76" s="75"/>
      <c r="AB76" s="75"/>
      <c r="AC76" s="75"/>
      <c r="AD76" s="75"/>
    </row>
    <row r="77" spans="1:30" s="74" customFormat="1" ht="18" customHeight="1">
      <c r="A77" s="76"/>
      <c r="B77" s="89" t="s">
        <v>74</v>
      </c>
      <c r="C77" s="76"/>
      <c r="D77" s="78"/>
      <c r="E77" s="79"/>
      <c r="F77" s="84"/>
      <c r="H77" s="75"/>
      <c r="I77" s="75"/>
      <c r="J77" s="75"/>
      <c r="K77" s="75"/>
      <c r="L77" s="75"/>
      <c r="M77" s="75"/>
      <c r="N77" s="75"/>
      <c r="O77" s="75"/>
      <c r="P77" s="75"/>
      <c r="Q77" s="75"/>
      <c r="R77" s="75"/>
      <c r="S77" s="75"/>
      <c r="T77" s="75"/>
      <c r="U77" s="75"/>
      <c r="V77" s="75"/>
      <c r="W77" s="75"/>
      <c r="X77" s="75"/>
      <c r="Y77" s="75"/>
      <c r="Z77" s="75"/>
      <c r="AA77" s="75"/>
      <c r="AB77" s="75"/>
      <c r="AC77" s="75"/>
      <c r="AD77" s="75"/>
    </row>
    <row r="78" spans="1:30" s="39" customFormat="1" ht="14.4">
      <c r="A78" s="76">
        <f>IF(D79="","",MAX(A$12:A75)+1)</f>
        <v>220</v>
      </c>
      <c r="B78" s="257" t="s">
        <v>251</v>
      </c>
      <c r="C78" s="76"/>
      <c r="D78" s="78"/>
      <c r="E78" s="79"/>
      <c r="F78" s="84"/>
      <c r="G78" s="41"/>
      <c r="H78" s="38"/>
      <c r="I78" s="38"/>
      <c r="J78" s="38"/>
      <c r="K78" s="38"/>
    </row>
    <row r="79" spans="1:30" s="74" customFormat="1" ht="18" customHeight="1">
      <c r="A79" s="76"/>
      <c r="B79" s="88" t="s">
        <v>210</v>
      </c>
      <c r="C79" s="76" t="s">
        <v>47</v>
      </c>
      <c r="D79" s="78">
        <v>1</v>
      </c>
      <c r="E79" s="79"/>
      <c r="F79" s="84"/>
      <c r="H79" s="75"/>
      <c r="I79" s="75"/>
      <c r="J79" s="75"/>
      <c r="K79" s="75"/>
      <c r="L79" s="75"/>
      <c r="M79" s="75"/>
      <c r="N79" s="75"/>
      <c r="O79" s="75"/>
      <c r="P79" s="75"/>
      <c r="Q79" s="75"/>
      <c r="R79" s="75"/>
      <c r="S79" s="75"/>
      <c r="T79" s="75"/>
      <c r="U79" s="75"/>
      <c r="V79" s="75"/>
      <c r="W79" s="75"/>
      <c r="X79" s="75"/>
      <c r="Y79" s="75"/>
      <c r="Z79" s="75"/>
      <c r="AA79" s="75"/>
      <c r="AB79" s="75"/>
      <c r="AC79" s="75"/>
      <c r="AD79" s="75"/>
    </row>
    <row r="80" spans="1:30" s="74" customFormat="1" ht="18" customHeight="1">
      <c r="A80" s="76"/>
      <c r="B80" s="89" t="s">
        <v>74</v>
      </c>
      <c r="C80" s="76"/>
      <c r="D80" s="78"/>
      <c r="E80" s="79"/>
      <c r="F80" s="84"/>
      <c r="H80" s="75"/>
      <c r="I80" s="75"/>
      <c r="J80" s="75"/>
      <c r="K80" s="75"/>
      <c r="L80" s="75"/>
      <c r="M80" s="75"/>
      <c r="N80" s="75"/>
      <c r="O80" s="75"/>
      <c r="P80" s="75"/>
      <c r="Q80" s="75"/>
      <c r="R80" s="75"/>
      <c r="S80" s="75"/>
      <c r="T80" s="75"/>
      <c r="U80" s="75"/>
      <c r="V80" s="75"/>
      <c r="W80" s="75"/>
      <c r="X80" s="75"/>
      <c r="Y80" s="75"/>
      <c r="Z80" s="75"/>
      <c r="AA80" s="75"/>
      <c r="AB80" s="75"/>
      <c r="AC80" s="75"/>
      <c r="AD80" s="75"/>
    </row>
    <row r="81" spans="1:30" s="39" customFormat="1" ht="14.4">
      <c r="A81" s="76">
        <f>IF(D82="","",MAX(A$12:A78)+1)</f>
        <v>221</v>
      </c>
      <c r="B81" s="34" t="s">
        <v>51</v>
      </c>
      <c r="C81" s="76"/>
      <c r="D81" s="78"/>
      <c r="E81" s="79"/>
      <c r="F81" s="84"/>
      <c r="G81" s="41"/>
      <c r="H81" s="38"/>
      <c r="I81" s="38"/>
      <c r="J81" s="38"/>
      <c r="K81" s="38"/>
    </row>
    <row r="82" spans="1:30" s="74" customFormat="1" ht="18" customHeight="1">
      <c r="A82" s="76"/>
      <c r="B82" s="88" t="s">
        <v>210</v>
      </c>
      <c r="C82" s="76" t="s">
        <v>47</v>
      </c>
      <c r="D82" s="78">
        <v>1</v>
      </c>
      <c r="E82" s="79"/>
      <c r="F82" s="84"/>
      <c r="H82" s="75"/>
      <c r="I82" s="75"/>
      <c r="J82" s="75"/>
      <c r="K82" s="75"/>
      <c r="L82" s="75"/>
      <c r="M82" s="75"/>
      <c r="N82" s="75"/>
      <c r="O82" s="75"/>
      <c r="P82" s="75"/>
      <c r="Q82" s="75"/>
      <c r="R82" s="75"/>
      <c r="S82" s="75"/>
      <c r="T82" s="75"/>
      <c r="U82" s="75"/>
      <c r="V82" s="75"/>
      <c r="W82" s="75"/>
      <c r="X82" s="75"/>
      <c r="Y82" s="75"/>
      <c r="Z82" s="75"/>
      <c r="AA82" s="75"/>
      <c r="AB82" s="75"/>
      <c r="AC82" s="75"/>
      <c r="AD82" s="75"/>
    </row>
    <row r="83" spans="1:30" s="74" customFormat="1" ht="18" customHeight="1">
      <c r="A83" s="76"/>
      <c r="B83" s="89" t="s">
        <v>74</v>
      </c>
      <c r="C83" s="76"/>
      <c r="D83" s="78"/>
      <c r="E83" s="79"/>
      <c r="F83" s="84"/>
      <c r="H83" s="75"/>
      <c r="I83" s="75"/>
      <c r="J83" s="75"/>
      <c r="K83" s="75"/>
      <c r="L83" s="75"/>
      <c r="M83" s="75"/>
      <c r="N83" s="75"/>
      <c r="O83" s="75"/>
      <c r="P83" s="75"/>
      <c r="Q83" s="75"/>
      <c r="R83" s="75"/>
      <c r="S83" s="75"/>
      <c r="T83" s="75"/>
      <c r="U83" s="75"/>
      <c r="V83" s="75"/>
      <c r="W83" s="75"/>
      <c r="X83" s="75"/>
      <c r="Y83" s="75"/>
      <c r="Z83" s="75"/>
      <c r="AA83" s="75"/>
      <c r="AB83" s="75"/>
      <c r="AC83" s="75"/>
      <c r="AD83" s="75"/>
    </row>
    <row r="84" spans="1:30" s="39" customFormat="1" ht="14.4">
      <c r="A84" s="76">
        <f>IF(D85="","",MAX(A$12:A81)+1)</f>
        <v>222</v>
      </c>
      <c r="B84" s="49" t="s">
        <v>62</v>
      </c>
      <c r="C84" s="76"/>
      <c r="D84" s="78"/>
      <c r="E84" s="79"/>
      <c r="F84" s="84"/>
      <c r="G84" s="41"/>
      <c r="H84" s="38"/>
      <c r="I84" s="38"/>
      <c r="J84" s="38"/>
      <c r="K84" s="38"/>
    </row>
    <row r="85" spans="1:30" s="74" customFormat="1" ht="18" customHeight="1">
      <c r="A85" s="76"/>
      <c r="B85" s="88" t="s">
        <v>211</v>
      </c>
      <c r="C85" s="76" t="s">
        <v>15</v>
      </c>
      <c r="D85" s="78">
        <v>4</v>
      </c>
      <c r="E85" s="79"/>
      <c r="F85" s="84"/>
      <c r="H85" s="75"/>
      <c r="I85" s="75"/>
      <c r="J85" s="75"/>
      <c r="K85" s="75"/>
      <c r="L85" s="75"/>
      <c r="M85" s="75"/>
      <c r="N85" s="75"/>
      <c r="O85" s="75"/>
      <c r="P85" s="75"/>
      <c r="Q85" s="75"/>
      <c r="R85" s="75"/>
      <c r="S85" s="75"/>
      <c r="T85" s="75"/>
      <c r="U85" s="75"/>
      <c r="V85" s="75"/>
      <c r="W85" s="75"/>
      <c r="X85" s="75"/>
      <c r="Y85" s="75"/>
      <c r="Z85" s="75"/>
      <c r="AA85" s="75"/>
      <c r="AB85" s="75"/>
      <c r="AC85" s="75"/>
      <c r="AD85" s="75"/>
    </row>
    <row r="86" spans="1:30" s="74" customFormat="1" ht="18" customHeight="1">
      <c r="A86" s="76"/>
      <c r="B86" s="89" t="s">
        <v>74</v>
      </c>
      <c r="C86" s="76"/>
      <c r="D86" s="78"/>
      <c r="E86" s="79"/>
      <c r="F86" s="84"/>
      <c r="H86" s="75"/>
      <c r="I86" s="75"/>
      <c r="J86" s="75"/>
      <c r="K86" s="75"/>
      <c r="L86" s="75"/>
      <c r="M86" s="75"/>
      <c r="N86" s="75"/>
      <c r="O86" s="75"/>
      <c r="P86" s="75"/>
      <c r="Q86" s="75"/>
      <c r="R86" s="75"/>
      <c r="S86" s="75"/>
      <c r="T86" s="75"/>
      <c r="U86" s="75"/>
      <c r="V86" s="75"/>
      <c r="W86" s="75"/>
      <c r="X86" s="75"/>
      <c r="Y86" s="75"/>
      <c r="Z86" s="75"/>
      <c r="AA86" s="75"/>
      <c r="AB86" s="75"/>
      <c r="AC86" s="75"/>
      <c r="AD86" s="75"/>
    </row>
    <row r="87" spans="1:30" s="39" customFormat="1" ht="14.4">
      <c r="A87" s="76" t="str">
        <f>IF(D88="","",MAX(A$12:A84)+1)</f>
        <v/>
      </c>
      <c r="B87" s="53" t="s">
        <v>238</v>
      </c>
      <c r="C87" s="76"/>
      <c r="D87" s="78"/>
      <c r="E87" s="79"/>
      <c r="F87" s="84"/>
      <c r="G87" s="41"/>
      <c r="H87" s="38"/>
      <c r="I87" s="38"/>
      <c r="J87" s="38"/>
      <c r="K87" s="38"/>
      <c r="L87" s="39" t="s">
        <v>48</v>
      </c>
    </row>
    <row r="88" spans="1:30" s="39" customFormat="1" ht="14.4">
      <c r="A88" s="76">
        <f>IF(D89="","",MAX(A$12:A86)+1)</f>
        <v>223</v>
      </c>
      <c r="B88" s="49" t="s">
        <v>221</v>
      </c>
      <c r="C88" s="76"/>
      <c r="D88" s="78"/>
      <c r="E88" s="79"/>
      <c r="F88" s="84"/>
      <c r="G88" s="41"/>
      <c r="H88" s="38"/>
      <c r="I88" s="38"/>
      <c r="J88" s="38"/>
      <c r="K88" s="38"/>
      <c r="L88" s="39" t="s">
        <v>48</v>
      </c>
    </row>
    <row r="89" spans="1:30" s="74" customFormat="1" ht="18" customHeight="1">
      <c r="A89" s="76"/>
      <c r="B89" s="88" t="s">
        <v>211</v>
      </c>
      <c r="C89" s="76" t="s">
        <v>15</v>
      </c>
      <c r="D89" s="78">
        <v>1</v>
      </c>
      <c r="E89" s="79"/>
      <c r="F89" s="84"/>
      <c r="H89" s="75"/>
      <c r="I89" s="75"/>
      <c r="J89" s="75"/>
      <c r="K89" s="75"/>
      <c r="L89" s="75" t="s">
        <v>48</v>
      </c>
      <c r="M89" s="75"/>
      <c r="N89" s="75"/>
      <c r="O89" s="75"/>
      <c r="P89" s="75"/>
      <c r="Q89" s="75"/>
      <c r="R89" s="75"/>
      <c r="S89" s="75"/>
      <c r="T89" s="75"/>
      <c r="U89" s="75"/>
      <c r="V89" s="75"/>
      <c r="W89" s="75"/>
      <c r="X89" s="75"/>
      <c r="Y89" s="75"/>
      <c r="Z89" s="75"/>
      <c r="AA89" s="75"/>
      <c r="AB89" s="75"/>
      <c r="AC89" s="75"/>
      <c r="AD89" s="75"/>
    </row>
    <row r="90" spans="1:30" s="74" customFormat="1" ht="18" customHeight="1">
      <c r="A90" s="76"/>
      <c r="B90" s="89" t="s">
        <v>74</v>
      </c>
      <c r="C90" s="76"/>
      <c r="D90" s="78"/>
      <c r="E90" s="79"/>
      <c r="F90" s="84"/>
      <c r="H90" s="75"/>
      <c r="I90" s="75"/>
      <c r="J90" s="75"/>
      <c r="K90" s="75"/>
      <c r="L90" s="75"/>
      <c r="M90" s="75"/>
      <c r="N90" s="75"/>
      <c r="O90" s="75"/>
      <c r="P90" s="75"/>
      <c r="Q90" s="75"/>
      <c r="R90" s="75"/>
      <c r="S90" s="75"/>
      <c r="T90" s="75"/>
      <c r="U90" s="75"/>
      <c r="V90" s="75"/>
      <c r="W90" s="75"/>
      <c r="X90" s="75"/>
      <c r="Y90" s="75"/>
      <c r="Z90" s="75"/>
      <c r="AA90" s="75"/>
      <c r="AB90" s="75"/>
      <c r="AC90" s="75"/>
      <c r="AD90" s="75"/>
    </row>
    <row r="91" spans="1:30" s="31" customFormat="1" ht="6" customHeight="1" thickBot="1">
      <c r="A91" s="54"/>
      <c r="B91" s="42"/>
      <c r="C91" s="43"/>
      <c r="D91" s="44"/>
      <c r="E91" s="44"/>
      <c r="F91" s="44"/>
      <c r="G91" s="50"/>
    </row>
    <row r="92" spans="1:30" s="23" customFormat="1" ht="26.25" customHeight="1" thickBot="1">
      <c r="A92" s="287" t="s">
        <v>68</v>
      </c>
      <c r="B92" s="288"/>
      <c r="C92" s="288"/>
      <c r="D92" s="288"/>
      <c r="E92" s="289"/>
      <c r="F92" s="205"/>
      <c r="G92" s="51">
        <f>SUM(G70:G88)</f>
        <v>0</v>
      </c>
      <c r="H92" s="51"/>
      <c r="I92" s="52"/>
    </row>
    <row r="93" spans="1:30" s="31" customFormat="1" ht="21" customHeight="1">
      <c r="A93" s="29"/>
      <c r="B93" s="282" t="s">
        <v>260</v>
      </c>
      <c r="C93" s="282"/>
      <c r="D93" s="282"/>
      <c r="E93" s="282"/>
      <c r="F93" s="283"/>
      <c r="G93" s="32"/>
    </row>
    <row r="94" spans="1:30" s="39" customFormat="1" ht="27.6">
      <c r="A94" s="76">
        <f>IF(D95="","",MAX(A$12:A91)+1)</f>
        <v>224</v>
      </c>
      <c r="B94" s="257" t="s">
        <v>259</v>
      </c>
      <c r="C94" s="35"/>
      <c r="D94" s="36"/>
      <c r="E94" s="36"/>
      <c r="F94" s="36"/>
      <c r="G94" s="37"/>
      <c r="H94" s="38"/>
      <c r="I94" s="38"/>
      <c r="J94" s="38"/>
      <c r="K94" s="38"/>
    </row>
    <row r="95" spans="1:30" s="74" customFormat="1" ht="18" customHeight="1">
      <c r="A95" s="76"/>
      <c r="B95" s="88" t="s">
        <v>210</v>
      </c>
      <c r="C95" s="76" t="s">
        <v>47</v>
      </c>
      <c r="D95" s="78">
        <v>1</v>
      </c>
      <c r="E95" s="79"/>
      <c r="F95" s="84"/>
      <c r="H95" s="75"/>
      <c r="I95" s="75"/>
      <c r="J95" s="75"/>
      <c r="K95" s="75"/>
      <c r="L95" s="75"/>
      <c r="M95" s="75"/>
      <c r="N95" s="75"/>
      <c r="O95" s="75"/>
      <c r="P95" s="75"/>
      <c r="Q95" s="75"/>
      <c r="R95" s="75"/>
      <c r="S95" s="75"/>
      <c r="T95" s="75"/>
      <c r="U95" s="75"/>
      <c r="V95" s="75"/>
      <c r="W95" s="75"/>
      <c r="X95" s="75"/>
      <c r="Y95" s="75"/>
      <c r="Z95" s="75"/>
      <c r="AA95" s="75"/>
      <c r="AB95" s="75"/>
      <c r="AC95" s="75"/>
      <c r="AD95" s="75"/>
    </row>
    <row r="96" spans="1:30" s="74" customFormat="1" ht="18" customHeight="1" thickBot="1">
      <c r="A96" s="76"/>
      <c r="B96" s="89" t="s">
        <v>74</v>
      </c>
      <c r="C96" s="76"/>
      <c r="D96" s="78"/>
      <c r="E96" s="79"/>
      <c r="F96" s="84"/>
      <c r="H96" s="75"/>
      <c r="I96" s="75"/>
      <c r="J96" s="75"/>
      <c r="K96" s="75"/>
      <c r="L96" s="75"/>
      <c r="M96" s="75"/>
      <c r="N96" s="75"/>
      <c r="O96" s="75"/>
      <c r="P96" s="75"/>
      <c r="Q96" s="75"/>
      <c r="R96" s="75"/>
      <c r="S96" s="75"/>
      <c r="T96" s="75"/>
      <c r="U96" s="75"/>
      <c r="V96" s="75"/>
      <c r="W96" s="75"/>
      <c r="X96" s="75"/>
      <c r="Y96" s="75"/>
      <c r="Z96" s="75"/>
      <c r="AA96" s="75"/>
      <c r="AB96" s="75"/>
      <c r="AC96" s="75"/>
      <c r="AD96" s="75"/>
    </row>
    <row r="97" spans="1:9" s="23" customFormat="1" ht="25.5" customHeight="1" thickBot="1">
      <c r="A97" s="287" t="s">
        <v>198</v>
      </c>
      <c r="B97" s="288"/>
      <c r="C97" s="288"/>
      <c r="D97" s="288"/>
      <c r="E97" s="289"/>
      <c r="F97" s="205"/>
      <c r="G97" s="51">
        <f>SUM(G75:G94)</f>
        <v>0</v>
      </c>
      <c r="H97" s="51"/>
      <c r="I97" s="52"/>
    </row>
    <row r="98" spans="1:9" s="23" customFormat="1" ht="10.5" customHeight="1" thickBot="1">
      <c r="A98" s="202"/>
      <c r="B98" s="203"/>
      <c r="C98" s="203"/>
      <c r="D98" s="203"/>
      <c r="E98" s="203"/>
      <c r="F98" s="204"/>
      <c r="G98" s="51"/>
      <c r="H98" s="51"/>
      <c r="I98" s="52"/>
    </row>
    <row r="99" spans="1:9" s="56" customFormat="1" ht="39" customHeight="1" thickBot="1">
      <c r="A99" s="290" t="s">
        <v>240</v>
      </c>
      <c r="B99" s="291"/>
      <c r="C99" s="291"/>
      <c r="D99" s="291"/>
      <c r="E99" s="292"/>
      <c r="F99" s="193"/>
      <c r="G99" s="55" t="e">
        <f>+#REF!+G92+G67+#REF!+#REF!+#REF!+#REF!+#REF!</f>
        <v>#REF!</v>
      </c>
    </row>
  </sheetData>
  <mergeCells count="16">
    <mergeCell ref="A1:F1"/>
    <mergeCell ref="A2:F2"/>
    <mergeCell ref="A4:F4"/>
    <mergeCell ref="A6:F6"/>
    <mergeCell ref="B8:B9"/>
    <mergeCell ref="C8:C10"/>
    <mergeCell ref="D8:D10"/>
    <mergeCell ref="B12:F12"/>
    <mergeCell ref="B13:F13"/>
    <mergeCell ref="B93:F93"/>
    <mergeCell ref="B35:F35"/>
    <mergeCell ref="A92:E92"/>
    <mergeCell ref="A99:E99"/>
    <mergeCell ref="A67:E67"/>
    <mergeCell ref="A97:E97"/>
    <mergeCell ref="B68:F68"/>
  </mergeCells>
  <printOptions horizontalCentered="1"/>
  <pageMargins left="0.19685039370078741" right="0" top="0.43307086614173229" bottom="0.43307086614173229" header="0.35433070866141736" footer="0.31496062992125984"/>
  <pageSetup paperSize="9" scale="72" firstPageNumber="4" fitToHeight="15" orientation="portrait" useFirstPageNumber="1" r:id="rId1"/>
  <headerFooter>
    <oddFooter>&amp;R&amp;P</oddFooter>
  </headerFooter>
  <rowBreaks count="1" manualBreakCount="1">
    <brk id="50"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F184"/>
  <sheetViews>
    <sheetView view="pageBreakPreview" zoomScaleNormal="100" zoomScaleSheetLayoutView="100" workbookViewId="0">
      <selection activeCell="D5" sqref="D5"/>
    </sheetView>
  </sheetViews>
  <sheetFormatPr baseColWidth="10" defaultColWidth="11.5546875" defaultRowHeight="13.2"/>
  <cols>
    <col min="1" max="1" width="9.33203125" style="112" customWidth="1"/>
    <col min="2" max="2" width="61.88671875" style="113" customWidth="1"/>
    <col min="3" max="3" width="8.44140625" style="112" customWidth="1"/>
    <col min="4" max="4" width="8.44140625" style="114" customWidth="1"/>
    <col min="5" max="5" width="12.6640625" style="115" customWidth="1"/>
    <col min="6" max="6" width="18.109375" style="116" customWidth="1"/>
    <col min="7" max="7" width="7.5546875" style="74" customWidth="1"/>
    <col min="8" max="8" width="7.6640625" style="75" hidden="1" customWidth="1"/>
    <col min="9" max="9" width="8.5546875" style="75" hidden="1" customWidth="1"/>
    <col min="10" max="10" width="12" style="75" hidden="1" customWidth="1"/>
    <col min="11" max="11" width="10.88671875" style="75" hidden="1" customWidth="1"/>
    <col min="12" max="12" width="6.44140625" style="75" hidden="1" customWidth="1"/>
    <col min="13" max="13" width="55" style="75" hidden="1" customWidth="1"/>
    <col min="14" max="14" width="10.88671875" style="75" hidden="1" customWidth="1"/>
    <col min="15" max="15" width="2.33203125" style="75" hidden="1" customWidth="1"/>
    <col min="16" max="30" width="0" style="75" hidden="1" customWidth="1"/>
    <col min="31" max="31" width="5.6640625" style="74" hidden="1" customWidth="1"/>
    <col min="32" max="32" width="11.44140625" style="74"/>
    <col min="33" max="33" width="19.33203125" style="74" customWidth="1"/>
    <col min="34" max="256" width="11.44140625" style="74"/>
    <col min="257" max="257" width="9.33203125" style="74" customWidth="1"/>
    <col min="258" max="258" width="61.88671875" style="74" customWidth="1"/>
    <col min="259" max="260" width="8.44140625" style="74" customWidth="1"/>
    <col min="261" max="261" width="12.6640625" style="74" customWidth="1"/>
    <col min="262" max="262" width="13" style="74" customWidth="1"/>
    <col min="263" max="263" width="7.5546875" style="74" customWidth="1"/>
    <col min="264" max="287" width="0" style="74" hidden="1" customWidth="1"/>
    <col min="288" max="512" width="11.44140625" style="74"/>
    <col min="513" max="513" width="9.33203125" style="74" customWidth="1"/>
    <col min="514" max="514" width="61.88671875" style="74" customWidth="1"/>
    <col min="515" max="516" width="8.44140625" style="74" customWidth="1"/>
    <col min="517" max="517" width="12.6640625" style="74" customWidth="1"/>
    <col min="518" max="518" width="13" style="74" customWidth="1"/>
    <col min="519" max="519" width="7.5546875" style="74" customWidth="1"/>
    <col min="520" max="543" width="0" style="74" hidden="1" customWidth="1"/>
    <col min="544" max="768" width="11.44140625" style="74"/>
    <col min="769" max="769" width="9.33203125" style="74" customWidth="1"/>
    <col min="770" max="770" width="61.88671875" style="74" customWidth="1"/>
    <col min="771" max="772" width="8.44140625" style="74" customWidth="1"/>
    <col min="773" max="773" width="12.6640625" style="74" customWidth="1"/>
    <col min="774" max="774" width="13" style="74" customWidth="1"/>
    <col min="775" max="775" width="7.5546875" style="74" customWidth="1"/>
    <col min="776" max="799" width="0" style="74" hidden="1" customWidth="1"/>
    <col min="800" max="1024" width="11.44140625" style="74"/>
    <col min="1025" max="1025" width="9.33203125" style="74" customWidth="1"/>
    <col min="1026" max="1026" width="61.88671875" style="74" customWidth="1"/>
    <col min="1027" max="1028" width="8.44140625" style="74" customWidth="1"/>
    <col min="1029" max="1029" width="12.6640625" style="74" customWidth="1"/>
    <col min="1030" max="1030" width="13" style="74" customWidth="1"/>
    <col min="1031" max="1031" width="7.5546875" style="74" customWidth="1"/>
    <col min="1032" max="1055" width="0" style="74" hidden="1" customWidth="1"/>
    <col min="1056" max="1280" width="11.44140625" style="74"/>
    <col min="1281" max="1281" width="9.33203125" style="74" customWidth="1"/>
    <col min="1282" max="1282" width="61.88671875" style="74" customWidth="1"/>
    <col min="1283" max="1284" width="8.44140625" style="74" customWidth="1"/>
    <col min="1285" max="1285" width="12.6640625" style="74" customWidth="1"/>
    <col min="1286" max="1286" width="13" style="74" customWidth="1"/>
    <col min="1287" max="1287" width="7.5546875" style="74" customWidth="1"/>
    <col min="1288" max="1311" width="0" style="74" hidden="1" customWidth="1"/>
    <col min="1312" max="1536" width="11.44140625" style="74"/>
    <col min="1537" max="1537" width="9.33203125" style="74" customWidth="1"/>
    <col min="1538" max="1538" width="61.88671875" style="74" customWidth="1"/>
    <col min="1539" max="1540" width="8.44140625" style="74" customWidth="1"/>
    <col min="1541" max="1541" width="12.6640625" style="74" customWidth="1"/>
    <col min="1542" max="1542" width="13" style="74" customWidth="1"/>
    <col min="1543" max="1543" width="7.5546875" style="74" customWidth="1"/>
    <col min="1544" max="1567" width="0" style="74" hidden="1" customWidth="1"/>
    <col min="1568" max="1792" width="11.44140625" style="74"/>
    <col min="1793" max="1793" width="9.33203125" style="74" customWidth="1"/>
    <col min="1794" max="1794" width="61.88671875" style="74" customWidth="1"/>
    <col min="1795" max="1796" width="8.44140625" style="74" customWidth="1"/>
    <col min="1797" max="1797" width="12.6640625" style="74" customWidth="1"/>
    <col min="1798" max="1798" width="13" style="74" customWidth="1"/>
    <col min="1799" max="1799" width="7.5546875" style="74" customWidth="1"/>
    <col min="1800" max="1823" width="0" style="74" hidden="1" customWidth="1"/>
    <col min="1824" max="2048" width="11.44140625" style="74"/>
    <col min="2049" max="2049" width="9.33203125" style="74" customWidth="1"/>
    <col min="2050" max="2050" width="61.88671875" style="74" customWidth="1"/>
    <col min="2051" max="2052" width="8.44140625" style="74" customWidth="1"/>
    <col min="2053" max="2053" width="12.6640625" style="74" customWidth="1"/>
    <col min="2054" max="2054" width="13" style="74" customWidth="1"/>
    <col min="2055" max="2055" width="7.5546875" style="74" customWidth="1"/>
    <col min="2056" max="2079" width="0" style="74" hidden="1" customWidth="1"/>
    <col min="2080" max="2304" width="11.44140625" style="74"/>
    <col min="2305" max="2305" width="9.33203125" style="74" customWidth="1"/>
    <col min="2306" max="2306" width="61.88671875" style="74" customWidth="1"/>
    <col min="2307" max="2308" width="8.44140625" style="74" customWidth="1"/>
    <col min="2309" max="2309" width="12.6640625" style="74" customWidth="1"/>
    <col min="2310" max="2310" width="13" style="74" customWidth="1"/>
    <col min="2311" max="2311" width="7.5546875" style="74" customWidth="1"/>
    <col min="2312" max="2335" width="0" style="74" hidden="1" customWidth="1"/>
    <col min="2336" max="2560" width="11.44140625" style="74"/>
    <col min="2561" max="2561" width="9.33203125" style="74" customWidth="1"/>
    <col min="2562" max="2562" width="61.88671875" style="74" customWidth="1"/>
    <col min="2563" max="2564" width="8.44140625" style="74" customWidth="1"/>
    <col min="2565" max="2565" width="12.6640625" style="74" customWidth="1"/>
    <col min="2566" max="2566" width="13" style="74" customWidth="1"/>
    <col min="2567" max="2567" width="7.5546875" style="74" customWidth="1"/>
    <col min="2568" max="2591" width="0" style="74" hidden="1" customWidth="1"/>
    <col min="2592" max="2816" width="11.44140625" style="74"/>
    <col min="2817" max="2817" width="9.33203125" style="74" customWidth="1"/>
    <col min="2818" max="2818" width="61.88671875" style="74" customWidth="1"/>
    <col min="2819" max="2820" width="8.44140625" style="74" customWidth="1"/>
    <col min="2821" max="2821" width="12.6640625" style="74" customWidth="1"/>
    <col min="2822" max="2822" width="13" style="74" customWidth="1"/>
    <col min="2823" max="2823" width="7.5546875" style="74" customWidth="1"/>
    <col min="2824" max="2847" width="0" style="74" hidden="1" customWidth="1"/>
    <col min="2848" max="3072" width="11.44140625" style="74"/>
    <col min="3073" max="3073" width="9.33203125" style="74" customWidth="1"/>
    <col min="3074" max="3074" width="61.88671875" style="74" customWidth="1"/>
    <col min="3075" max="3076" width="8.44140625" style="74" customWidth="1"/>
    <col min="3077" max="3077" width="12.6640625" style="74" customWidth="1"/>
    <col min="3078" max="3078" width="13" style="74" customWidth="1"/>
    <col min="3079" max="3079" width="7.5546875" style="74" customWidth="1"/>
    <col min="3080" max="3103" width="0" style="74" hidden="1" customWidth="1"/>
    <col min="3104" max="3328" width="11.44140625" style="74"/>
    <col min="3329" max="3329" width="9.33203125" style="74" customWidth="1"/>
    <col min="3330" max="3330" width="61.88671875" style="74" customWidth="1"/>
    <col min="3331" max="3332" width="8.44140625" style="74" customWidth="1"/>
    <col min="3333" max="3333" width="12.6640625" style="74" customWidth="1"/>
    <col min="3334" max="3334" width="13" style="74" customWidth="1"/>
    <col min="3335" max="3335" width="7.5546875" style="74" customWidth="1"/>
    <col min="3336" max="3359" width="0" style="74" hidden="1" customWidth="1"/>
    <col min="3360" max="3584" width="11.44140625" style="74"/>
    <col min="3585" max="3585" width="9.33203125" style="74" customWidth="1"/>
    <col min="3586" max="3586" width="61.88671875" style="74" customWidth="1"/>
    <col min="3587" max="3588" width="8.44140625" style="74" customWidth="1"/>
    <col min="3589" max="3589" width="12.6640625" style="74" customWidth="1"/>
    <col min="3590" max="3590" width="13" style="74" customWidth="1"/>
    <col min="3591" max="3591" width="7.5546875" style="74" customWidth="1"/>
    <col min="3592" max="3615" width="0" style="74" hidden="1" customWidth="1"/>
    <col min="3616" max="3840" width="11.44140625" style="74"/>
    <col min="3841" max="3841" width="9.33203125" style="74" customWidth="1"/>
    <col min="3842" max="3842" width="61.88671875" style="74" customWidth="1"/>
    <col min="3843" max="3844" width="8.44140625" style="74" customWidth="1"/>
    <col min="3845" max="3845" width="12.6640625" style="74" customWidth="1"/>
    <col min="3846" max="3846" width="13" style="74" customWidth="1"/>
    <col min="3847" max="3847" width="7.5546875" style="74" customWidth="1"/>
    <col min="3848" max="3871" width="0" style="74" hidden="1" customWidth="1"/>
    <col min="3872" max="4096" width="11.44140625" style="74"/>
    <col min="4097" max="4097" width="9.33203125" style="74" customWidth="1"/>
    <col min="4098" max="4098" width="61.88671875" style="74" customWidth="1"/>
    <col min="4099" max="4100" width="8.44140625" style="74" customWidth="1"/>
    <col min="4101" max="4101" width="12.6640625" style="74" customWidth="1"/>
    <col min="4102" max="4102" width="13" style="74" customWidth="1"/>
    <col min="4103" max="4103" width="7.5546875" style="74" customWidth="1"/>
    <col min="4104" max="4127" width="0" style="74" hidden="1" customWidth="1"/>
    <col min="4128" max="4352" width="11.44140625" style="74"/>
    <col min="4353" max="4353" width="9.33203125" style="74" customWidth="1"/>
    <col min="4354" max="4354" width="61.88671875" style="74" customWidth="1"/>
    <col min="4355" max="4356" width="8.44140625" style="74" customWidth="1"/>
    <col min="4357" max="4357" width="12.6640625" style="74" customWidth="1"/>
    <col min="4358" max="4358" width="13" style="74" customWidth="1"/>
    <col min="4359" max="4359" width="7.5546875" style="74" customWidth="1"/>
    <col min="4360" max="4383" width="0" style="74" hidden="1" customWidth="1"/>
    <col min="4384" max="4608" width="11.44140625" style="74"/>
    <col min="4609" max="4609" width="9.33203125" style="74" customWidth="1"/>
    <col min="4610" max="4610" width="61.88671875" style="74" customWidth="1"/>
    <col min="4611" max="4612" width="8.44140625" style="74" customWidth="1"/>
    <col min="4613" max="4613" width="12.6640625" style="74" customWidth="1"/>
    <col min="4614" max="4614" width="13" style="74" customWidth="1"/>
    <col min="4615" max="4615" width="7.5546875" style="74" customWidth="1"/>
    <col min="4616" max="4639" width="0" style="74" hidden="1" customWidth="1"/>
    <col min="4640" max="4864" width="11.44140625" style="74"/>
    <col min="4865" max="4865" width="9.33203125" style="74" customWidth="1"/>
    <col min="4866" max="4866" width="61.88671875" style="74" customWidth="1"/>
    <col min="4867" max="4868" width="8.44140625" style="74" customWidth="1"/>
    <col min="4869" max="4869" width="12.6640625" style="74" customWidth="1"/>
    <col min="4870" max="4870" width="13" style="74" customWidth="1"/>
    <col min="4871" max="4871" width="7.5546875" style="74" customWidth="1"/>
    <col min="4872" max="4895" width="0" style="74" hidden="1" customWidth="1"/>
    <col min="4896" max="5120" width="11.44140625" style="74"/>
    <col min="5121" max="5121" width="9.33203125" style="74" customWidth="1"/>
    <col min="5122" max="5122" width="61.88671875" style="74" customWidth="1"/>
    <col min="5123" max="5124" width="8.44140625" style="74" customWidth="1"/>
    <col min="5125" max="5125" width="12.6640625" style="74" customWidth="1"/>
    <col min="5126" max="5126" width="13" style="74" customWidth="1"/>
    <col min="5127" max="5127" width="7.5546875" style="74" customWidth="1"/>
    <col min="5128" max="5151" width="0" style="74" hidden="1" customWidth="1"/>
    <col min="5152" max="5376" width="11.44140625" style="74"/>
    <col min="5377" max="5377" width="9.33203125" style="74" customWidth="1"/>
    <col min="5378" max="5378" width="61.88671875" style="74" customWidth="1"/>
    <col min="5379" max="5380" width="8.44140625" style="74" customWidth="1"/>
    <col min="5381" max="5381" width="12.6640625" style="74" customWidth="1"/>
    <col min="5382" max="5382" width="13" style="74" customWidth="1"/>
    <col min="5383" max="5383" width="7.5546875" style="74" customWidth="1"/>
    <col min="5384" max="5407" width="0" style="74" hidden="1" customWidth="1"/>
    <col min="5408" max="5632" width="11.44140625" style="74"/>
    <col min="5633" max="5633" width="9.33203125" style="74" customWidth="1"/>
    <col min="5634" max="5634" width="61.88671875" style="74" customWidth="1"/>
    <col min="5635" max="5636" width="8.44140625" style="74" customWidth="1"/>
    <col min="5637" max="5637" width="12.6640625" style="74" customWidth="1"/>
    <col min="5638" max="5638" width="13" style="74" customWidth="1"/>
    <col min="5639" max="5639" width="7.5546875" style="74" customWidth="1"/>
    <col min="5640" max="5663" width="0" style="74" hidden="1" customWidth="1"/>
    <col min="5664" max="5888" width="11.44140625" style="74"/>
    <col min="5889" max="5889" width="9.33203125" style="74" customWidth="1"/>
    <col min="5890" max="5890" width="61.88671875" style="74" customWidth="1"/>
    <col min="5891" max="5892" width="8.44140625" style="74" customWidth="1"/>
    <col min="5893" max="5893" width="12.6640625" style="74" customWidth="1"/>
    <col min="5894" max="5894" width="13" style="74" customWidth="1"/>
    <col min="5895" max="5895" width="7.5546875" style="74" customWidth="1"/>
    <col min="5896" max="5919" width="0" style="74" hidden="1" customWidth="1"/>
    <col min="5920" max="6144" width="11.44140625" style="74"/>
    <col min="6145" max="6145" width="9.33203125" style="74" customWidth="1"/>
    <col min="6146" max="6146" width="61.88671875" style="74" customWidth="1"/>
    <col min="6147" max="6148" width="8.44140625" style="74" customWidth="1"/>
    <col min="6149" max="6149" width="12.6640625" style="74" customWidth="1"/>
    <col min="6150" max="6150" width="13" style="74" customWidth="1"/>
    <col min="6151" max="6151" width="7.5546875" style="74" customWidth="1"/>
    <col min="6152" max="6175" width="0" style="74" hidden="1" customWidth="1"/>
    <col min="6176" max="6400" width="11.44140625" style="74"/>
    <col min="6401" max="6401" width="9.33203125" style="74" customWidth="1"/>
    <col min="6402" max="6402" width="61.88671875" style="74" customWidth="1"/>
    <col min="6403" max="6404" width="8.44140625" style="74" customWidth="1"/>
    <col min="6405" max="6405" width="12.6640625" style="74" customWidth="1"/>
    <col min="6406" max="6406" width="13" style="74" customWidth="1"/>
    <col min="6407" max="6407" width="7.5546875" style="74" customWidth="1"/>
    <col min="6408" max="6431" width="0" style="74" hidden="1" customWidth="1"/>
    <col min="6432" max="6656" width="11.44140625" style="74"/>
    <col min="6657" max="6657" width="9.33203125" style="74" customWidth="1"/>
    <col min="6658" max="6658" width="61.88671875" style="74" customWidth="1"/>
    <col min="6659" max="6660" width="8.44140625" style="74" customWidth="1"/>
    <col min="6661" max="6661" width="12.6640625" style="74" customWidth="1"/>
    <col min="6662" max="6662" width="13" style="74" customWidth="1"/>
    <col min="6663" max="6663" width="7.5546875" style="74" customWidth="1"/>
    <col min="6664" max="6687" width="0" style="74" hidden="1" customWidth="1"/>
    <col min="6688" max="6912" width="11.44140625" style="74"/>
    <col min="6913" max="6913" width="9.33203125" style="74" customWidth="1"/>
    <col min="6914" max="6914" width="61.88671875" style="74" customWidth="1"/>
    <col min="6915" max="6916" width="8.44140625" style="74" customWidth="1"/>
    <col min="6917" max="6917" width="12.6640625" style="74" customWidth="1"/>
    <col min="6918" max="6918" width="13" style="74" customWidth="1"/>
    <col min="6919" max="6919" width="7.5546875" style="74" customWidth="1"/>
    <col min="6920" max="6943" width="0" style="74" hidden="1" customWidth="1"/>
    <col min="6944" max="7168" width="11.44140625" style="74"/>
    <col min="7169" max="7169" width="9.33203125" style="74" customWidth="1"/>
    <col min="7170" max="7170" width="61.88671875" style="74" customWidth="1"/>
    <col min="7171" max="7172" width="8.44140625" style="74" customWidth="1"/>
    <col min="7173" max="7173" width="12.6640625" style="74" customWidth="1"/>
    <col min="7174" max="7174" width="13" style="74" customWidth="1"/>
    <col min="7175" max="7175" width="7.5546875" style="74" customWidth="1"/>
    <col min="7176" max="7199" width="0" style="74" hidden="1" customWidth="1"/>
    <col min="7200" max="7424" width="11.44140625" style="74"/>
    <col min="7425" max="7425" width="9.33203125" style="74" customWidth="1"/>
    <col min="7426" max="7426" width="61.88671875" style="74" customWidth="1"/>
    <col min="7427" max="7428" width="8.44140625" style="74" customWidth="1"/>
    <col min="7429" max="7429" width="12.6640625" style="74" customWidth="1"/>
    <col min="7430" max="7430" width="13" style="74" customWidth="1"/>
    <col min="7431" max="7431" width="7.5546875" style="74" customWidth="1"/>
    <col min="7432" max="7455" width="0" style="74" hidden="1" customWidth="1"/>
    <col min="7456" max="7680" width="11.44140625" style="74"/>
    <col min="7681" max="7681" width="9.33203125" style="74" customWidth="1"/>
    <col min="7682" max="7682" width="61.88671875" style="74" customWidth="1"/>
    <col min="7683" max="7684" width="8.44140625" style="74" customWidth="1"/>
    <col min="7685" max="7685" width="12.6640625" style="74" customWidth="1"/>
    <col min="7686" max="7686" width="13" style="74" customWidth="1"/>
    <col min="7687" max="7687" width="7.5546875" style="74" customWidth="1"/>
    <col min="7688" max="7711" width="0" style="74" hidden="1" customWidth="1"/>
    <col min="7712" max="7936" width="11.44140625" style="74"/>
    <col min="7937" max="7937" width="9.33203125" style="74" customWidth="1"/>
    <col min="7938" max="7938" width="61.88671875" style="74" customWidth="1"/>
    <col min="7939" max="7940" width="8.44140625" style="74" customWidth="1"/>
    <col min="7941" max="7941" width="12.6640625" style="74" customWidth="1"/>
    <col min="7942" max="7942" width="13" style="74" customWidth="1"/>
    <col min="7943" max="7943" width="7.5546875" style="74" customWidth="1"/>
    <col min="7944" max="7967" width="0" style="74" hidden="1" customWidth="1"/>
    <col min="7968" max="8192" width="11.44140625" style="74"/>
    <col min="8193" max="8193" width="9.33203125" style="74" customWidth="1"/>
    <col min="8194" max="8194" width="61.88671875" style="74" customWidth="1"/>
    <col min="8195" max="8196" width="8.44140625" style="74" customWidth="1"/>
    <col min="8197" max="8197" width="12.6640625" style="74" customWidth="1"/>
    <col min="8198" max="8198" width="13" style="74" customWidth="1"/>
    <col min="8199" max="8199" width="7.5546875" style="74" customWidth="1"/>
    <col min="8200" max="8223" width="0" style="74" hidden="1" customWidth="1"/>
    <col min="8224" max="8448" width="11.44140625" style="74"/>
    <col min="8449" max="8449" width="9.33203125" style="74" customWidth="1"/>
    <col min="8450" max="8450" width="61.88671875" style="74" customWidth="1"/>
    <col min="8451" max="8452" width="8.44140625" style="74" customWidth="1"/>
    <col min="8453" max="8453" width="12.6640625" style="74" customWidth="1"/>
    <col min="8454" max="8454" width="13" style="74" customWidth="1"/>
    <col min="8455" max="8455" width="7.5546875" style="74" customWidth="1"/>
    <col min="8456" max="8479" width="0" style="74" hidden="1" customWidth="1"/>
    <col min="8480" max="8704" width="11.44140625" style="74"/>
    <col min="8705" max="8705" width="9.33203125" style="74" customWidth="1"/>
    <col min="8706" max="8706" width="61.88671875" style="74" customWidth="1"/>
    <col min="8707" max="8708" width="8.44140625" style="74" customWidth="1"/>
    <col min="8709" max="8709" width="12.6640625" style="74" customWidth="1"/>
    <col min="8710" max="8710" width="13" style="74" customWidth="1"/>
    <col min="8711" max="8711" width="7.5546875" style="74" customWidth="1"/>
    <col min="8712" max="8735" width="0" style="74" hidden="1" customWidth="1"/>
    <col min="8736" max="8960" width="11.44140625" style="74"/>
    <col min="8961" max="8961" width="9.33203125" style="74" customWidth="1"/>
    <col min="8962" max="8962" width="61.88671875" style="74" customWidth="1"/>
    <col min="8963" max="8964" width="8.44140625" style="74" customWidth="1"/>
    <col min="8965" max="8965" width="12.6640625" style="74" customWidth="1"/>
    <col min="8966" max="8966" width="13" style="74" customWidth="1"/>
    <col min="8967" max="8967" width="7.5546875" style="74" customWidth="1"/>
    <col min="8968" max="8991" width="0" style="74" hidden="1" customWidth="1"/>
    <col min="8992" max="9216" width="11.44140625" style="74"/>
    <col min="9217" max="9217" width="9.33203125" style="74" customWidth="1"/>
    <col min="9218" max="9218" width="61.88671875" style="74" customWidth="1"/>
    <col min="9219" max="9220" width="8.44140625" style="74" customWidth="1"/>
    <col min="9221" max="9221" width="12.6640625" style="74" customWidth="1"/>
    <col min="9222" max="9222" width="13" style="74" customWidth="1"/>
    <col min="9223" max="9223" width="7.5546875" style="74" customWidth="1"/>
    <col min="9224" max="9247" width="0" style="74" hidden="1" customWidth="1"/>
    <col min="9248" max="9472" width="11.44140625" style="74"/>
    <col min="9473" max="9473" width="9.33203125" style="74" customWidth="1"/>
    <col min="9474" max="9474" width="61.88671875" style="74" customWidth="1"/>
    <col min="9475" max="9476" width="8.44140625" style="74" customWidth="1"/>
    <col min="9477" max="9477" width="12.6640625" style="74" customWidth="1"/>
    <col min="9478" max="9478" width="13" style="74" customWidth="1"/>
    <col min="9479" max="9479" width="7.5546875" style="74" customWidth="1"/>
    <col min="9480" max="9503" width="0" style="74" hidden="1" customWidth="1"/>
    <col min="9504" max="9728" width="11.44140625" style="74"/>
    <col min="9729" max="9729" width="9.33203125" style="74" customWidth="1"/>
    <col min="9730" max="9730" width="61.88671875" style="74" customWidth="1"/>
    <col min="9731" max="9732" width="8.44140625" style="74" customWidth="1"/>
    <col min="9733" max="9733" width="12.6640625" style="74" customWidth="1"/>
    <col min="9734" max="9734" width="13" style="74" customWidth="1"/>
    <col min="9735" max="9735" width="7.5546875" style="74" customWidth="1"/>
    <col min="9736" max="9759" width="0" style="74" hidden="1" customWidth="1"/>
    <col min="9760" max="9984" width="11.44140625" style="74"/>
    <col min="9985" max="9985" width="9.33203125" style="74" customWidth="1"/>
    <col min="9986" max="9986" width="61.88671875" style="74" customWidth="1"/>
    <col min="9987" max="9988" width="8.44140625" style="74" customWidth="1"/>
    <col min="9989" max="9989" width="12.6640625" style="74" customWidth="1"/>
    <col min="9990" max="9990" width="13" style="74" customWidth="1"/>
    <col min="9991" max="9991" width="7.5546875" style="74" customWidth="1"/>
    <col min="9992" max="10015" width="0" style="74" hidden="1" customWidth="1"/>
    <col min="10016" max="10240" width="11.44140625" style="74"/>
    <col min="10241" max="10241" width="9.33203125" style="74" customWidth="1"/>
    <col min="10242" max="10242" width="61.88671875" style="74" customWidth="1"/>
    <col min="10243" max="10244" width="8.44140625" style="74" customWidth="1"/>
    <col min="10245" max="10245" width="12.6640625" style="74" customWidth="1"/>
    <col min="10246" max="10246" width="13" style="74" customWidth="1"/>
    <col min="10247" max="10247" width="7.5546875" style="74" customWidth="1"/>
    <col min="10248" max="10271" width="0" style="74" hidden="1" customWidth="1"/>
    <col min="10272" max="10496" width="11.44140625" style="74"/>
    <col min="10497" max="10497" width="9.33203125" style="74" customWidth="1"/>
    <col min="10498" max="10498" width="61.88671875" style="74" customWidth="1"/>
    <col min="10499" max="10500" width="8.44140625" style="74" customWidth="1"/>
    <col min="10501" max="10501" width="12.6640625" style="74" customWidth="1"/>
    <col min="10502" max="10502" width="13" style="74" customWidth="1"/>
    <col min="10503" max="10503" width="7.5546875" style="74" customWidth="1"/>
    <col min="10504" max="10527" width="0" style="74" hidden="1" customWidth="1"/>
    <col min="10528" max="10752" width="11.44140625" style="74"/>
    <col min="10753" max="10753" width="9.33203125" style="74" customWidth="1"/>
    <col min="10754" max="10754" width="61.88671875" style="74" customWidth="1"/>
    <col min="10755" max="10756" width="8.44140625" style="74" customWidth="1"/>
    <col min="10757" max="10757" width="12.6640625" style="74" customWidth="1"/>
    <col min="10758" max="10758" width="13" style="74" customWidth="1"/>
    <col min="10759" max="10759" width="7.5546875" style="74" customWidth="1"/>
    <col min="10760" max="10783" width="0" style="74" hidden="1" customWidth="1"/>
    <col min="10784" max="11008" width="11.44140625" style="74"/>
    <col min="11009" max="11009" width="9.33203125" style="74" customWidth="1"/>
    <col min="11010" max="11010" width="61.88671875" style="74" customWidth="1"/>
    <col min="11011" max="11012" width="8.44140625" style="74" customWidth="1"/>
    <col min="11013" max="11013" width="12.6640625" style="74" customWidth="1"/>
    <col min="11014" max="11014" width="13" style="74" customWidth="1"/>
    <col min="11015" max="11015" width="7.5546875" style="74" customWidth="1"/>
    <col min="11016" max="11039" width="0" style="74" hidden="1" customWidth="1"/>
    <col min="11040" max="11264" width="11.44140625" style="74"/>
    <col min="11265" max="11265" width="9.33203125" style="74" customWidth="1"/>
    <col min="11266" max="11266" width="61.88671875" style="74" customWidth="1"/>
    <col min="11267" max="11268" width="8.44140625" style="74" customWidth="1"/>
    <col min="11269" max="11269" width="12.6640625" style="74" customWidth="1"/>
    <col min="11270" max="11270" width="13" style="74" customWidth="1"/>
    <col min="11271" max="11271" width="7.5546875" style="74" customWidth="1"/>
    <col min="11272" max="11295" width="0" style="74" hidden="1" customWidth="1"/>
    <col min="11296" max="11520" width="11.44140625" style="74"/>
    <col min="11521" max="11521" width="9.33203125" style="74" customWidth="1"/>
    <col min="11522" max="11522" width="61.88671875" style="74" customWidth="1"/>
    <col min="11523" max="11524" width="8.44140625" style="74" customWidth="1"/>
    <col min="11525" max="11525" width="12.6640625" style="74" customWidth="1"/>
    <col min="11526" max="11526" width="13" style="74" customWidth="1"/>
    <col min="11527" max="11527" width="7.5546875" style="74" customWidth="1"/>
    <col min="11528" max="11551" width="0" style="74" hidden="1" customWidth="1"/>
    <col min="11552" max="11776" width="11.44140625" style="74"/>
    <col min="11777" max="11777" width="9.33203125" style="74" customWidth="1"/>
    <col min="11778" max="11778" width="61.88671875" style="74" customWidth="1"/>
    <col min="11779" max="11780" width="8.44140625" style="74" customWidth="1"/>
    <col min="11781" max="11781" width="12.6640625" style="74" customWidth="1"/>
    <col min="11782" max="11782" width="13" style="74" customWidth="1"/>
    <col min="11783" max="11783" width="7.5546875" style="74" customWidth="1"/>
    <col min="11784" max="11807" width="0" style="74" hidden="1" customWidth="1"/>
    <col min="11808" max="12032" width="11.44140625" style="74"/>
    <col min="12033" max="12033" width="9.33203125" style="74" customWidth="1"/>
    <col min="12034" max="12034" width="61.88671875" style="74" customWidth="1"/>
    <col min="12035" max="12036" width="8.44140625" style="74" customWidth="1"/>
    <col min="12037" max="12037" width="12.6640625" style="74" customWidth="1"/>
    <col min="12038" max="12038" width="13" style="74" customWidth="1"/>
    <col min="12039" max="12039" width="7.5546875" style="74" customWidth="1"/>
    <col min="12040" max="12063" width="0" style="74" hidden="1" customWidth="1"/>
    <col min="12064" max="12288" width="11.44140625" style="74"/>
    <col min="12289" max="12289" width="9.33203125" style="74" customWidth="1"/>
    <col min="12290" max="12290" width="61.88671875" style="74" customWidth="1"/>
    <col min="12291" max="12292" width="8.44140625" style="74" customWidth="1"/>
    <col min="12293" max="12293" width="12.6640625" style="74" customWidth="1"/>
    <col min="12294" max="12294" width="13" style="74" customWidth="1"/>
    <col min="12295" max="12295" width="7.5546875" style="74" customWidth="1"/>
    <col min="12296" max="12319" width="0" style="74" hidden="1" customWidth="1"/>
    <col min="12320" max="12544" width="11.44140625" style="74"/>
    <col min="12545" max="12545" width="9.33203125" style="74" customWidth="1"/>
    <col min="12546" max="12546" width="61.88671875" style="74" customWidth="1"/>
    <col min="12547" max="12548" width="8.44140625" style="74" customWidth="1"/>
    <col min="12549" max="12549" width="12.6640625" style="74" customWidth="1"/>
    <col min="12550" max="12550" width="13" style="74" customWidth="1"/>
    <col min="12551" max="12551" width="7.5546875" style="74" customWidth="1"/>
    <col min="12552" max="12575" width="0" style="74" hidden="1" customWidth="1"/>
    <col min="12576" max="12800" width="11.44140625" style="74"/>
    <col min="12801" max="12801" width="9.33203125" style="74" customWidth="1"/>
    <col min="12802" max="12802" width="61.88671875" style="74" customWidth="1"/>
    <col min="12803" max="12804" width="8.44140625" style="74" customWidth="1"/>
    <col min="12805" max="12805" width="12.6640625" style="74" customWidth="1"/>
    <col min="12806" max="12806" width="13" style="74" customWidth="1"/>
    <col min="12807" max="12807" width="7.5546875" style="74" customWidth="1"/>
    <col min="12808" max="12831" width="0" style="74" hidden="1" customWidth="1"/>
    <col min="12832" max="13056" width="11.44140625" style="74"/>
    <col min="13057" max="13057" width="9.33203125" style="74" customWidth="1"/>
    <col min="13058" max="13058" width="61.88671875" style="74" customWidth="1"/>
    <col min="13059" max="13060" width="8.44140625" style="74" customWidth="1"/>
    <col min="13061" max="13061" width="12.6640625" style="74" customWidth="1"/>
    <col min="13062" max="13062" width="13" style="74" customWidth="1"/>
    <col min="13063" max="13063" width="7.5546875" style="74" customWidth="1"/>
    <col min="13064" max="13087" width="0" style="74" hidden="1" customWidth="1"/>
    <col min="13088" max="13312" width="11.44140625" style="74"/>
    <col min="13313" max="13313" width="9.33203125" style="74" customWidth="1"/>
    <col min="13314" max="13314" width="61.88671875" style="74" customWidth="1"/>
    <col min="13315" max="13316" width="8.44140625" style="74" customWidth="1"/>
    <col min="13317" max="13317" width="12.6640625" style="74" customWidth="1"/>
    <col min="13318" max="13318" width="13" style="74" customWidth="1"/>
    <col min="13319" max="13319" width="7.5546875" style="74" customWidth="1"/>
    <col min="13320" max="13343" width="0" style="74" hidden="1" customWidth="1"/>
    <col min="13344" max="13568" width="11.44140625" style="74"/>
    <col min="13569" max="13569" width="9.33203125" style="74" customWidth="1"/>
    <col min="13570" max="13570" width="61.88671875" style="74" customWidth="1"/>
    <col min="13571" max="13572" width="8.44140625" style="74" customWidth="1"/>
    <col min="13573" max="13573" width="12.6640625" style="74" customWidth="1"/>
    <col min="13574" max="13574" width="13" style="74" customWidth="1"/>
    <col min="13575" max="13575" width="7.5546875" style="74" customWidth="1"/>
    <col min="13576" max="13599" width="0" style="74" hidden="1" customWidth="1"/>
    <col min="13600" max="13824" width="11.44140625" style="74"/>
    <col min="13825" max="13825" width="9.33203125" style="74" customWidth="1"/>
    <col min="13826" max="13826" width="61.88671875" style="74" customWidth="1"/>
    <col min="13827" max="13828" width="8.44140625" style="74" customWidth="1"/>
    <col min="13829" max="13829" width="12.6640625" style="74" customWidth="1"/>
    <col min="13830" max="13830" width="13" style="74" customWidth="1"/>
    <col min="13831" max="13831" width="7.5546875" style="74" customWidth="1"/>
    <col min="13832" max="13855" width="0" style="74" hidden="1" customWidth="1"/>
    <col min="13856" max="14080" width="11.44140625" style="74"/>
    <col min="14081" max="14081" width="9.33203125" style="74" customWidth="1"/>
    <col min="14082" max="14082" width="61.88671875" style="74" customWidth="1"/>
    <col min="14083" max="14084" width="8.44140625" style="74" customWidth="1"/>
    <col min="14085" max="14085" width="12.6640625" style="74" customWidth="1"/>
    <col min="14086" max="14086" width="13" style="74" customWidth="1"/>
    <col min="14087" max="14087" width="7.5546875" style="74" customWidth="1"/>
    <col min="14088" max="14111" width="0" style="74" hidden="1" customWidth="1"/>
    <col min="14112" max="14336" width="11.44140625" style="74"/>
    <col min="14337" max="14337" width="9.33203125" style="74" customWidth="1"/>
    <col min="14338" max="14338" width="61.88671875" style="74" customWidth="1"/>
    <col min="14339" max="14340" width="8.44140625" style="74" customWidth="1"/>
    <col min="14341" max="14341" width="12.6640625" style="74" customWidth="1"/>
    <col min="14342" max="14342" width="13" style="74" customWidth="1"/>
    <col min="14343" max="14343" width="7.5546875" style="74" customWidth="1"/>
    <col min="14344" max="14367" width="0" style="74" hidden="1" customWidth="1"/>
    <col min="14368" max="14592" width="11.44140625" style="74"/>
    <col min="14593" max="14593" width="9.33203125" style="74" customWidth="1"/>
    <col min="14594" max="14594" width="61.88671875" style="74" customWidth="1"/>
    <col min="14595" max="14596" width="8.44140625" style="74" customWidth="1"/>
    <col min="14597" max="14597" width="12.6640625" style="74" customWidth="1"/>
    <col min="14598" max="14598" width="13" style="74" customWidth="1"/>
    <col min="14599" max="14599" width="7.5546875" style="74" customWidth="1"/>
    <col min="14600" max="14623" width="0" style="74" hidden="1" customWidth="1"/>
    <col min="14624" max="14848" width="11.44140625" style="74"/>
    <col min="14849" max="14849" width="9.33203125" style="74" customWidth="1"/>
    <col min="14850" max="14850" width="61.88671875" style="74" customWidth="1"/>
    <col min="14851" max="14852" width="8.44140625" style="74" customWidth="1"/>
    <col min="14853" max="14853" width="12.6640625" style="74" customWidth="1"/>
    <col min="14854" max="14854" width="13" style="74" customWidth="1"/>
    <col min="14855" max="14855" width="7.5546875" style="74" customWidth="1"/>
    <col min="14856" max="14879" width="0" style="74" hidden="1" customWidth="1"/>
    <col min="14880" max="15104" width="11.44140625" style="74"/>
    <col min="15105" max="15105" width="9.33203125" style="74" customWidth="1"/>
    <col min="15106" max="15106" width="61.88671875" style="74" customWidth="1"/>
    <col min="15107" max="15108" width="8.44140625" style="74" customWidth="1"/>
    <col min="15109" max="15109" width="12.6640625" style="74" customWidth="1"/>
    <col min="15110" max="15110" width="13" style="74" customWidth="1"/>
    <col min="15111" max="15111" width="7.5546875" style="74" customWidth="1"/>
    <col min="15112" max="15135" width="0" style="74" hidden="1" customWidth="1"/>
    <col min="15136" max="15360" width="11.44140625" style="74"/>
    <col min="15361" max="15361" width="9.33203125" style="74" customWidth="1"/>
    <col min="15362" max="15362" width="61.88671875" style="74" customWidth="1"/>
    <col min="15363" max="15364" width="8.44140625" style="74" customWidth="1"/>
    <col min="15365" max="15365" width="12.6640625" style="74" customWidth="1"/>
    <col min="15366" max="15366" width="13" style="74" customWidth="1"/>
    <col min="15367" max="15367" width="7.5546875" style="74" customWidth="1"/>
    <col min="15368" max="15391" width="0" style="74" hidden="1" customWidth="1"/>
    <col min="15392" max="15616" width="11.44140625" style="74"/>
    <col min="15617" max="15617" width="9.33203125" style="74" customWidth="1"/>
    <col min="15618" max="15618" width="61.88671875" style="74" customWidth="1"/>
    <col min="15619" max="15620" width="8.44140625" style="74" customWidth="1"/>
    <col min="15621" max="15621" width="12.6640625" style="74" customWidth="1"/>
    <col min="15622" max="15622" width="13" style="74" customWidth="1"/>
    <col min="15623" max="15623" width="7.5546875" style="74" customWidth="1"/>
    <col min="15624" max="15647" width="0" style="74" hidden="1" customWidth="1"/>
    <col min="15648" max="15872" width="11.44140625" style="74"/>
    <col min="15873" max="15873" width="9.33203125" style="74" customWidth="1"/>
    <col min="15874" max="15874" width="61.88671875" style="74" customWidth="1"/>
    <col min="15875" max="15876" width="8.44140625" style="74" customWidth="1"/>
    <col min="15877" max="15877" width="12.6640625" style="74" customWidth="1"/>
    <col min="15878" max="15878" width="13" style="74" customWidth="1"/>
    <col min="15879" max="15879" width="7.5546875" style="74" customWidth="1"/>
    <col min="15880" max="15903" width="0" style="74" hidden="1" customWidth="1"/>
    <col min="15904" max="16128" width="11.44140625" style="74"/>
    <col min="16129" max="16129" width="9.33203125" style="74" customWidth="1"/>
    <col min="16130" max="16130" width="61.88671875" style="74" customWidth="1"/>
    <col min="16131" max="16132" width="8.44140625" style="74" customWidth="1"/>
    <col min="16133" max="16133" width="12.6640625" style="74" customWidth="1"/>
    <col min="16134" max="16134" width="13" style="74" customWidth="1"/>
    <col min="16135" max="16135" width="7.5546875" style="74" customWidth="1"/>
    <col min="16136" max="16159" width="0" style="74" hidden="1" customWidth="1"/>
    <col min="16160" max="16384" width="11.44140625" style="74"/>
  </cols>
  <sheetData>
    <row r="1" spans="1:30" s="260" customFormat="1" ht="24.6" customHeight="1">
      <c r="A1" s="269" t="s">
        <v>272</v>
      </c>
      <c r="B1" s="270"/>
      <c r="C1" s="270"/>
      <c r="D1" s="270"/>
      <c r="E1" s="270"/>
      <c r="F1" s="270"/>
    </row>
    <row r="2" spans="1:30" s="260" customFormat="1" ht="15.75" customHeight="1">
      <c r="A2" s="269" t="s">
        <v>270</v>
      </c>
      <c r="B2" s="269"/>
      <c r="C2" s="269"/>
      <c r="D2" s="269"/>
      <c r="E2" s="269"/>
      <c r="F2" s="269"/>
    </row>
    <row r="3" spans="1:30" s="260" customFormat="1" ht="5.25" customHeight="1">
      <c r="A3" s="265"/>
      <c r="B3" s="265"/>
      <c r="C3" s="265"/>
      <c r="D3" s="265"/>
      <c r="E3" s="265"/>
      <c r="F3" s="265"/>
    </row>
    <row r="4" spans="1:30" s="260" customFormat="1" ht="43.5" customHeight="1">
      <c r="A4" s="280" t="s">
        <v>268</v>
      </c>
      <c r="B4" s="281"/>
      <c r="C4" s="281"/>
      <c r="D4" s="281"/>
      <c r="E4" s="281"/>
      <c r="F4" s="281"/>
    </row>
    <row r="5" spans="1:30" s="260" customFormat="1" ht="11.25" customHeight="1">
      <c r="A5" s="266"/>
      <c r="B5" s="267"/>
      <c r="C5" s="267"/>
      <c r="D5" s="267"/>
      <c r="E5" s="267"/>
      <c r="F5" s="267"/>
    </row>
    <row r="6" spans="1:30" s="261" customFormat="1" ht="18.75" customHeight="1">
      <c r="A6" s="279" t="s">
        <v>262</v>
      </c>
      <c r="B6" s="279"/>
      <c r="C6" s="279"/>
      <c r="D6" s="279"/>
      <c r="E6" s="279"/>
      <c r="F6" s="279"/>
    </row>
    <row r="7" spans="1:30" s="2" customFormat="1" ht="14.4" thickBot="1">
      <c r="A7" s="3"/>
      <c r="B7" s="4"/>
      <c r="C7" s="3"/>
      <c r="D7" s="5"/>
      <c r="E7" s="6"/>
      <c r="F7" s="7"/>
    </row>
    <row r="8" spans="1:30" s="63" customFormat="1" ht="13.8">
      <c r="A8" s="60" t="s">
        <v>28</v>
      </c>
      <c r="B8" s="293" t="s">
        <v>29</v>
      </c>
      <c r="C8" s="293" t="s">
        <v>0</v>
      </c>
      <c r="D8" s="295" t="s">
        <v>30</v>
      </c>
      <c r="E8" s="61" t="s">
        <v>31</v>
      </c>
      <c r="F8" s="62" t="s">
        <v>32</v>
      </c>
      <c r="H8" s="64"/>
      <c r="I8" s="64"/>
      <c r="J8" s="64"/>
      <c r="K8" s="64"/>
      <c r="L8" s="64"/>
      <c r="M8" s="64"/>
      <c r="N8" s="64"/>
      <c r="O8" s="64"/>
      <c r="P8" s="64"/>
      <c r="Q8" s="64"/>
      <c r="R8" s="64"/>
      <c r="S8" s="64"/>
      <c r="T8" s="64"/>
      <c r="U8" s="64"/>
      <c r="V8" s="64"/>
      <c r="W8" s="64"/>
      <c r="X8" s="64"/>
      <c r="Y8" s="64"/>
      <c r="Z8" s="64"/>
      <c r="AA8" s="64"/>
      <c r="AB8" s="64"/>
      <c r="AC8" s="64"/>
      <c r="AD8" s="64"/>
    </row>
    <row r="9" spans="1:30" s="63" customFormat="1" ht="13.8">
      <c r="A9" s="65" t="s">
        <v>33</v>
      </c>
      <c r="B9" s="294"/>
      <c r="C9" s="294"/>
      <c r="D9" s="294"/>
      <c r="E9" s="66" t="s">
        <v>34</v>
      </c>
      <c r="F9" s="67" t="s">
        <v>35</v>
      </c>
      <c r="H9" s="64"/>
      <c r="I9" s="64"/>
      <c r="J9" s="64"/>
      <c r="K9" s="64"/>
      <c r="L9" s="64"/>
      <c r="M9" s="64"/>
      <c r="N9" s="64"/>
      <c r="O9" s="64"/>
      <c r="P9" s="64"/>
      <c r="Q9" s="64"/>
      <c r="R9" s="64"/>
      <c r="S9" s="64"/>
      <c r="T9" s="64"/>
      <c r="U9" s="64"/>
      <c r="V9" s="64"/>
      <c r="W9" s="64"/>
      <c r="X9" s="64"/>
      <c r="Y9" s="64"/>
      <c r="Z9" s="64"/>
      <c r="AA9" s="64"/>
      <c r="AB9" s="64"/>
      <c r="AC9" s="64"/>
      <c r="AD9" s="64"/>
    </row>
    <row r="10" spans="1:30" s="63" customFormat="1" ht="14.4" thickBot="1">
      <c r="A10" s="65" t="s">
        <v>31</v>
      </c>
      <c r="B10" s="68" t="s">
        <v>36</v>
      </c>
      <c r="C10" s="294"/>
      <c r="D10" s="294"/>
      <c r="E10" s="66" t="s">
        <v>37</v>
      </c>
      <c r="F10" s="67" t="s">
        <v>37</v>
      </c>
      <c r="H10" s="64"/>
      <c r="I10" s="64"/>
      <c r="J10" s="64"/>
      <c r="K10" s="64"/>
      <c r="L10" s="64"/>
      <c r="M10" s="64"/>
      <c r="N10" s="64"/>
      <c r="O10" s="64"/>
      <c r="P10" s="64"/>
      <c r="Q10" s="64"/>
      <c r="R10" s="64"/>
      <c r="S10" s="64"/>
      <c r="T10" s="64"/>
      <c r="U10" s="64"/>
      <c r="V10" s="64"/>
      <c r="W10" s="64"/>
      <c r="X10" s="64"/>
      <c r="Y10" s="64"/>
      <c r="Z10" s="64"/>
      <c r="AA10" s="64"/>
      <c r="AB10" s="64"/>
      <c r="AC10" s="64"/>
      <c r="AD10" s="64"/>
    </row>
    <row r="11" spans="1:30" ht="13.8">
      <c r="A11" s="69"/>
      <c r="B11" s="70" t="s">
        <v>71</v>
      </c>
      <c r="C11" s="69"/>
      <c r="D11" s="71"/>
      <c r="E11" s="72"/>
      <c r="F11" s="73"/>
    </row>
    <row r="12" spans="1:30" ht="6" customHeight="1">
      <c r="A12" s="76"/>
      <c r="B12" s="77"/>
      <c r="C12" s="76"/>
      <c r="D12" s="78"/>
      <c r="E12" s="79"/>
      <c r="F12" s="80"/>
    </row>
    <row r="13" spans="1:30" s="75" customFormat="1" ht="27.6">
      <c r="A13" s="76"/>
      <c r="B13" s="81" t="s">
        <v>38</v>
      </c>
      <c r="C13" s="82"/>
      <c r="D13" s="83"/>
      <c r="E13" s="84"/>
      <c r="F13" s="85" t="str">
        <f>IF(E13&lt;&gt;"",E13*#REF!,"")</f>
        <v/>
      </c>
    </row>
    <row r="14" spans="1:30" s="75" customFormat="1" ht="13.8">
      <c r="A14" s="82"/>
      <c r="B14" s="86"/>
      <c r="C14" s="82"/>
      <c r="D14" s="83"/>
      <c r="E14" s="84"/>
      <c r="F14" s="85" t="str">
        <f>IF(E14&lt;&gt;"",E14*#REF!,"")</f>
        <v/>
      </c>
    </row>
    <row r="15" spans="1:30" ht="58.5" customHeight="1">
      <c r="A15" s="76">
        <v>300</v>
      </c>
      <c r="B15" s="81" t="s">
        <v>72</v>
      </c>
      <c r="C15" s="76"/>
      <c r="D15" s="78"/>
      <c r="E15" s="79"/>
      <c r="F15" s="87"/>
    </row>
    <row r="16" spans="1:30" ht="12.75" customHeight="1">
      <c r="A16" s="76"/>
      <c r="B16" s="88" t="s">
        <v>73</v>
      </c>
      <c r="C16" s="76"/>
      <c r="D16" s="78"/>
      <c r="E16" s="79"/>
      <c r="F16" s="87"/>
    </row>
    <row r="17" spans="1:32" ht="12.75" customHeight="1">
      <c r="A17" s="76"/>
      <c r="B17" s="89" t="s">
        <v>74</v>
      </c>
      <c r="C17" s="76" t="s">
        <v>75</v>
      </c>
      <c r="D17" s="78">
        <v>7375</v>
      </c>
      <c r="E17" s="79"/>
      <c r="F17" s="84"/>
      <c r="AF17" s="229"/>
    </row>
    <row r="18" spans="1:32" ht="15">
      <c r="A18" s="76"/>
      <c r="B18" s="90"/>
      <c r="C18" s="76"/>
      <c r="D18" s="78"/>
      <c r="E18" s="79"/>
      <c r="F18" s="84"/>
      <c r="AF18" s="229"/>
    </row>
    <row r="19" spans="1:32" ht="27.6">
      <c r="A19" s="76">
        <f>+MAX(A$8:A18)+1</f>
        <v>301</v>
      </c>
      <c r="B19" s="93" t="s">
        <v>77</v>
      </c>
      <c r="C19" s="76"/>
      <c r="D19" s="78"/>
      <c r="E19" s="79"/>
      <c r="F19" s="84"/>
      <c r="AF19" s="229"/>
    </row>
    <row r="20" spans="1:32" ht="12.75" customHeight="1">
      <c r="A20" s="76"/>
      <c r="B20" s="91" t="s">
        <v>76</v>
      </c>
      <c r="C20" s="76"/>
      <c r="D20" s="78"/>
      <c r="E20" s="79"/>
      <c r="F20" s="84"/>
      <c r="AF20" s="229"/>
    </row>
    <row r="21" spans="1:32" ht="12.75" customHeight="1">
      <c r="A21" s="76"/>
      <c r="B21" s="89" t="s">
        <v>74</v>
      </c>
      <c r="C21" s="76" t="s">
        <v>75</v>
      </c>
      <c r="D21" s="78">
        <v>635</v>
      </c>
      <c r="E21" s="79"/>
      <c r="F21" s="84"/>
      <c r="AF21" s="229"/>
    </row>
    <row r="22" spans="1:32" ht="15">
      <c r="A22" s="76"/>
      <c r="B22" s="90"/>
      <c r="C22" s="76"/>
      <c r="D22" s="78"/>
      <c r="E22" s="79"/>
      <c r="F22" s="84"/>
      <c r="AF22" s="229"/>
    </row>
    <row r="23" spans="1:32" ht="41.4">
      <c r="A23" s="76">
        <f>+MAX(A$8:A21)+1</f>
        <v>302</v>
      </c>
      <c r="B23" s="94" t="s">
        <v>78</v>
      </c>
      <c r="C23" s="76"/>
      <c r="D23" s="78"/>
      <c r="E23" s="79"/>
      <c r="F23" s="84"/>
      <c r="AF23" s="229"/>
    </row>
    <row r="24" spans="1:32" ht="12.75" customHeight="1">
      <c r="A24" s="76"/>
      <c r="B24" s="88" t="s">
        <v>79</v>
      </c>
      <c r="C24" s="76"/>
      <c r="D24" s="78"/>
      <c r="E24" s="79"/>
      <c r="F24" s="84"/>
      <c r="AF24" s="229"/>
    </row>
    <row r="25" spans="1:32" ht="12.75" customHeight="1">
      <c r="A25" s="76"/>
      <c r="B25" s="89" t="s">
        <v>74</v>
      </c>
      <c r="C25" s="76" t="s">
        <v>1</v>
      </c>
      <c r="D25" s="78">
        <v>1397</v>
      </c>
      <c r="E25" s="79"/>
      <c r="F25" s="84"/>
      <c r="AF25" s="229"/>
    </row>
    <row r="26" spans="1:32" ht="15">
      <c r="A26" s="76"/>
      <c r="B26" s="90"/>
      <c r="C26" s="76"/>
      <c r="D26" s="78"/>
      <c r="E26" s="79"/>
      <c r="F26" s="84"/>
      <c r="AF26" s="229"/>
    </row>
    <row r="27" spans="1:32" ht="27.6">
      <c r="A27" s="76">
        <f>+MAX(A$8:A25)+1</f>
        <v>303</v>
      </c>
      <c r="B27" s="94" t="s">
        <v>80</v>
      </c>
      <c r="C27" s="76"/>
      <c r="D27" s="78"/>
      <c r="E27" s="79"/>
      <c r="F27" s="84"/>
      <c r="AF27" s="229"/>
    </row>
    <row r="28" spans="1:32" ht="12.75" customHeight="1">
      <c r="A28" s="76"/>
      <c r="B28" s="88" t="s">
        <v>81</v>
      </c>
      <c r="C28" s="76"/>
      <c r="D28" s="78"/>
      <c r="E28" s="79"/>
      <c r="F28" s="84"/>
      <c r="AF28" s="229"/>
    </row>
    <row r="29" spans="1:32" ht="12.75" customHeight="1">
      <c r="A29" s="76"/>
      <c r="B29" s="89" t="s">
        <v>74</v>
      </c>
      <c r="C29" s="76" t="s">
        <v>75</v>
      </c>
      <c r="D29" s="78">
        <v>140</v>
      </c>
      <c r="E29" s="79"/>
      <c r="F29" s="84"/>
      <c r="AF29" s="229"/>
    </row>
    <row r="30" spans="1:32" ht="15">
      <c r="A30" s="76"/>
      <c r="B30" s="93"/>
      <c r="C30" s="76"/>
      <c r="D30" s="78"/>
      <c r="E30" s="79"/>
      <c r="F30" s="84"/>
      <c r="AF30" s="229"/>
    </row>
    <row r="31" spans="1:32" ht="30">
      <c r="A31" s="76">
        <f>+MAX(A$8:A29)+1</f>
        <v>304</v>
      </c>
      <c r="B31" s="86" t="s">
        <v>82</v>
      </c>
      <c r="C31" s="76"/>
      <c r="D31" s="78"/>
      <c r="E31" s="79"/>
      <c r="F31" s="84"/>
      <c r="AF31" s="229"/>
    </row>
    <row r="32" spans="1:32" ht="12.75" customHeight="1">
      <c r="A32" s="76"/>
      <c r="B32" s="88" t="s">
        <v>81</v>
      </c>
      <c r="C32" s="76"/>
      <c r="D32" s="78"/>
      <c r="E32" s="79"/>
      <c r="F32" s="84"/>
      <c r="AF32" s="229"/>
    </row>
    <row r="33" spans="1:32" ht="12.75" customHeight="1">
      <c r="A33" s="76"/>
      <c r="B33" s="89" t="s">
        <v>74</v>
      </c>
      <c r="C33" s="76" t="s">
        <v>75</v>
      </c>
      <c r="D33" s="78">
        <v>140</v>
      </c>
      <c r="E33" s="79"/>
      <c r="F33" s="84"/>
      <c r="AF33" s="229"/>
    </row>
    <row r="34" spans="1:32" ht="9" customHeight="1">
      <c r="A34" s="76"/>
      <c r="B34" s="93"/>
      <c r="C34" s="76"/>
      <c r="D34" s="78"/>
      <c r="E34" s="79"/>
      <c r="F34" s="84"/>
      <c r="AF34" s="229"/>
    </row>
    <row r="35" spans="1:32" ht="27.6">
      <c r="A35" s="76">
        <f>+MAX(A$8:A33)+1</f>
        <v>305</v>
      </c>
      <c r="B35" s="94" t="s">
        <v>83</v>
      </c>
      <c r="C35" s="76"/>
      <c r="D35" s="78"/>
      <c r="E35" s="79"/>
      <c r="F35" s="84"/>
      <c r="AF35" s="229"/>
    </row>
    <row r="36" spans="1:32" ht="12.75" customHeight="1">
      <c r="A36" s="76"/>
      <c r="B36" s="88" t="s">
        <v>73</v>
      </c>
      <c r="C36" s="76"/>
      <c r="D36" s="78"/>
      <c r="E36" s="79"/>
      <c r="F36" s="84"/>
      <c r="H36" s="95"/>
      <c r="AF36" s="229"/>
    </row>
    <row r="37" spans="1:32" ht="12.75" customHeight="1">
      <c r="A37" s="76"/>
      <c r="B37" s="89" t="s">
        <v>74</v>
      </c>
      <c r="C37" s="76" t="s">
        <v>75</v>
      </c>
      <c r="D37" s="78">
        <v>420</v>
      </c>
      <c r="E37" s="79"/>
      <c r="F37" s="84"/>
      <c r="AF37" s="229"/>
    </row>
    <row r="38" spans="1:32" s="97" customFormat="1" ht="15">
      <c r="A38" s="76"/>
      <c r="B38" s="93"/>
      <c r="C38" s="76"/>
      <c r="D38" s="78"/>
      <c r="E38" s="79"/>
      <c r="F38" s="84"/>
      <c r="G38" s="74"/>
      <c r="H38" s="75"/>
      <c r="I38" s="75"/>
      <c r="J38" s="75"/>
      <c r="K38" s="75"/>
      <c r="L38" s="96"/>
      <c r="M38" s="96"/>
      <c r="N38" s="96"/>
      <c r="O38" s="96"/>
      <c r="P38" s="96"/>
      <c r="Q38" s="96"/>
      <c r="R38" s="96"/>
      <c r="S38" s="96"/>
      <c r="T38" s="96"/>
      <c r="U38" s="96"/>
      <c r="V38" s="96"/>
      <c r="W38" s="96"/>
      <c r="X38" s="96"/>
      <c r="Y38" s="96"/>
      <c r="Z38" s="96"/>
      <c r="AA38" s="96"/>
      <c r="AB38" s="96"/>
      <c r="AC38" s="96"/>
      <c r="AD38" s="96"/>
      <c r="AF38" s="230"/>
    </row>
    <row r="39" spans="1:32" ht="41.4">
      <c r="A39" s="76">
        <f>+MAX(A$8:A37)+1</f>
        <v>306</v>
      </c>
      <c r="B39" s="94" t="s">
        <v>84</v>
      </c>
      <c r="C39" s="76"/>
      <c r="D39" s="78"/>
      <c r="E39" s="79"/>
      <c r="F39" s="84"/>
      <c r="AF39" s="229"/>
    </row>
    <row r="40" spans="1:32" ht="12.75" customHeight="1">
      <c r="A40" s="76"/>
      <c r="B40" s="88" t="s">
        <v>85</v>
      </c>
      <c r="C40" s="76"/>
      <c r="D40" s="78"/>
      <c r="E40" s="79"/>
      <c r="F40" s="84"/>
      <c r="AF40" s="229"/>
    </row>
    <row r="41" spans="1:32" ht="12.75" customHeight="1">
      <c r="A41" s="76"/>
      <c r="B41" s="89" t="s">
        <v>74</v>
      </c>
      <c r="C41" s="76" t="s">
        <v>75</v>
      </c>
      <c r="D41" s="78">
        <v>380</v>
      </c>
      <c r="E41" s="79"/>
      <c r="F41" s="84"/>
      <c r="AF41" s="229"/>
    </row>
    <row r="42" spans="1:32" ht="9" customHeight="1">
      <c r="A42" s="76"/>
      <c r="B42" s="90"/>
      <c r="C42" s="76"/>
      <c r="D42" s="78"/>
      <c r="E42" s="79"/>
      <c r="F42" s="84"/>
      <c r="AF42" s="229"/>
    </row>
    <row r="43" spans="1:32" ht="41.4">
      <c r="A43" s="76">
        <f>+MAX(A$8:A41)+1</f>
        <v>307</v>
      </c>
      <c r="B43" s="94" t="s">
        <v>232</v>
      </c>
      <c r="C43" s="76"/>
      <c r="D43" s="78"/>
      <c r="E43" s="79"/>
      <c r="F43" s="84"/>
      <c r="AF43" s="229"/>
    </row>
    <row r="44" spans="1:32" ht="12.75" customHeight="1">
      <c r="A44" s="76"/>
      <c r="B44" s="88" t="s">
        <v>86</v>
      </c>
      <c r="C44" s="76"/>
      <c r="D44" s="78"/>
      <c r="E44" s="79"/>
      <c r="F44" s="84"/>
      <c r="AF44" s="229"/>
    </row>
    <row r="45" spans="1:32" ht="12.75" customHeight="1">
      <c r="A45" s="76"/>
      <c r="B45" s="89" t="s">
        <v>74</v>
      </c>
      <c r="C45" s="76" t="s">
        <v>75</v>
      </c>
      <c r="D45" s="78">
        <v>352</v>
      </c>
      <c r="E45" s="79"/>
      <c r="F45" s="84"/>
      <c r="AF45" s="229"/>
    </row>
    <row r="46" spans="1:32" ht="12.75" customHeight="1" thickBot="1">
      <c r="A46" s="165"/>
      <c r="B46" s="172"/>
      <c r="C46" s="165"/>
      <c r="D46" s="167"/>
      <c r="E46" s="168"/>
      <c r="F46" s="170"/>
      <c r="AF46" s="229"/>
    </row>
    <row r="47" spans="1:32" ht="41.4">
      <c r="A47" s="76">
        <f>+MAX(A$8:A45)+1</f>
        <v>308</v>
      </c>
      <c r="B47" s="94" t="s">
        <v>87</v>
      </c>
      <c r="C47" s="76"/>
      <c r="D47" s="78"/>
      <c r="E47" s="79"/>
      <c r="F47" s="84"/>
      <c r="G47" s="98"/>
      <c r="AF47" s="229"/>
    </row>
    <row r="48" spans="1:32" ht="12.75" customHeight="1">
      <c r="A48" s="76"/>
      <c r="B48" s="88" t="s">
        <v>81</v>
      </c>
      <c r="C48" s="76"/>
      <c r="D48" s="78"/>
      <c r="E48" s="79"/>
      <c r="F48" s="84"/>
      <c r="AF48" s="229"/>
    </row>
    <row r="49" spans="1:32" ht="12.75" customHeight="1">
      <c r="A49" s="76"/>
      <c r="B49" s="89" t="s">
        <v>74</v>
      </c>
      <c r="C49" s="76" t="s">
        <v>75</v>
      </c>
      <c r="D49" s="78">
        <v>1030</v>
      </c>
      <c r="E49" s="79"/>
      <c r="F49" s="84"/>
      <c r="AF49" s="229"/>
    </row>
    <row r="50" spans="1:32" ht="10.5" customHeight="1">
      <c r="A50" s="76"/>
      <c r="B50" s="90"/>
      <c r="C50" s="76"/>
      <c r="D50" s="78"/>
      <c r="E50" s="79"/>
      <c r="F50" s="84"/>
      <c r="AF50" s="229"/>
    </row>
    <row r="51" spans="1:32" ht="35.25" customHeight="1">
      <c r="A51" s="76">
        <f>+MAX(A$8:A49)+1</f>
        <v>309</v>
      </c>
      <c r="B51" s="94" t="s">
        <v>88</v>
      </c>
      <c r="C51" s="76"/>
      <c r="D51" s="78"/>
      <c r="E51" s="79"/>
      <c r="F51" s="84"/>
      <c r="AF51" s="229"/>
    </row>
    <row r="52" spans="1:32" ht="12.75" customHeight="1">
      <c r="A52" s="76"/>
      <c r="B52" s="88" t="s">
        <v>89</v>
      </c>
      <c r="C52" s="76"/>
      <c r="D52" s="78"/>
      <c r="E52" s="79"/>
      <c r="F52" s="84"/>
      <c r="AF52" s="229"/>
    </row>
    <row r="53" spans="1:32" ht="12.75" customHeight="1">
      <c r="A53" s="76"/>
      <c r="B53" s="99" t="s">
        <v>90</v>
      </c>
      <c r="C53" s="76" t="s">
        <v>8</v>
      </c>
      <c r="D53" s="78">
        <v>165100</v>
      </c>
      <c r="E53" s="79"/>
      <c r="F53" s="84"/>
      <c r="AF53" s="229"/>
    </row>
    <row r="54" spans="1:32" ht="15">
      <c r="A54" s="76"/>
      <c r="B54" s="90"/>
      <c r="C54" s="76"/>
      <c r="D54" s="78"/>
      <c r="E54" s="79"/>
      <c r="F54" s="84"/>
      <c r="AF54" s="229"/>
    </row>
    <row r="55" spans="1:32" ht="51.75" customHeight="1">
      <c r="A55" s="76">
        <f>+MAX(A$8:A54)+1</f>
        <v>310</v>
      </c>
      <c r="B55" s="86" t="s">
        <v>91</v>
      </c>
      <c r="C55" s="76"/>
      <c r="D55" s="78"/>
      <c r="E55" s="79"/>
      <c r="F55" s="84"/>
      <c r="AF55" s="229"/>
    </row>
    <row r="56" spans="1:32" ht="12.75" customHeight="1">
      <c r="A56" s="76"/>
      <c r="B56" s="88" t="s">
        <v>92</v>
      </c>
      <c r="C56" s="76"/>
      <c r="D56" s="78"/>
      <c r="E56" s="79"/>
      <c r="F56" s="84"/>
      <c r="AF56" s="229"/>
    </row>
    <row r="57" spans="1:32" ht="12.75" customHeight="1">
      <c r="A57" s="76"/>
      <c r="B57" s="99" t="s">
        <v>93</v>
      </c>
      <c r="C57" s="76" t="s">
        <v>1</v>
      </c>
      <c r="D57" s="78">
        <v>3326</v>
      </c>
      <c r="E57" s="79"/>
      <c r="F57" s="84"/>
      <c r="AF57" s="229"/>
    </row>
    <row r="58" spans="1:32" ht="12" customHeight="1">
      <c r="A58" s="76"/>
      <c r="B58" s="93"/>
      <c r="C58" s="76"/>
      <c r="D58" s="78"/>
      <c r="E58" s="79"/>
      <c r="F58" s="84"/>
      <c r="AF58" s="229"/>
    </row>
    <row r="59" spans="1:32" ht="41.4">
      <c r="A59" s="76">
        <f>+MAX(A$8:A57)+1</f>
        <v>311</v>
      </c>
      <c r="B59" s="86" t="s">
        <v>233</v>
      </c>
      <c r="C59" s="76"/>
      <c r="D59" s="78"/>
      <c r="E59" s="79"/>
      <c r="F59" s="84"/>
      <c r="AF59" s="229"/>
    </row>
    <row r="60" spans="1:32" ht="12.75" customHeight="1">
      <c r="A60" s="76"/>
      <c r="B60" s="88" t="s">
        <v>92</v>
      </c>
      <c r="C60" s="76"/>
      <c r="D60" s="78"/>
      <c r="E60" s="79"/>
      <c r="F60" s="84"/>
      <c r="I60" s="74"/>
      <c r="AF60" s="229"/>
    </row>
    <row r="61" spans="1:32" ht="12.75" customHeight="1">
      <c r="A61" s="76"/>
      <c r="B61" s="89" t="s">
        <v>74</v>
      </c>
      <c r="C61" s="76" t="s">
        <v>1</v>
      </c>
      <c r="D61" s="78">
        <v>973</v>
      </c>
      <c r="E61" s="79"/>
      <c r="F61" s="84"/>
      <c r="I61" s="74"/>
      <c r="AF61" s="229"/>
    </row>
    <row r="62" spans="1:32" ht="15">
      <c r="A62" s="76"/>
      <c r="B62" s="93"/>
      <c r="C62" s="76"/>
      <c r="D62" s="78"/>
      <c r="E62" s="79"/>
      <c r="F62" s="87"/>
      <c r="AF62" s="229"/>
    </row>
    <row r="63" spans="1:32" ht="27.6">
      <c r="A63" s="76">
        <f>+MAX(A$8:A61)+1</f>
        <v>312</v>
      </c>
      <c r="B63" s="86" t="s">
        <v>10</v>
      </c>
      <c r="C63" s="76"/>
      <c r="D63" s="78"/>
      <c r="E63" s="79"/>
      <c r="F63" s="87"/>
      <c r="AF63" s="229"/>
    </row>
    <row r="64" spans="1:32" ht="12.75" customHeight="1">
      <c r="A64" s="76"/>
      <c r="B64" s="88" t="str">
        <f>CONCATENATE(IF(C65="ml","Le métre linéaire :",IF(C65="Ft","Le forfait :",IF(C65="m2","Le métre carré :",IF(C65="m3","Le métre cube :",IF(C65="Kg","Le kilogramme :",IF(C65="u","L'unité :","")))))),REPT(".",82))</f>
        <v>Le métre carré :..................................................................................</v>
      </c>
      <c r="C64" s="76"/>
      <c r="D64" s="22"/>
      <c r="E64" s="79"/>
      <c r="F64" s="87"/>
      <c r="AF64" s="229"/>
    </row>
    <row r="65" spans="1:32" ht="12.75" customHeight="1">
      <c r="A65" s="76"/>
      <c r="B65" s="89" t="s">
        <v>74</v>
      </c>
      <c r="C65" s="76" t="s">
        <v>94</v>
      </c>
      <c r="D65" s="78">
        <v>274</v>
      </c>
      <c r="E65" s="79"/>
      <c r="F65" s="84"/>
      <c r="AF65" s="229"/>
    </row>
    <row r="66" spans="1:32" ht="15">
      <c r="A66" s="76"/>
      <c r="B66" s="86"/>
      <c r="C66" s="76"/>
      <c r="D66" s="78"/>
      <c r="E66" s="79"/>
      <c r="F66" s="87"/>
      <c r="AF66" s="229"/>
    </row>
    <row r="67" spans="1:32" ht="27.6">
      <c r="A67" s="76">
        <f>+MAX(A$8:A65)+1</f>
        <v>313</v>
      </c>
      <c r="B67" s="86" t="s">
        <v>11</v>
      </c>
      <c r="C67" s="76"/>
      <c r="D67" s="78"/>
      <c r="E67" s="79"/>
      <c r="F67" s="87"/>
      <c r="AF67" s="229"/>
    </row>
    <row r="68" spans="1:32" ht="12.75" customHeight="1">
      <c r="A68" s="76"/>
      <c r="B68" s="89" t="str">
        <f>CONCATENATE(IF(C69="ml","Le métre linéaire :",IF(C69="Ft","Le forfait :",IF(C69="m2","Le métre carré :",IF(C69="m3","Le métre cube :",IF(C69="Kg","Le kilogramme :",IF(C69="u","L'unité :","")))))),REPT(".",82))</f>
        <v>Le métre carré :..................................................................................</v>
      </c>
      <c r="C68" s="76"/>
      <c r="D68" s="22"/>
      <c r="E68" s="79"/>
      <c r="F68" s="87"/>
      <c r="AF68" s="229"/>
    </row>
    <row r="69" spans="1:32" ht="12.75" customHeight="1">
      <c r="A69" s="76"/>
      <c r="B69" s="89" t="s">
        <v>95</v>
      </c>
      <c r="C69" s="76" t="s">
        <v>94</v>
      </c>
      <c r="D69" s="78">
        <v>1103</v>
      </c>
      <c r="E69" s="79"/>
      <c r="F69" s="84"/>
      <c r="AF69" s="229"/>
    </row>
    <row r="70" spans="1:32" s="97" customFormat="1" ht="15">
      <c r="A70" s="76"/>
      <c r="B70" s="86"/>
      <c r="C70" s="76"/>
      <c r="D70" s="78"/>
      <c r="E70" s="79"/>
      <c r="F70" s="87"/>
      <c r="G70" s="74"/>
      <c r="H70" s="75"/>
      <c r="I70" s="75"/>
      <c r="J70" s="75"/>
      <c r="K70" s="75"/>
      <c r="L70" s="96"/>
      <c r="M70" s="96"/>
      <c r="N70" s="96"/>
      <c r="O70" s="96"/>
      <c r="P70" s="96"/>
      <c r="Q70" s="96"/>
      <c r="R70" s="96"/>
      <c r="S70" s="96"/>
      <c r="T70" s="96"/>
      <c r="U70" s="96"/>
      <c r="V70" s="96"/>
      <c r="W70" s="96"/>
      <c r="X70" s="96"/>
      <c r="Y70" s="96"/>
      <c r="Z70" s="96"/>
      <c r="AA70" s="96"/>
      <c r="AB70" s="96"/>
      <c r="AC70" s="96"/>
      <c r="AD70" s="96"/>
      <c r="AF70" s="230"/>
    </row>
    <row r="71" spans="1:32" ht="34.5" customHeight="1">
      <c r="A71" s="76">
        <f>+MAX(A$8:A69)+1</f>
        <v>314</v>
      </c>
      <c r="B71" s="86" t="s">
        <v>222</v>
      </c>
      <c r="C71" s="76"/>
      <c r="D71" s="78"/>
      <c r="E71" s="79"/>
      <c r="F71" s="87"/>
      <c r="H71" s="74"/>
      <c r="I71" s="74"/>
      <c r="J71" s="74"/>
      <c r="K71" s="74"/>
      <c r="L71" s="74"/>
      <c r="M71" s="74"/>
      <c r="N71" s="74"/>
      <c r="O71" s="74"/>
      <c r="P71" s="74"/>
      <c r="Q71" s="74"/>
      <c r="R71" s="74"/>
      <c r="S71" s="74"/>
      <c r="T71" s="74"/>
      <c r="U71" s="74"/>
      <c r="V71" s="74"/>
      <c r="W71" s="74"/>
      <c r="X71" s="74"/>
      <c r="Y71" s="74"/>
      <c r="Z71" s="74"/>
      <c r="AA71" s="74"/>
      <c r="AB71" s="74"/>
      <c r="AC71" s="74"/>
      <c r="AD71" s="74"/>
      <c r="AF71" s="229"/>
    </row>
    <row r="72" spans="1:32" ht="12.75" customHeight="1">
      <c r="A72" s="76"/>
      <c r="B72" s="100" t="str">
        <f>CONCATENATE(IF(C73="ml","Le métre linéaire :",IF(C73="Ft","Le forfait :",IF(C73="m2","Le métre carré :",IF(C73="m3","Le métre cube :",IF(C73="Kg","Le kilogramme :",IF(C73="u","L'unité :","")))))),REPT(".",82))</f>
        <v>Le métre carré :..................................................................................</v>
      </c>
      <c r="C72" s="76"/>
      <c r="D72" s="22"/>
      <c r="E72" s="79"/>
      <c r="F72" s="87"/>
      <c r="H72" s="74"/>
      <c r="I72" s="74"/>
      <c r="J72" s="74"/>
      <c r="K72" s="74"/>
      <c r="L72" s="74"/>
      <c r="M72" s="74"/>
      <c r="N72" s="74"/>
      <c r="O72" s="74"/>
      <c r="P72" s="74"/>
      <c r="Q72" s="74"/>
      <c r="R72" s="74"/>
      <c r="S72" s="74"/>
      <c r="T72" s="74"/>
      <c r="U72" s="74"/>
      <c r="V72" s="74"/>
      <c r="W72" s="74"/>
      <c r="X72" s="74"/>
      <c r="Y72" s="74"/>
      <c r="Z72" s="74"/>
      <c r="AA72" s="74"/>
      <c r="AB72" s="74"/>
      <c r="AC72" s="74"/>
      <c r="AD72" s="74"/>
      <c r="AF72" s="229"/>
    </row>
    <row r="73" spans="1:32" ht="12.75" customHeight="1">
      <c r="A73" s="76"/>
      <c r="B73" s="100" t="s">
        <v>95</v>
      </c>
      <c r="C73" s="76" t="s">
        <v>94</v>
      </c>
      <c r="D73" s="78">
        <v>1237</v>
      </c>
      <c r="E73" s="79"/>
      <c r="F73" s="84"/>
      <c r="H73" s="74"/>
      <c r="I73" s="74"/>
      <c r="J73" s="74"/>
      <c r="K73" s="74"/>
      <c r="L73" s="74"/>
      <c r="M73" s="74"/>
      <c r="N73" s="74"/>
      <c r="O73" s="74"/>
      <c r="P73" s="74"/>
      <c r="Q73" s="74"/>
      <c r="R73" s="74"/>
      <c r="S73" s="74"/>
      <c r="T73" s="74"/>
      <c r="U73" s="74"/>
      <c r="V73" s="74"/>
      <c r="W73" s="74"/>
      <c r="X73" s="74"/>
      <c r="Y73" s="74"/>
      <c r="Z73" s="74"/>
      <c r="AA73" s="74"/>
      <c r="AB73" s="74"/>
      <c r="AC73" s="74"/>
      <c r="AD73" s="74"/>
      <c r="AF73" s="229"/>
    </row>
    <row r="74" spans="1:32" ht="15">
      <c r="A74" s="76"/>
      <c r="B74" s="86"/>
      <c r="C74" s="76"/>
      <c r="D74" s="78"/>
      <c r="E74" s="79"/>
      <c r="F74" s="84"/>
      <c r="H74" s="74"/>
      <c r="I74" s="74"/>
      <c r="J74" s="74"/>
      <c r="K74" s="74"/>
      <c r="L74" s="74"/>
      <c r="M74" s="74"/>
      <c r="N74" s="74"/>
      <c r="O74" s="74"/>
      <c r="P74" s="74"/>
      <c r="Q74" s="74"/>
      <c r="R74" s="74"/>
      <c r="S74" s="74"/>
      <c r="T74" s="74"/>
      <c r="U74" s="74"/>
      <c r="V74" s="74"/>
      <c r="W74" s="74"/>
      <c r="X74" s="74"/>
      <c r="Y74" s="74"/>
      <c r="Z74" s="74"/>
      <c r="AA74" s="74"/>
      <c r="AB74" s="74"/>
      <c r="AC74" s="74"/>
      <c r="AD74" s="74"/>
      <c r="AF74" s="229"/>
    </row>
    <row r="75" spans="1:32" ht="15">
      <c r="A75" s="76">
        <f>+MAX(A$8:A73)+1</f>
        <v>315</v>
      </c>
      <c r="B75" s="86" t="s">
        <v>96</v>
      </c>
      <c r="C75" s="76"/>
      <c r="D75" s="78"/>
      <c r="E75" s="79"/>
      <c r="F75" s="84"/>
      <c r="H75" s="74"/>
      <c r="I75" s="74"/>
      <c r="J75" s="74"/>
      <c r="K75" s="74"/>
      <c r="L75" s="74"/>
      <c r="M75" s="74"/>
      <c r="N75" s="74"/>
      <c r="O75" s="74"/>
      <c r="P75" s="74"/>
      <c r="Q75" s="74"/>
      <c r="R75" s="74"/>
      <c r="S75" s="74"/>
      <c r="T75" s="74"/>
      <c r="U75" s="74"/>
      <c r="V75" s="74"/>
      <c r="W75" s="74"/>
      <c r="X75" s="74"/>
      <c r="Y75" s="74"/>
      <c r="Z75" s="74"/>
      <c r="AA75" s="74"/>
      <c r="AB75" s="74"/>
      <c r="AC75" s="74"/>
      <c r="AD75" s="74"/>
      <c r="AF75" s="229"/>
    </row>
    <row r="76" spans="1:32" ht="12.75" customHeight="1">
      <c r="A76" s="76"/>
      <c r="B76" s="100" t="str">
        <f>CONCATENATE(IF(C77="ml","Le métre linéaire :",IF(C77="Ft","Le forfait :",IF(C77="m2","Le métre carré :",IF(C77="m3","Le métre cube :",IF(C77="Kg","Le kilogramme :",IF(C77="u","L'unité :","")))))),REPT(".",82))</f>
        <v>Le métre carré :..................................................................................</v>
      </c>
      <c r="C76" s="76"/>
      <c r="D76" s="22"/>
      <c r="E76" s="79"/>
      <c r="F76" s="84"/>
      <c r="H76" s="74"/>
      <c r="I76" s="74"/>
      <c r="J76" s="74"/>
      <c r="K76" s="74"/>
      <c r="L76" s="74"/>
      <c r="M76" s="74"/>
      <c r="N76" s="74"/>
      <c r="O76" s="74"/>
      <c r="P76" s="74"/>
      <c r="Q76" s="74"/>
      <c r="R76" s="74"/>
      <c r="S76" s="74"/>
      <c r="T76" s="74"/>
      <c r="U76" s="74"/>
      <c r="V76" s="74"/>
      <c r="W76" s="74"/>
      <c r="X76" s="74"/>
      <c r="Y76" s="74"/>
      <c r="Z76" s="74"/>
      <c r="AA76" s="74"/>
      <c r="AB76" s="74"/>
      <c r="AC76" s="74"/>
      <c r="AD76" s="74"/>
      <c r="AF76" s="229"/>
    </row>
    <row r="77" spans="1:32" ht="12.75" customHeight="1">
      <c r="A77" s="76"/>
      <c r="B77" s="100" t="s">
        <v>95</v>
      </c>
      <c r="C77" s="76" t="s">
        <v>94</v>
      </c>
      <c r="D77" s="78">
        <v>1229</v>
      </c>
      <c r="E77" s="79"/>
      <c r="F77" s="84"/>
      <c r="H77" s="74"/>
      <c r="I77" s="74"/>
      <c r="J77" s="74"/>
      <c r="K77" s="74"/>
      <c r="L77" s="74"/>
      <c r="M77" s="74"/>
      <c r="N77" s="74"/>
      <c r="O77" s="74"/>
      <c r="P77" s="74"/>
      <c r="Q77" s="74"/>
      <c r="R77" s="74"/>
      <c r="S77" s="74"/>
      <c r="T77" s="74"/>
      <c r="U77" s="74"/>
      <c r="V77" s="74"/>
      <c r="W77" s="74"/>
      <c r="X77" s="74"/>
      <c r="Y77" s="74"/>
      <c r="Z77" s="74"/>
      <c r="AA77" s="74"/>
      <c r="AB77" s="74"/>
      <c r="AC77" s="74"/>
      <c r="AD77" s="74"/>
      <c r="AF77" s="229"/>
    </row>
    <row r="78" spans="1:32" ht="15">
      <c r="A78" s="76"/>
      <c r="B78" s="86"/>
      <c r="C78" s="76"/>
      <c r="D78" s="78"/>
      <c r="E78" s="79"/>
      <c r="F78" s="84"/>
      <c r="H78" s="74"/>
      <c r="I78" s="74"/>
      <c r="J78" s="74"/>
      <c r="K78" s="74"/>
      <c r="L78" s="74"/>
      <c r="M78" s="74"/>
      <c r="N78" s="74"/>
      <c r="O78" s="74"/>
      <c r="P78" s="74"/>
      <c r="Q78" s="74"/>
      <c r="R78" s="74"/>
      <c r="S78" s="74"/>
      <c r="T78" s="74"/>
      <c r="U78" s="74"/>
      <c r="V78" s="74"/>
      <c r="W78" s="74"/>
      <c r="X78" s="74"/>
      <c r="Y78" s="74"/>
      <c r="Z78" s="74"/>
      <c r="AA78" s="74"/>
      <c r="AB78" s="74"/>
      <c r="AC78" s="74"/>
      <c r="AD78" s="74"/>
      <c r="AF78" s="229"/>
    </row>
    <row r="79" spans="1:32" ht="27.6">
      <c r="A79" s="76">
        <f>+MAX(A$8:A77)+1</f>
        <v>316</v>
      </c>
      <c r="B79" s="86" t="s">
        <v>234</v>
      </c>
      <c r="C79" s="76"/>
      <c r="D79" s="78"/>
      <c r="E79" s="79"/>
      <c r="F79" s="84"/>
      <c r="H79" s="74"/>
      <c r="I79" s="74"/>
      <c r="J79" s="74"/>
      <c r="K79" s="74"/>
      <c r="L79" s="74"/>
      <c r="M79" s="74"/>
      <c r="N79" s="74"/>
      <c r="O79" s="74"/>
      <c r="P79" s="74"/>
      <c r="Q79" s="74"/>
      <c r="R79" s="74"/>
      <c r="S79" s="74"/>
      <c r="T79" s="74"/>
      <c r="U79" s="74"/>
      <c r="V79" s="74"/>
      <c r="W79" s="74"/>
      <c r="X79" s="74"/>
      <c r="Y79" s="74"/>
      <c r="Z79" s="74"/>
      <c r="AA79" s="74"/>
      <c r="AB79" s="74"/>
      <c r="AC79" s="74"/>
      <c r="AD79" s="74"/>
      <c r="AF79" s="229"/>
    </row>
    <row r="80" spans="1:32" ht="12.75" customHeight="1">
      <c r="A80" s="76"/>
      <c r="B80" s="100" t="str">
        <f>CONCATENATE(IF(C81="ml","Le métre linéaire :",IF(C81="Ft","Le forfait :",IF(C81="m2","Le métre carré :",IF(C81="m3","Le métre cube :",IF(C81="Kg","Le kilogramme :",IF(C81="u","L'unité :","")))))),REPT(".",82))</f>
        <v>Le métre carré :..................................................................................</v>
      </c>
      <c r="C80" s="76"/>
      <c r="D80" s="22"/>
      <c r="E80" s="79"/>
      <c r="F80" s="84"/>
      <c r="H80" s="74"/>
      <c r="I80" s="74"/>
      <c r="J80" s="74"/>
      <c r="K80" s="74"/>
      <c r="L80" s="74"/>
      <c r="M80" s="74"/>
      <c r="N80" s="74"/>
      <c r="O80" s="74"/>
      <c r="P80" s="74"/>
      <c r="Q80" s="74"/>
      <c r="R80" s="74"/>
      <c r="S80" s="74"/>
      <c r="T80" s="74"/>
      <c r="U80" s="74"/>
      <c r="V80" s="74"/>
      <c r="W80" s="74"/>
      <c r="X80" s="74"/>
      <c r="Y80" s="74"/>
      <c r="Z80" s="74"/>
      <c r="AA80" s="74"/>
      <c r="AB80" s="74"/>
      <c r="AC80" s="74"/>
      <c r="AD80" s="74"/>
      <c r="AF80" s="229"/>
    </row>
    <row r="81" spans="1:32" ht="12.75" customHeight="1">
      <c r="A81" s="76"/>
      <c r="B81" s="100" t="s">
        <v>95</v>
      </c>
      <c r="C81" s="76" t="s">
        <v>94</v>
      </c>
      <c r="D81" s="78">
        <v>1229</v>
      </c>
      <c r="E81" s="79"/>
      <c r="F81" s="84"/>
      <c r="H81" s="74"/>
      <c r="I81" s="74"/>
      <c r="J81" s="74"/>
      <c r="K81" s="74"/>
      <c r="L81" s="74"/>
      <c r="M81" s="74"/>
      <c r="N81" s="74"/>
      <c r="O81" s="74"/>
      <c r="P81" s="74"/>
      <c r="Q81" s="74"/>
      <c r="R81" s="74"/>
      <c r="S81" s="74"/>
      <c r="T81" s="74"/>
      <c r="U81" s="74"/>
      <c r="V81" s="74"/>
      <c r="W81" s="74"/>
      <c r="X81" s="74"/>
      <c r="Y81" s="74"/>
      <c r="Z81" s="74"/>
      <c r="AA81" s="74"/>
      <c r="AB81" s="74"/>
      <c r="AC81" s="74"/>
      <c r="AD81" s="74"/>
      <c r="AF81" s="229"/>
    </row>
    <row r="82" spans="1:32" ht="15">
      <c r="A82" s="76"/>
      <c r="B82" s="86"/>
      <c r="C82" s="76"/>
      <c r="D82" s="78"/>
      <c r="E82" s="79"/>
      <c r="F82" s="87"/>
      <c r="H82" s="74"/>
      <c r="I82" s="74"/>
      <c r="J82" s="74"/>
      <c r="K82" s="74"/>
      <c r="L82" s="74"/>
      <c r="M82" s="74"/>
      <c r="N82" s="74"/>
      <c r="O82" s="74"/>
      <c r="P82" s="74"/>
      <c r="Q82" s="74"/>
      <c r="R82" s="74"/>
      <c r="S82" s="74"/>
      <c r="T82" s="74"/>
      <c r="U82" s="74"/>
      <c r="V82" s="74"/>
      <c r="W82" s="74"/>
      <c r="X82" s="74"/>
      <c r="Y82" s="74"/>
      <c r="Z82" s="74"/>
      <c r="AA82" s="74"/>
      <c r="AB82" s="74"/>
      <c r="AC82" s="74"/>
      <c r="AD82" s="74"/>
      <c r="AF82" s="229"/>
    </row>
    <row r="83" spans="1:32" ht="27.6">
      <c r="A83" s="76">
        <f>+MAX(A$8:A81)+1</f>
        <v>317</v>
      </c>
      <c r="B83" s="86" t="s">
        <v>97</v>
      </c>
      <c r="C83" s="76"/>
      <c r="D83" s="78"/>
      <c r="E83" s="79"/>
      <c r="F83" s="87"/>
      <c r="I83" s="74"/>
      <c r="AF83" s="229"/>
    </row>
    <row r="84" spans="1:32" ht="15" customHeight="1">
      <c r="A84" s="76"/>
      <c r="B84" s="100" t="str">
        <f>CONCATENATE(IF(C85="ml","Le métre linéaire :",IF(C85="Ft","Le forfait :",IF(C85="m2","Le métre carré :",IF(C85="m3","Le métre cube :",IF(C85="Kg","Le kilogramme :",IF(C85="u","L'unité :","")))))),REPT(".",82))</f>
        <v>Le métre carré :..................................................................................</v>
      </c>
      <c r="C84" s="76"/>
      <c r="D84" s="78"/>
      <c r="E84" s="79"/>
      <c r="F84" s="87"/>
      <c r="I84" s="74"/>
      <c r="AF84" s="229"/>
    </row>
    <row r="85" spans="1:32" ht="12.75" customHeight="1">
      <c r="A85" s="76"/>
      <c r="B85" s="100" t="s">
        <v>95</v>
      </c>
      <c r="C85" s="76" t="s">
        <v>94</v>
      </c>
      <c r="D85" s="78">
        <v>1229</v>
      </c>
      <c r="E85" s="79"/>
      <c r="F85" s="84"/>
      <c r="G85" s="75"/>
      <c r="H85" s="74"/>
      <c r="AF85" s="229"/>
    </row>
    <row r="86" spans="1:32" ht="15.6" thickBot="1">
      <c r="A86" s="165"/>
      <c r="B86" s="171"/>
      <c r="C86" s="165"/>
      <c r="D86" s="167"/>
      <c r="E86" s="168"/>
      <c r="F86" s="169"/>
      <c r="AF86" s="229"/>
    </row>
    <row r="87" spans="1:32" ht="15">
      <c r="A87" s="76">
        <f>+MAX(A$8:A85)+1</f>
        <v>318</v>
      </c>
      <c r="B87" s="86" t="s">
        <v>98</v>
      </c>
      <c r="C87" s="76"/>
      <c r="D87" s="78"/>
      <c r="E87" s="79"/>
      <c r="F87" s="87"/>
      <c r="K87" s="75">
        <f>29-15</f>
        <v>14</v>
      </c>
      <c r="AF87" s="229"/>
    </row>
    <row r="88" spans="1:32" ht="12.75" customHeight="1">
      <c r="A88" s="76"/>
      <c r="B88" s="100" t="str">
        <f>CONCATENATE(IF(C89="ml","Le métre linéaire :",IF(C89="Ft","Le forfait :",IF(C89="m2","Le métre carré :",IF(C89="m3","Le métre cube :",IF(C89="Kg","Le kilogramme :",IF(C89="u","L'unité :","")))))),REPT(".",82))</f>
        <v>Le métre linéaire :..................................................................................</v>
      </c>
      <c r="C88" s="76"/>
      <c r="D88" s="22"/>
      <c r="E88" s="79"/>
      <c r="F88" s="87"/>
      <c r="AF88" s="229"/>
    </row>
    <row r="89" spans="1:32" ht="12.75" customHeight="1">
      <c r="A89" s="76"/>
      <c r="B89" s="100" t="s">
        <v>95</v>
      </c>
      <c r="C89" s="76" t="s">
        <v>6</v>
      </c>
      <c r="D89" s="78">
        <v>140</v>
      </c>
      <c r="E89" s="79"/>
      <c r="F89" s="84"/>
      <c r="AF89" s="229"/>
    </row>
    <row r="90" spans="1:32" ht="15">
      <c r="A90" s="76"/>
      <c r="B90" s="86"/>
      <c r="C90" s="76"/>
      <c r="D90" s="78"/>
      <c r="E90" s="79"/>
      <c r="F90" s="87"/>
      <c r="AF90" s="229"/>
    </row>
    <row r="91" spans="1:32" ht="27.6">
      <c r="A91" s="76">
        <f>+MAX(A$8:A90)+1</f>
        <v>319</v>
      </c>
      <c r="B91" s="86" t="s">
        <v>99</v>
      </c>
      <c r="C91" s="76"/>
      <c r="D91" s="78"/>
      <c r="E91" s="79"/>
      <c r="F91" s="87"/>
      <c r="K91" s="75">
        <v>14.45</v>
      </c>
      <c r="L91" s="75">
        <v>5.29</v>
      </c>
      <c r="AF91" s="229"/>
    </row>
    <row r="92" spans="1:32" ht="12.75" customHeight="1">
      <c r="A92" s="76"/>
      <c r="B92" s="100" t="str">
        <f>CONCATENATE(IF(C93="ml","Le métre linéaire :",IF(C93="Ft","Le forfait :",IF(C93="m2","Le métre carré :",IF(C93="m3","Le métre cube :",IF(C93="Kg","Le kilogramme :",IF(C93="u","L'unité :","")))))),REPT(".",82))</f>
        <v>Le métre linéaire :..................................................................................</v>
      </c>
      <c r="C92" s="76"/>
      <c r="D92" s="22"/>
      <c r="E92" s="79"/>
      <c r="F92" s="87"/>
      <c r="K92" s="75">
        <v>15.45</v>
      </c>
      <c r="L92" s="75">
        <f>+L91-3</f>
        <v>2.29</v>
      </c>
      <c r="AF92" s="229"/>
    </row>
    <row r="93" spans="1:32" ht="12.75" customHeight="1">
      <c r="A93" s="76"/>
      <c r="B93" s="100" t="s">
        <v>95</v>
      </c>
      <c r="C93" s="76" t="s">
        <v>6</v>
      </c>
      <c r="D93" s="78">
        <v>250</v>
      </c>
      <c r="E93" s="79"/>
      <c r="F93" s="84"/>
      <c r="K93" s="75">
        <v>16.45</v>
      </c>
      <c r="AF93" s="229"/>
    </row>
    <row r="94" spans="1:32" ht="15">
      <c r="A94" s="76"/>
      <c r="B94" s="86"/>
      <c r="C94" s="76"/>
      <c r="D94" s="78"/>
      <c r="E94" s="79"/>
      <c r="F94" s="87"/>
      <c r="K94" s="75">
        <v>17.45</v>
      </c>
      <c r="AF94" s="229"/>
    </row>
    <row r="95" spans="1:32" ht="15">
      <c r="A95" s="76">
        <f>+MAX(A$8:A93)+1</f>
        <v>320</v>
      </c>
      <c r="B95" s="86" t="s">
        <v>100</v>
      </c>
      <c r="C95" s="76"/>
      <c r="D95" s="78"/>
      <c r="E95" s="79"/>
      <c r="F95" s="87"/>
      <c r="K95" s="75">
        <v>18</v>
      </c>
      <c r="L95" s="75">
        <v>2.14</v>
      </c>
      <c r="AF95" s="229"/>
    </row>
    <row r="96" spans="1:32" ht="12.75" customHeight="1">
      <c r="A96" s="76"/>
      <c r="B96" s="100" t="str">
        <f>CONCATENATE(IF(C97="ml","Le métre linéaire :",IF(C97="Ft","Le forfait :",IF(C97="m2","Le métre carré :",IF(C97="m3","Le métre cube :",IF(C97="Kg","Le kilogramme :",IF(C97="u","L'unité :","")))))),REPT(".",82))</f>
        <v>Le métre linéaire :..................................................................................</v>
      </c>
      <c r="C96" s="76"/>
      <c r="D96" s="22"/>
      <c r="E96" s="79"/>
      <c r="F96" s="87"/>
      <c r="L96" s="75">
        <f>38-14</f>
        <v>24</v>
      </c>
      <c r="AF96" s="229"/>
    </row>
    <row r="97" spans="1:32" ht="12.75" customHeight="1">
      <c r="A97" s="76"/>
      <c r="B97" s="100" t="s">
        <v>95</v>
      </c>
      <c r="C97" s="76" t="s">
        <v>6</v>
      </c>
      <c r="D97" s="78">
        <v>100</v>
      </c>
      <c r="E97" s="79"/>
      <c r="F97" s="84"/>
      <c r="AF97" s="229"/>
    </row>
    <row r="98" spans="1:32" ht="15">
      <c r="A98" s="76"/>
      <c r="B98" s="86"/>
      <c r="C98" s="76"/>
      <c r="D98" s="78"/>
      <c r="E98" s="101"/>
      <c r="F98" s="87"/>
      <c r="L98" s="75">
        <f>60-24</f>
        <v>36</v>
      </c>
      <c r="AF98" s="229"/>
    </row>
    <row r="99" spans="1:32" ht="15">
      <c r="A99" s="76">
        <f>+MAX(A$8:A97)+1</f>
        <v>321</v>
      </c>
      <c r="B99" s="86" t="s">
        <v>101</v>
      </c>
      <c r="C99" s="76"/>
      <c r="D99" s="78"/>
      <c r="E99" s="101"/>
      <c r="F99" s="87"/>
      <c r="AF99" s="229"/>
    </row>
    <row r="100" spans="1:32" ht="12.75" customHeight="1">
      <c r="A100" s="76"/>
      <c r="B100" s="100" t="str">
        <f>CONCATENATE(IF(C101="ml","Le métre linéaire :",IF(C101="Ft","Le forfait :",IF(C101="m2","Le métre carré :",IF(C101="m3","Le métre cube :",IF(C101="Kg","Le kilogramme :",IF(C101="u","L'unité :","")))))),REPT(".",82))</f>
        <v>Le métre linéaire :..................................................................................</v>
      </c>
      <c r="C100" s="76"/>
      <c r="D100" s="22"/>
      <c r="E100" s="79"/>
      <c r="F100" s="87"/>
      <c r="AF100" s="229"/>
    </row>
    <row r="101" spans="1:32" ht="12.75" customHeight="1">
      <c r="A101" s="76"/>
      <c r="B101" s="100" t="s">
        <v>95</v>
      </c>
      <c r="C101" s="76" t="s">
        <v>6</v>
      </c>
      <c r="D101" s="78">
        <v>58</v>
      </c>
      <c r="E101" s="92"/>
      <c r="F101" s="84"/>
      <c r="AF101" s="229"/>
    </row>
    <row r="102" spans="1:32" ht="9.75" customHeight="1">
      <c r="A102" s="76"/>
      <c r="B102" s="86"/>
      <c r="C102" s="76"/>
      <c r="D102" s="78"/>
      <c r="E102" s="101"/>
      <c r="F102" s="84"/>
      <c r="AF102" s="229"/>
    </row>
    <row r="103" spans="1:32" ht="27.6">
      <c r="A103" s="76">
        <f>+MAX(A$8:A101)+1</f>
        <v>322</v>
      </c>
      <c r="B103" s="86" t="s">
        <v>235</v>
      </c>
      <c r="C103" s="76"/>
      <c r="D103" s="78"/>
      <c r="E103" s="79"/>
      <c r="F103" s="84"/>
      <c r="AF103" s="229"/>
    </row>
    <row r="104" spans="1:32" ht="12.75" customHeight="1">
      <c r="A104" s="76"/>
      <c r="B104" s="100" t="str">
        <f>CONCATENATE(IF(C105="ml","Le métre linéaire :",IF(C105="Ft","Le forfait :",IF(C105="m2","Le métre carré :",IF(C105="m3","Le métre cube :",IF(C105="Kg","Le kilogramme :",IF(C105="u","L'unité :","")))))),REPT(".",82))</f>
        <v>L'unité :..................................................................................</v>
      </c>
      <c r="C104" s="76"/>
      <c r="D104" s="22"/>
      <c r="E104" s="79"/>
      <c r="F104" s="84"/>
      <c r="AF104" s="229"/>
    </row>
    <row r="105" spans="1:32" ht="12.75" customHeight="1">
      <c r="A105" s="76"/>
      <c r="B105" s="100" t="s">
        <v>95</v>
      </c>
      <c r="C105" s="76" t="s">
        <v>15</v>
      </c>
      <c r="D105" s="78">
        <v>12</v>
      </c>
      <c r="E105" s="79"/>
      <c r="F105" s="84"/>
      <c r="AF105" s="229"/>
    </row>
    <row r="106" spans="1:32" ht="15">
      <c r="A106" s="76"/>
      <c r="B106" s="86"/>
      <c r="C106" s="76"/>
      <c r="D106" s="78"/>
      <c r="E106" s="79"/>
      <c r="F106" s="84"/>
      <c r="AF106" s="229"/>
    </row>
    <row r="107" spans="1:32" ht="27.6">
      <c r="A107" s="76">
        <f>+MAX(A$8:A105)+1</f>
        <v>323</v>
      </c>
      <c r="B107" s="86" t="s">
        <v>102</v>
      </c>
      <c r="C107" s="76"/>
      <c r="D107" s="78"/>
      <c r="E107" s="79"/>
      <c r="F107" s="84"/>
      <c r="AF107" s="229"/>
    </row>
    <row r="108" spans="1:32" ht="16.5" customHeight="1">
      <c r="A108" s="76"/>
      <c r="B108" s="100" t="s">
        <v>265</v>
      </c>
      <c r="C108" s="76"/>
      <c r="D108" s="22"/>
      <c r="E108" s="79"/>
      <c r="F108" s="84"/>
      <c r="AF108" s="229"/>
    </row>
    <row r="109" spans="1:32" ht="12.75" customHeight="1">
      <c r="A109" s="76"/>
      <c r="B109" s="100" t="s">
        <v>95</v>
      </c>
      <c r="C109" s="76" t="s">
        <v>47</v>
      </c>
      <c r="D109" s="78">
        <v>1</v>
      </c>
      <c r="E109" s="79"/>
      <c r="F109" s="84"/>
      <c r="AF109" s="229"/>
    </row>
    <row r="110" spans="1:32" s="97" customFormat="1" ht="15">
      <c r="A110" s="76"/>
      <c r="B110" s="86"/>
      <c r="C110" s="76"/>
      <c r="D110" s="78"/>
      <c r="E110" s="79"/>
      <c r="F110" s="84"/>
      <c r="G110" s="74"/>
      <c r="H110" s="75"/>
      <c r="I110" s="75"/>
      <c r="J110" s="75"/>
      <c r="K110" s="75"/>
      <c r="L110" s="96"/>
      <c r="M110" s="96"/>
      <c r="N110" s="96"/>
      <c r="O110" s="96"/>
      <c r="P110" s="96"/>
      <c r="Q110" s="96"/>
      <c r="R110" s="96"/>
      <c r="S110" s="96"/>
      <c r="T110" s="96"/>
      <c r="U110" s="96"/>
      <c r="V110" s="96"/>
      <c r="W110" s="96"/>
      <c r="X110" s="96"/>
      <c r="Y110" s="96"/>
      <c r="Z110" s="96"/>
      <c r="AA110" s="96"/>
      <c r="AB110" s="96"/>
      <c r="AC110" s="96"/>
      <c r="AD110" s="96"/>
      <c r="AF110" s="230"/>
    </row>
    <row r="111" spans="1:32" ht="27.6">
      <c r="A111" s="76">
        <f>+MAX(A$8:A109)+1</f>
        <v>324</v>
      </c>
      <c r="B111" s="86" t="s">
        <v>103</v>
      </c>
      <c r="C111" s="76"/>
      <c r="D111" s="78"/>
      <c r="E111" s="79"/>
      <c r="F111" s="84"/>
      <c r="AF111" s="229"/>
    </row>
    <row r="112" spans="1:32" ht="12.75" customHeight="1">
      <c r="A112" s="76"/>
      <c r="B112" s="100" t="str">
        <f>CONCATENATE(IF(C113="ml","Le métre linéaire :",IF(C113="Ft","Le forfait :",IF(C113="m2","Le métre carré :",IF(C113="m3","Le métre cube :",IF(C113="Kg","Le kilogramme :",IF(C113="u","L'unité :","")))))),REPT(".",82))</f>
        <v>Le métre linéaire :..................................................................................</v>
      </c>
      <c r="C112" s="76"/>
      <c r="D112" s="22"/>
      <c r="E112" s="79"/>
      <c r="F112" s="84"/>
      <c r="AF112" s="229"/>
    </row>
    <row r="113" spans="1:32" ht="12.75" customHeight="1">
      <c r="A113" s="76"/>
      <c r="B113" s="100" t="s">
        <v>95</v>
      </c>
      <c r="C113" s="76" t="s">
        <v>6</v>
      </c>
      <c r="D113" s="78">
        <v>50</v>
      </c>
      <c r="E113" s="79"/>
      <c r="F113" s="84"/>
      <c r="AF113" s="229"/>
    </row>
    <row r="114" spans="1:32" ht="15">
      <c r="A114" s="76"/>
      <c r="B114" s="86"/>
      <c r="C114" s="76"/>
      <c r="D114" s="78"/>
      <c r="E114" s="79"/>
      <c r="F114" s="84"/>
      <c r="AF114" s="229"/>
    </row>
    <row r="115" spans="1:32" ht="55.2">
      <c r="A115" s="76">
        <f>+MAX(A$8:A113)+1</f>
        <v>325</v>
      </c>
      <c r="B115" s="86" t="s">
        <v>104</v>
      </c>
      <c r="C115" s="76"/>
      <c r="D115" s="78"/>
      <c r="E115" s="79"/>
      <c r="F115" s="87"/>
      <c r="AF115" s="229"/>
    </row>
    <row r="116" spans="1:32" ht="12.75" customHeight="1">
      <c r="A116" s="76"/>
      <c r="B116" s="100" t="str">
        <f>CONCATENATE(IF(C117="ml","Le métre linéaire :",IF(C117="Ft","Le forfait :",IF(C117="m2","Le métre carré :",IF(C117="m3","Le métre cube :",IF(C117="Kg","Le kilogramme :",IF(C117="u","L'unité :","")))))),REPT(".",82))</f>
        <v>L'unité :..................................................................................</v>
      </c>
      <c r="C116" s="76"/>
      <c r="D116" s="22"/>
      <c r="E116" s="79"/>
      <c r="F116" s="87"/>
      <c r="AF116" s="229"/>
    </row>
    <row r="117" spans="1:32" ht="12.75" customHeight="1">
      <c r="A117" s="76"/>
      <c r="B117" s="100" t="s">
        <v>95</v>
      </c>
      <c r="C117" s="76" t="s">
        <v>15</v>
      </c>
      <c r="D117" s="78">
        <v>8</v>
      </c>
      <c r="E117" s="79"/>
      <c r="F117" s="84"/>
      <c r="AF117" s="229"/>
    </row>
    <row r="118" spans="1:32" ht="15">
      <c r="A118" s="76"/>
      <c r="B118" s="86"/>
      <c r="C118" s="76"/>
      <c r="D118" s="22"/>
      <c r="E118" s="79"/>
      <c r="F118" s="87"/>
      <c r="AF118" s="229"/>
    </row>
    <row r="119" spans="1:32" ht="41.4">
      <c r="A119" s="76">
        <f>+MAX(A$8:A118)+1</f>
        <v>326</v>
      </c>
      <c r="B119" s="86" t="s">
        <v>105</v>
      </c>
      <c r="C119" s="76"/>
      <c r="D119" s="78"/>
      <c r="E119" s="102"/>
      <c r="F119" s="87"/>
      <c r="AF119" s="229"/>
    </row>
    <row r="120" spans="1:32" ht="12.75" customHeight="1">
      <c r="A120" s="76"/>
      <c r="B120" s="100" t="str">
        <f>CONCATENATE(IF(C121="ml","Le métre linéaire :",IF(C121="Ft","Le forfait :",IF(C121="m2","Le métre carré :",IF(C121="m3","Le métre cube :",IF(C121="Kg","Le kilogramme :",IF(C121="u","L'unité :","")))))),REPT(".",82))</f>
        <v>L'unité :..................................................................................</v>
      </c>
      <c r="C120" s="76"/>
      <c r="D120" s="22"/>
      <c r="E120" s="79"/>
      <c r="F120" s="87"/>
      <c r="AF120" s="229"/>
    </row>
    <row r="121" spans="1:32" ht="12.75" customHeight="1">
      <c r="A121" s="76"/>
      <c r="B121" s="100" t="s">
        <v>95</v>
      </c>
      <c r="C121" s="76" t="s">
        <v>15</v>
      </c>
      <c r="D121" s="78">
        <v>16</v>
      </c>
      <c r="E121" s="79"/>
      <c r="F121" s="84"/>
      <c r="AF121" s="229"/>
    </row>
    <row r="122" spans="1:32" ht="12.75" customHeight="1">
      <c r="A122" s="76"/>
      <c r="B122" s="86"/>
      <c r="C122" s="76"/>
      <c r="D122" s="78"/>
      <c r="E122" s="79"/>
      <c r="F122" s="87"/>
      <c r="AF122" s="229"/>
    </row>
    <row r="123" spans="1:32" ht="41.4">
      <c r="A123" s="76">
        <f>+MAX(A$8:A119)+1</f>
        <v>327</v>
      </c>
      <c r="B123" s="86" t="s">
        <v>106</v>
      </c>
      <c r="C123" s="76"/>
      <c r="D123" s="78"/>
      <c r="E123" s="79"/>
      <c r="F123" s="87"/>
      <c r="AF123" s="229"/>
    </row>
    <row r="124" spans="1:32" ht="12.75" customHeight="1">
      <c r="A124" s="76"/>
      <c r="B124" s="100" t="str">
        <f>CONCATENATE(IF(C125="ml","Le métre linéaire :",IF(C125="Ft","Le forfait :",IF(C125="m2","Le métre carré :",IF(C125="m3","Le métre cube :",IF(C125="Kg","Le kilogramme :",IF(C125="u","L'unité :","")))))),REPT(".",82))</f>
        <v>L'unité :..................................................................................</v>
      </c>
      <c r="C124" s="76"/>
      <c r="D124" s="78"/>
      <c r="E124" s="79"/>
      <c r="F124" s="87"/>
      <c r="AF124" s="229"/>
    </row>
    <row r="125" spans="1:32" ht="12.75" customHeight="1">
      <c r="A125" s="76"/>
      <c r="B125" s="100" t="s">
        <v>95</v>
      </c>
      <c r="C125" s="76" t="s">
        <v>15</v>
      </c>
      <c r="D125" s="78">
        <v>16</v>
      </c>
      <c r="E125" s="79"/>
      <c r="F125" s="84"/>
      <c r="AF125" s="229"/>
    </row>
    <row r="126" spans="1:32" ht="12.75" customHeight="1" thickBot="1">
      <c r="A126" s="165"/>
      <c r="B126" s="166"/>
      <c r="C126" s="165"/>
      <c r="D126" s="167"/>
      <c r="E126" s="168"/>
      <c r="F126" s="170"/>
      <c r="AF126" s="229"/>
    </row>
    <row r="127" spans="1:32" ht="50.25" customHeight="1">
      <c r="A127" s="76">
        <f>+MAX(A$8:A126)+1</f>
        <v>328</v>
      </c>
      <c r="B127" s="86" t="s">
        <v>107</v>
      </c>
      <c r="C127" s="76"/>
      <c r="D127" s="78"/>
      <c r="E127" s="79"/>
      <c r="F127" s="87"/>
      <c r="AF127" s="229"/>
    </row>
    <row r="128" spans="1:32" ht="17.25" customHeight="1">
      <c r="A128" s="76"/>
      <c r="B128" s="100" t="str">
        <f>CONCATENATE(IF(C129="ml","Le métre linéaire :",IF(C129="Ft","Le forfait :",IF(C129="m2","Le métre carré :",IF(C129="m3","Le métre cube :",IF(C129="Kg","Le kilogramme :",IF(C129="u","L'unité :","")))))),REPT(".",82))</f>
        <v>L'unité :..................................................................................</v>
      </c>
      <c r="C128" s="76"/>
      <c r="D128" s="78"/>
      <c r="E128" s="79"/>
      <c r="F128" s="87"/>
      <c r="AF128" s="229"/>
    </row>
    <row r="129" spans="1:32" ht="15">
      <c r="A129" s="76"/>
      <c r="B129" s="100" t="s">
        <v>95</v>
      </c>
      <c r="C129" s="76" t="s">
        <v>15</v>
      </c>
      <c r="D129" s="78">
        <v>32</v>
      </c>
      <c r="E129" s="79"/>
      <c r="F129" s="84"/>
      <c r="AF129" s="229"/>
    </row>
    <row r="130" spans="1:32" ht="15">
      <c r="A130" s="76"/>
      <c r="B130" s="86"/>
      <c r="C130" s="76"/>
      <c r="D130" s="78"/>
      <c r="E130" s="79"/>
      <c r="F130" s="87"/>
      <c r="AF130" s="229"/>
    </row>
    <row r="131" spans="1:32" ht="15">
      <c r="A131" s="76">
        <f>+MAX(A$8:A130)+1</f>
        <v>329</v>
      </c>
      <c r="B131" s="86" t="s">
        <v>249</v>
      </c>
      <c r="C131" s="76"/>
      <c r="D131" s="78"/>
      <c r="E131" s="79"/>
      <c r="F131" s="87"/>
      <c r="AF131" s="229"/>
    </row>
    <row r="132" spans="1:32" ht="15">
      <c r="A132" s="103"/>
      <c r="B132" s="100" t="str">
        <f>CONCATENATE(IF(C133="ml","Le métre linéaire :",IF(C133="Ft","Le forfait :",IF(C133="m2","Le métre carré :",IF(C133="m3","Le métre cube :",IF(C133="Kg","Le kilogramme :",IF(C133="u","L'unité :","")))))),REPT(".",82))</f>
        <v>L'unité :..................................................................................</v>
      </c>
      <c r="C132" s="76"/>
      <c r="D132" s="22"/>
      <c r="E132" s="79"/>
      <c r="F132" s="87"/>
      <c r="AF132" s="229"/>
    </row>
    <row r="133" spans="1:32" s="97" customFormat="1" ht="15">
      <c r="A133" s="103"/>
      <c r="B133" s="100" t="s">
        <v>95</v>
      </c>
      <c r="C133" s="76" t="s">
        <v>15</v>
      </c>
      <c r="D133" s="78">
        <v>12</v>
      </c>
      <c r="E133" s="79"/>
      <c r="F133" s="84"/>
      <c r="G133" s="74"/>
      <c r="H133" s="75"/>
      <c r="I133" s="75"/>
      <c r="J133" s="75"/>
      <c r="K133" s="75"/>
      <c r="L133" s="96"/>
      <c r="M133" s="96"/>
      <c r="N133" s="96"/>
      <c r="O133" s="96"/>
      <c r="P133" s="96"/>
      <c r="Q133" s="96"/>
      <c r="R133" s="96"/>
      <c r="S133" s="96"/>
      <c r="T133" s="96"/>
      <c r="U133" s="96"/>
      <c r="V133" s="96"/>
      <c r="W133" s="96"/>
      <c r="X133" s="96"/>
      <c r="Y133" s="96"/>
      <c r="Z133" s="96"/>
      <c r="AA133" s="96"/>
      <c r="AB133" s="96"/>
      <c r="AC133" s="96"/>
      <c r="AD133" s="96"/>
      <c r="AF133" s="230"/>
    </row>
    <row r="134" spans="1:32" ht="15">
      <c r="A134" s="103"/>
      <c r="B134" s="86"/>
      <c r="C134" s="76"/>
      <c r="D134" s="78"/>
      <c r="E134" s="79"/>
      <c r="F134" s="87"/>
      <c r="AF134" s="229"/>
    </row>
    <row r="135" spans="1:32" ht="15">
      <c r="A135" s="76">
        <f>+MAX(A$8:A134)+1</f>
        <v>330</v>
      </c>
      <c r="B135" s="86" t="s">
        <v>250</v>
      </c>
      <c r="C135" s="76"/>
      <c r="D135" s="78"/>
      <c r="E135" s="79"/>
      <c r="F135" s="87"/>
      <c r="AF135" s="229"/>
    </row>
    <row r="136" spans="1:32" ht="15" customHeight="1">
      <c r="A136" s="103"/>
      <c r="B136" s="100" t="str">
        <f>CONCATENATE(IF(C137="ml","Le métre linéaire :",IF(C137="Ft","Le forfait :",IF(C137="m2","Le métre carré :",IF(C137="m3","Le métre cube :",IF(C137="Kg","Le kilogramme :",IF(C137="u","L'unité :","")))))),REPT(".",82))</f>
        <v>L'unité :..................................................................................</v>
      </c>
      <c r="C136" s="76"/>
      <c r="D136" s="78"/>
      <c r="E136" s="79"/>
      <c r="F136" s="87"/>
      <c r="AF136" s="229"/>
    </row>
    <row r="137" spans="1:32" ht="12.75" customHeight="1">
      <c r="A137" s="76"/>
      <c r="B137" s="100" t="s">
        <v>95</v>
      </c>
      <c r="C137" s="76" t="s">
        <v>15</v>
      </c>
      <c r="D137" s="78">
        <v>10</v>
      </c>
      <c r="E137" s="79"/>
      <c r="F137" s="84"/>
      <c r="AF137" s="229"/>
    </row>
    <row r="138" spans="1:32" ht="12.75" customHeight="1">
      <c r="A138" s="76"/>
      <c r="B138" s="86"/>
      <c r="C138" s="76"/>
      <c r="D138" s="78"/>
      <c r="E138" s="79"/>
      <c r="F138" s="87"/>
      <c r="AF138" s="229"/>
    </row>
    <row r="139" spans="1:32" ht="48.75" customHeight="1">
      <c r="A139" s="76">
        <f>+MAX(A$8:A138)+1</f>
        <v>331</v>
      </c>
      <c r="B139" s="86" t="s">
        <v>108</v>
      </c>
      <c r="C139" s="76"/>
      <c r="D139" s="78"/>
      <c r="E139" s="79"/>
      <c r="F139" s="87"/>
      <c r="AF139" s="229"/>
    </row>
    <row r="140" spans="1:32" ht="16.5" customHeight="1">
      <c r="A140" s="103"/>
      <c r="B140" s="100" t="str">
        <f>CONCATENATE(IF(C141="ml","Le métre linéaire :",IF(C141="Ft","Le forfait :",IF(C141="m2","Le métre carré :",IF(C141="m3","Le métre cube :",IF(C141="Kg","Le kilogramme :",IF(C141="u","L'unité :","")))))),REPT(".",82))</f>
        <v>L'unité :..................................................................................</v>
      </c>
      <c r="C140" s="76"/>
      <c r="D140" s="22"/>
      <c r="E140" s="102"/>
      <c r="F140" s="104"/>
      <c r="AF140" s="229"/>
    </row>
    <row r="141" spans="1:32" ht="16.5" customHeight="1">
      <c r="A141" s="76"/>
      <c r="B141" s="100" t="s">
        <v>95</v>
      </c>
      <c r="C141" s="76" t="s">
        <v>15</v>
      </c>
      <c r="D141" s="78">
        <v>2</v>
      </c>
      <c r="E141" s="79"/>
      <c r="F141" s="84"/>
      <c r="AF141" s="229"/>
    </row>
    <row r="142" spans="1:32" ht="12.75" customHeight="1">
      <c r="A142" s="76"/>
      <c r="B142" s="86"/>
      <c r="C142" s="76"/>
      <c r="D142" s="78"/>
      <c r="E142" s="79"/>
      <c r="F142" s="87"/>
      <c r="AF142" s="229"/>
    </row>
    <row r="143" spans="1:32" ht="110.4">
      <c r="A143" s="76">
        <f>+MAX(A$8:A142)+1</f>
        <v>332</v>
      </c>
      <c r="B143" s="86" t="s">
        <v>109</v>
      </c>
      <c r="C143" s="76"/>
      <c r="D143" s="78"/>
      <c r="E143" s="79"/>
      <c r="F143" s="87"/>
      <c r="AF143" s="229"/>
    </row>
    <row r="144" spans="1:32" ht="18" customHeight="1">
      <c r="A144" s="103"/>
      <c r="B144" s="100" t="str">
        <f>CONCATENATE(IF(C145="ml","Le métre linéaire :",IF(C145="Ft","Le forfait :",IF(C145="m2","Le métre carré :",IF(C145="m3","Le métre cube :",IF(C145="Kg","Le kilogramme :",IF(C145="u","L'unité :","")))))),REPT(".",82))</f>
        <v>L'unité :..................................................................................</v>
      </c>
      <c r="C144" s="76"/>
      <c r="D144" s="22"/>
      <c r="E144" s="102"/>
      <c r="F144" s="104"/>
      <c r="AF144" s="229"/>
    </row>
    <row r="145" spans="1:32" ht="12.75" customHeight="1">
      <c r="A145" s="76"/>
      <c r="B145" s="100" t="s">
        <v>95</v>
      </c>
      <c r="C145" s="76" t="s">
        <v>15</v>
      </c>
      <c r="D145" s="78">
        <v>2</v>
      </c>
      <c r="E145" s="79"/>
      <c r="F145" s="84"/>
      <c r="AF145" s="229"/>
    </row>
    <row r="146" spans="1:32" ht="10.5" customHeight="1">
      <c r="A146" s="76"/>
      <c r="B146" s="86"/>
      <c r="C146" s="76"/>
      <c r="D146" s="22"/>
      <c r="E146" s="102"/>
      <c r="F146" s="104"/>
      <c r="AF146" s="229"/>
    </row>
    <row r="147" spans="1:32" ht="122.25" customHeight="1">
      <c r="A147" s="76">
        <f>+MAX(A$8:A146)+1</f>
        <v>333</v>
      </c>
      <c r="B147" s="86" t="s">
        <v>110</v>
      </c>
      <c r="C147" s="76"/>
      <c r="D147" s="78"/>
      <c r="E147" s="79"/>
      <c r="F147" s="87"/>
      <c r="AF147" s="229"/>
    </row>
    <row r="148" spans="1:32" ht="15">
      <c r="A148" s="103"/>
      <c r="B148" s="100" t="str">
        <f>CONCATENATE(IF(C149="ml","Le métre linéaire :",IF(C149="Ft","Le forfait :",IF(C149="m2","Le métre carré :",IF(C149="m3","Le métre cube :",IF(C149="Kg","Le kilogramme :",IF(C149="u","L'unité :","")))))),REPT(".",82))</f>
        <v>L'unité :..................................................................................</v>
      </c>
      <c r="C148" s="76"/>
      <c r="D148" s="78"/>
      <c r="E148" s="79"/>
      <c r="F148" s="87"/>
      <c r="AF148" s="229"/>
    </row>
    <row r="149" spans="1:32" ht="12.75" customHeight="1">
      <c r="A149" s="76"/>
      <c r="B149" s="100" t="s">
        <v>95</v>
      </c>
      <c r="C149" s="76" t="s">
        <v>15</v>
      </c>
      <c r="D149" s="78">
        <v>4</v>
      </c>
      <c r="E149" s="79"/>
      <c r="F149" s="84"/>
      <c r="AF149" s="229"/>
    </row>
    <row r="150" spans="1:32" ht="12.75" customHeight="1">
      <c r="A150" s="76"/>
      <c r="B150" s="86"/>
      <c r="C150" s="76"/>
      <c r="D150" s="22"/>
      <c r="E150" s="102"/>
      <c r="F150" s="104"/>
      <c r="AF150" s="229"/>
    </row>
    <row r="151" spans="1:32" ht="27.6">
      <c r="A151" s="76">
        <f>+MAX(A147)+1</f>
        <v>334</v>
      </c>
      <c r="B151" s="86" t="s">
        <v>111</v>
      </c>
      <c r="C151" s="76"/>
      <c r="D151" s="78"/>
      <c r="E151" s="79"/>
      <c r="F151" s="87"/>
      <c r="AF151" s="229"/>
    </row>
    <row r="152" spans="1:32" ht="15">
      <c r="A152" s="103"/>
      <c r="B152" s="100" t="str">
        <f>CONCATENATE(IF(C153="ml","Le métre linéaire :",IF(C153="Ft","Le forfait :",IF(C153="m2","Le métre carré :",IF(C153="m3","Le métre cube :",IF(C153="Kg","Le kilogramme :",IF(C153="u","L'unité :","")))))),REPT(".",82))</f>
        <v>L'unité :..................................................................................</v>
      </c>
      <c r="C152" s="76"/>
      <c r="D152" s="78"/>
      <c r="E152" s="79"/>
      <c r="F152" s="87"/>
      <c r="AF152" s="229"/>
    </row>
    <row r="153" spans="1:32" ht="12.75" customHeight="1">
      <c r="A153" s="76"/>
      <c r="B153" s="100" t="s">
        <v>95</v>
      </c>
      <c r="C153" s="76" t="s">
        <v>15</v>
      </c>
      <c r="D153" s="78">
        <v>1</v>
      </c>
      <c r="E153" s="79"/>
      <c r="F153" s="84"/>
      <c r="AF153" s="229"/>
    </row>
    <row r="154" spans="1:32" s="97" customFormat="1" ht="12.75" customHeight="1" thickBot="1">
      <c r="A154" s="165"/>
      <c r="B154" s="171"/>
      <c r="C154" s="165"/>
      <c r="D154" s="167"/>
      <c r="E154" s="168"/>
      <c r="F154" s="169"/>
      <c r="G154" s="74"/>
      <c r="H154" s="75"/>
      <c r="I154" s="75"/>
      <c r="J154" s="75"/>
      <c r="K154" s="75"/>
      <c r="L154" s="96"/>
      <c r="M154" s="96"/>
      <c r="N154" s="96"/>
      <c r="O154" s="96"/>
      <c r="P154" s="96"/>
      <c r="Q154" s="96"/>
      <c r="R154" s="96"/>
      <c r="S154" s="96"/>
      <c r="T154" s="96"/>
      <c r="U154" s="96"/>
      <c r="V154" s="96"/>
      <c r="W154" s="96"/>
      <c r="X154" s="96"/>
      <c r="Y154" s="96"/>
      <c r="Z154" s="96"/>
      <c r="AA154" s="96"/>
      <c r="AB154" s="96"/>
      <c r="AC154" s="96"/>
      <c r="AD154" s="96"/>
      <c r="AF154" s="230"/>
    </row>
    <row r="155" spans="1:32" ht="27.6">
      <c r="A155" s="76">
        <f>+MAX(A$8:A154)+1</f>
        <v>335</v>
      </c>
      <c r="B155" s="86" t="s">
        <v>112</v>
      </c>
      <c r="C155" s="76"/>
      <c r="D155" s="78"/>
      <c r="E155" s="79"/>
      <c r="F155" s="87"/>
      <c r="AF155" s="229"/>
    </row>
    <row r="156" spans="1:32" ht="15">
      <c r="A156" s="103"/>
      <c r="B156" s="100" t="s">
        <v>113</v>
      </c>
      <c r="C156" s="76"/>
      <c r="D156" s="78"/>
      <c r="E156" s="79"/>
      <c r="F156" s="87"/>
      <c r="AF156" s="229"/>
    </row>
    <row r="157" spans="1:32" ht="12.75" customHeight="1">
      <c r="A157" s="76"/>
      <c r="B157" s="100" t="s">
        <v>95</v>
      </c>
      <c r="C157" s="76" t="s">
        <v>1</v>
      </c>
      <c r="D157" s="78">
        <v>973</v>
      </c>
      <c r="E157" s="79"/>
      <c r="F157" s="84"/>
      <c r="AF157" s="229"/>
    </row>
    <row r="158" spans="1:32" ht="12.75" customHeight="1">
      <c r="A158" s="76"/>
      <c r="B158" s="86"/>
      <c r="C158" s="76"/>
      <c r="D158" s="22"/>
      <c r="E158" s="102"/>
      <c r="F158" s="104"/>
      <c r="AF158" s="229"/>
    </row>
    <row r="159" spans="1:32" ht="27.6">
      <c r="A159" s="76">
        <f>A155+1</f>
        <v>336</v>
      </c>
      <c r="B159" s="86" t="s">
        <v>114</v>
      </c>
      <c r="C159" s="76"/>
      <c r="D159" s="78"/>
      <c r="E159" s="79"/>
      <c r="F159" s="87"/>
      <c r="AF159" s="229"/>
    </row>
    <row r="160" spans="1:32" ht="15">
      <c r="A160" s="103"/>
      <c r="B160" s="100" t="s">
        <v>113</v>
      </c>
      <c r="C160" s="76"/>
      <c r="D160" s="78"/>
      <c r="E160" s="79"/>
      <c r="F160" s="87"/>
      <c r="AF160" s="229"/>
    </row>
    <row r="161" spans="1:32" ht="15">
      <c r="A161" s="76"/>
      <c r="B161" s="100" t="s">
        <v>95</v>
      </c>
      <c r="C161" s="76" t="s">
        <v>1</v>
      </c>
      <c r="D161" s="78">
        <v>274</v>
      </c>
      <c r="E161" s="79"/>
      <c r="F161" s="84"/>
      <c r="AF161" s="229"/>
    </row>
    <row r="162" spans="1:32" ht="15">
      <c r="A162" s="76"/>
      <c r="B162" s="100"/>
      <c r="C162" s="76"/>
      <c r="D162" s="78"/>
      <c r="E162" s="79"/>
      <c r="F162" s="87"/>
      <c r="AF162" s="229"/>
    </row>
    <row r="163" spans="1:32" ht="27.6">
      <c r="A163" s="76">
        <f>A159+1</f>
        <v>337</v>
      </c>
      <c r="B163" s="86" t="s">
        <v>115</v>
      </c>
      <c r="C163" s="76"/>
      <c r="D163" s="22"/>
      <c r="E163" s="102"/>
      <c r="F163" s="104"/>
      <c r="AF163" s="229"/>
    </row>
    <row r="164" spans="1:32" ht="15">
      <c r="A164" s="103"/>
      <c r="B164" s="100" t="s">
        <v>266</v>
      </c>
      <c r="C164" s="76"/>
      <c r="D164" s="78"/>
      <c r="E164" s="79"/>
      <c r="F164" s="87"/>
      <c r="AF164" s="229"/>
    </row>
    <row r="165" spans="1:32" ht="12.75" customHeight="1">
      <c r="A165" s="76"/>
      <c r="B165" s="100" t="s">
        <v>95</v>
      </c>
      <c r="C165" s="76" t="s">
        <v>47</v>
      </c>
      <c r="D165" s="78">
        <v>1</v>
      </c>
      <c r="E165" s="79"/>
      <c r="F165" s="84"/>
      <c r="AF165" s="229"/>
    </row>
    <row r="166" spans="1:32" ht="12.75" customHeight="1">
      <c r="A166" s="76"/>
      <c r="B166" s="100"/>
      <c r="C166" s="76"/>
      <c r="D166" s="78"/>
      <c r="E166" s="79"/>
      <c r="F166" s="87"/>
      <c r="AF166" s="229"/>
    </row>
    <row r="167" spans="1:32" ht="12.75" customHeight="1">
      <c r="A167" s="76">
        <f>A163+1</f>
        <v>338</v>
      </c>
      <c r="B167" s="86" t="s">
        <v>116</v>
      </c>
      <c r="C167" s="76"/>
      <c r="D167" s="22"/>
      <c r="E167" s="102"/>
      <c r="F167" s="104"/>
      <c r="AF167" s="229"/>
    </row>
    <row r="168" spans="1:32" ht="15">
      <c r="A168" s="76"/>
      <c r="B168" s="100" t="s">
        <v>266</v>
      </c>
      <c r="C168" s="76"/>
      <c r="D168" s="78"/>
      <c r="E168" s="79"/>
      <c r="F168" s="87"/>
      <c r="AF168" s="229"/>
    </row>
    <row r="169" spans="1:32" ht="15">
      <c r="A169" s="103"/>
      <c r="B169" s="100" t="s">
        <v>95</v>
      </c>
      <c r="C169" s="76" t="s">
        <v>47</v>
      </c>
      <c r="D169" s="78">
        <v>1</v>
      </c>
      <c r="E169" s="79"/>
      <c r="F169" s="84"/>
      <c r="AF169" s="229"/>
    </row>
    <row r="170" spans="1:32" ht="12.75" customHeight="1">
      <c r="A170" s="76"/>
      <c r="B170" s="86"/>
      <c r="C170" s="76"/>
      <c r="D170" s="78"/>
      <c r="E170" s="79"/>
      <c r="F170" s="87"/>
      <c r="AF170" s="229"/>
    </row>
    <row r="171" spans="1:32" ht="12.75" customHeight="1">
      <c r="A171" s="76">
        <f>A167+1</f>
        <v>339</v>
      </c>
      <c r="B171" s="86" t="s">
        <v>117</v>
      </c>
      <c r="C171" s="76"/>
      <c r="D171" s="22"/>
      <c r="E171" s="102"/>
      <c r="F171" s="104"/>
      <c r="AF171" s="229"/>
    </row>
    <row r="172" spans="1:32" s="97" customFormat="1" ht="15">
      <c r="A172" s="76"/>
      <c r="B172" s="100" t="s">
        <v>266</v>
      </c>
      <c r="C172" s="76"/>
      <c r="D172" s="105"/>
      <c r="E172" s="79"/>
      <c r="F172" s="87"/>
      <c r="G172" s="74"/>
      <c r="H172" s="75"/>
      <c r="I172" s="75"/>
      <c r="J172" s="75"/>
      <c r="K172" s="75"/>
      <c r="L172" s="96"/>
      <c r="M172" s="96"/>
      <c r="N172" s="96"/>
      <c r="O172" s="96"/>
      <c r="P172" s="96"/>
      <c r="Q172" s="96"/>
      <c r="R172" s="96"/>
      <c r="S172" s="96"/>
      <c r="T172" s="96"/>
      <c r="U172" s="96"/>
      <c r="V172" s="96"/>
      <c r="W172" s="96"/>
      <c r="X172" s="96"/>
      <c r="Y172" s="96"/>
      <c r="Z172" s="96"/>
      <c r="AA172" s="96"/>
      <c r="AB172" s="96"/>
      <c r="AC172" s="96"/>
      <c r="AD172" s="96"/>
      <c r="AF172" s="230"/>
    </row>
    <row r="173" spans="1:32" ht="15">
      <c r="A173" s="103"/>
      <c r="B173" s="100" t="s">
        <v>95</v>
      </c>
      <c r="C173" s="76" t="s">
        <v>47</v>
      </c>
      <c r="D173" s="105">
        <v>1</v>
      </c>
      <c r="E173" s="79"/>
      <c r="F173" s="84"/>
      <c r="AF173" s="229"/>
    </row>
    <row r="174" spans="1:32" ht="15">
      <c r="A174" s="76"/>
      <c r="B174" s="86"/>
      <c r="C174" s="76"/>
      <c r="D174" s="105"/>
      <c r="E174" s="79"/>
      <c r="F174" s="106"/>
      <c r="H174" s="74"/>
      <c r="AF174" s="229"/>
    </row>
    <row r="175" spans="1:32" ht="21" customHeight="1">
      <c r="A175" s="76">
        <f>A171+1</f>
        <v>340</v>
      </c>
      <c r="B175" s="86" t="s">
        <v>236</v>
      </c>
      <c r="C175" s="76"/>
      <c r="D175" s="22"/>
      <c r="E175" s="102"/>
      <c r="F175" s="104"/>
      <c r="AF175" s="229"/>
    </row>
    <row r="176" spans="1:32" s="97" customFormat="1" ht="15">
      <c r="A176" s="76"/>
      <c r="B176" s="100" t="s">
        <v>266</v>
      </c>
      <c r="C176" s="76"/>
      <c r="D176" s="105"/>
      <c r="E176" s="79"/>
      <c r="F176" s="87"/>
      <c r="G176" s="74"/>
      <c r="H176" s="75"/>
      <c r="I176" s="75"/>
      <c r="J176" s="75"/>
      <c r="K176" s="75"/>
      <c r="L176" s="96"/>
      <c r="M176" s="96"/>
      <c r="N176" s="96"/>
      <c r="O176" s="96"/>
      <c r="P176" s="96"/>
      <c r="Q176" s="96"/>
      <c r="R176" s="96"/>
      <c r="S176" s="96"/>
      <c r="T176" s="96"/>
      <c r="U176" s="96"/>
      <c r="V176" s="96"/>
      <c r="W176" s="96"/>
      <c r="X176" s="96"/>
      <c r="Y176" s="96"/>
      <c r="Z176" s="96"/>
      <c r="AA176" s="96"/>
      <c r="AB176" s="96"/>
      <c r="AC176" s="96"/>
      <c r="AD176" s="96"/>
      <c r="AF176" s="230"/>
    </row>
    <row r="177" spans="1:32" ht="15">
      <c r="A177" s="103"/>
      <c r="B177" s="100" t="s">
        <v>95</v>
      </c>
      <c r="C177" s="76" t="s">
        <v>47</v>
      </c>
      <c r="D177" s="105">
        <v>1</v>
      </c>
      <c r="E177" s="107"/>
      <c r="F177" s="84"/>
      <c r="AF177" s="229"/>
    </row>
    <row r="178" spans="1:32" ht="14.4" thickBot="1">
      <c r="A178" s="76"/>
      <c r="B178" s="86"/>
      <c r="C178" s="76"/>
      <c r="D178" s="105"/>
      <c r="E178" s="79"/>
      <c r="F178" s="106"/>
      <c r="H178" s="74"/>
    </row>
    <row r="179" spans="1:32" s="109" customFormat="1" ht="36.75" customHeight="1" thickBot="1">
      <c r="A179" s="108"/>
      <c r="B179" s="187" t="s">
        <v>241</v>
      </c>
      <c r="C179" s="188"/>
      <c r="D179" s="189"/>
      <c r="E179" s="206"/>
      <c r="F179" s="207"/>
      <c r="H179" s="110"/>
      <c r="I179" s="111"/>
      <c r="J179" s="111"/>
      <c r="K179" s="111"/>
      <c r="L179" s="111"/>
      <c r="M179" s="111"/>
      <c r="N179" s="111"/>
      <c r="O179" s="111"/>
      <c r="P179" s="111"/>
      <c r="Q179" s="111"/>
      <c r="R179" s="111"/>
      <c r="S179" s="111"/>
      <c r="T179" s="111"/>
      <c r="U179" s="111"/>
      <c r="V179" s="111"/>
      <c r="W179" s="111"/>
      <c r="X179" s="111"/>
      <c r="Y179" s="111"/>
      <c r="Z179" s="111"/>
      <c r="AA179" s="111"/>
      <c r="AB179" s="111"/>
      <c r="AC179" s="111"/>
      <c r="AD179" s="111"/>
    </row>
    <row r="180" spans="1:32">
      <c r="A180" s="75"/>
      <c r="B180" s="75"/>
      <c r="C180" s="75"/>
      <c r="D180" s="75"/>
      <c r="E180" s="75"/>
      <c r="F180" s="75"/>
      <c r="G180" s="75"/>
    </row>
    <row r="181" spans="1:32">
      <c r="A181" s="75"/>
      <c r="B181" s="75"/>
      <c r="C181" s="75"/>
      <c r="D181" s="75"/>
      <c r="E181" s="75"/>
      <c r="F181" s="75"/>
      <c r="G181" s="75"/>
    </row>
    <row r="182" spans="1:32">
      <c r="A182" s="75"/>
      <c r="B182" s="75"/>
      <c r="C182" s="75"/>
      <c r="D182" s="75"/>
      <c r="E182" s="75"/>
      <c r="F182" s="75"/>
      <c r="G182" s="75"/>
    </row>
    <row r="183" spans="1:32">
      <c r="A183" s="75"/>
      <c r="B183" s="75"/>
      <c r="C183" s="75"/>
      <c r="D183" s="75"/>
      <c r="E183" s="75"/>
      <c r="F183" s="75"/>
      <c r="G183" s="75"/>
    </row>
    <row r="184" spans="1:32">
      <c r="A184" s="75"/>
      <c r="B184" s="75"/>
      <c r="C184" s="75"/>
      <c r="D184" s="75"/>
      <c r="E184" s="75"/>
      <c r="F184" s="75"/>
      <c r="G184" s="75"/>
    </row>
  </sheetData>
  <mergeCells count="7">
    <mergeCell ref="B8:B9"/>
    <mergeCell ref="C8:C10"/>
    <mergeCell ref="D8:D10"/>
    <mergeCell ref="A1:F1"/>
    <mergeCell ref="A2:F2"/>
    <mergeCell ref="A4:F4"/>
    <mergeCell ref="A6:F6"/>
  </mergeCells>
  <printOptions horizontalCentered="1"/>
  <pageMargins left="0.19685039370078741" right="0" top="0.43307086614173229" bottom="0.43307086614173229" header="0.35433070866141736" footer="0.31496062992125984"/>
  <pageSetup paperSize="9" scale="72" firstPageNumber="6" fitToHeight="0" orientation="portrait" useFirstPageNumber="1" r:id="rId1"/>
  <headerFooter>
    <oddFooter>&amp;R&amp;P</oddFooter>
  </headerFooter>
  <rowBreaks count="4" manualBreakCount="4">
    <brk id="46" max="5" man="1"/>
    <brk id="86" max="5" man="1"/>
    <brk id="126" max="5" man="1"/>
    <brk id="154"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C101"/>
  <sheetViews>
    <sheetView view="pageBreakPreview" zoomScale="80" zoomScaleNormal="75" zoomScaleSheetLayoutView="80" workbookViewId="0">
      <selection activeCell="B12" sqref="B12:F12"/>
    </sheetView>
  </sheetViews>
  <sheetFormatPr baseColWidth="10" defaultColWidth="11.5546875" defaultRowHeight="13.2"/>
  <cols>
    <col min="1" max="1" width="9.33203125" style="57" customWidth="1"/>
    <col min="2" max="2" width="59.6640625" style="26" customWidth="1"/>
    <col min="3" max="3" width="10.33203125" style="58" customWidth="1"/>
    <col min="4" max="4" width="10.88671875" style="59" customWidth="1"/>
    <col min="5" max="5" width="12.88671875" style="26" customWidth="1"/>
    <col min="6" max="6" width="20.33203125" style="26" customWidth="1"/>
    <col min="7" max="7" width="19.109375" style="26" hidden="1" customWidth="1"/>
    <col min="8" max="8" width="15.33203125" style="26" hidden="1" customWidth="1"/>
    <col min="9" max="9" width="11.6640625" style="26" hidden="1" customWidth="1"/>
    <col min="10" max="10" width="13.5546875" style="26" hidden="1" customWidth="1"/>
    <col min="11" max="11" width="3.109375" style="26" hidden="1" customWidth="1"/>
    <col min="12" max="255" width="11.44140625" style="26"/>
    <col min="256" max="256" width="9.33203125" style="26" customWidth="1"/>
    <col min="257" max="257" width="59.6640625" style="26" customWidth="1"/>
    <col min="258" max="258" width="10.33203125" style="26" customWidth="1"/>
    <col min="259" max="259" width="10.88671875" style="26" customWidth="1"/>
    <col min="260" max="260" width="14.5546875" style="26" customWidth="1"/>
    <col min="261" max="261" width="14.33203125" style="26" customWidth="1"/>
    <col min="262" max="266" width="0" style="26" hidden="1" customWidth="1"/>
    <col min="267" max="511" width="11.44140625" style="26"/>
    <col min="512" max="512" width="9.33203125" style="26" customWidth="1"/>
    <col min="513" max="513" width="59.6640625" style="26" customWidth="1"/>
    <col min="514" max="514" width="10.33203125" style="26" customWidth="1"/>
    <col min="515" max="515" width="10.88671875" style="26" customWidth="1"/>
    <col min="516" max="516" width="14.5546875" style="26" customWidth="1"/>
    <col min="517" max="517" width="14.33203125" style="26" customWidth="1"/>
    <col min="518" max="522" width="0" style="26" hidden="1" customWidth="1"/>
    <col min="523" max="767" width="11.44140625" style="26"/>
    <col min="768" max="768" width="9.33203125" style="26" customWidth="1"/>
    <col min="769" max="769" width="59.6640625" style="26" customWidth="1"/>
    <col min="770" max="770" width="10.33203125" style="26" customWidth="1"/>
    <col min="771" max="771" width="10.88671875" style="26" customWidth="1"/>
    <col min="772" max="772" width="14.5546875" style="26" customWidth="1"/>
    <col min="773" max="773" width="14.33203125" style="26" customWidth="1"/>
    <col min="774" max="778" width="0" style="26" hidden="1" customWidth="1"/>
    <col min="779" max="1023" width="11.44140625" style="26"/>
    <col min="1024" max="1024" width="9.33203125" style="26" customWidth="1"/>
    <col min="1025" max="1025" width="59.6640625" style="26" customWidth="1"/>
    <col min="1026" max="1026" width="10.33203125" style="26" customWidth="1"/>
    <col min="1027" max="1027" width="10.88671875" style="26" customWidth="1"/>
    <col min="1028" max="1028" width="14.5546875" style="26" customWidth="1"/>
    <col min="1029" max="1029" width="14.33203125" style="26" customWidth="1"/>
    <col min="1030" max="1034" width="0" style="26" hidden="1" customWidth="1"/>
    <col min="1035" max="1279" width="11.44140625" style="26"/>
    <col min="1280" max="1280" width="9.33203125" style="26" customWidth="1"/>
    <col min="1281" max="1281" width="59.6640625" style="26" customWidth="1"/>
    <col min="1282" max="1282" width="10.33203125" style="26" customWidth="1"/>
    <col min="1283" max="1283" width="10.88671875" style="26" customWidth="1"/>
    <col min="1284" max="1284" width="14.5546875" style="26" customWidth="1"/>
    <col min="1285" max="1285" width="14.33203125" style="26" customWidth="1"/>
    <col min="1286" max="1290" width="0" style="26" hidden="1" customWidth="1"/>
    <col min="1291" max="1535" width="11.44140625" style="26"/>
    <col min="1536" max="1536" width="9.33203125" style="26" customWidth="1"/>
    <col min="1537" max="1537" width="59.6640625" style="26" customWidth="1"/>
    <col min="1538" max="1538" width="10.33203125" style="26" customWidth="1"/>
    <col min="1539" max="1539" width="10.88671875" style="26" customWidth="1"/>
    <col min="1540" max="1540" width="14.5546875" style="26" customWidth="1"/>
    <col min="1541" max="1541" width="14.33203125" style="26" customWidth="1"/>
    <col min="1542" max="1546" width="0" style="26" hidden="1" customWidth="1"/>
    <col min="1547" max="1791" width="11.44140625" style="26"/>
    <col min="1792" max="1792" width="9.33203125" style="26" customWidth="1"/>
    <col min="1793" max="1793" width="59.6640625" style="26" customWidth="1"/>
    <col min="1794" max="1794" width="10.33203125" style="26" customWidth="1"/>
    <col min="1795" max="1795" width="10.88671875" style="26" customWidth="1"/>
    <col min="1796" max="1796" width="14.5546875" style="26" customWidth="1"/>
    <col min="1797" max="1797" width="14.33203125" style="26" customWidth="1"/>
    <col min="1798" max="1802" width="0" style="26" hidden="1" customWidth="1"/>
    <col min="1803" max="2047" width="11.44140625" style="26"/>
    <col min="2048" max="2048" width="9.33203125" style="26" customWidth="1"/>
    <col min="2049" max="2049" width="59.6640625" style="26" customWidth="1"/>
    <col min="2050" max="2050" width="10.33203125" style="26" customWidth="1"/>
    <col min="2051" max="2051" width="10.88671875" style="26" customWidth="1"/>
    <col min="2052" max="2052" width="14.5546875" style="26" customWidth="1"/>
    <col min="2053" max="2053" width="14.33203125" style="26" customWidth="1"/>
    <col min="2054" max="2058" width="0" style="26" hidden="1" customWidth="1"/>
    <col min="2059" max="2303" width="11.44140625" style="26"/>
    <col min="2304" max="2304" width="9.33203125" style="26" customWidth="1"/>
    <col min="2305" max="2305" width="59.6640625" style="26" customWidth="1"/>
    <col min="2306" max="2306" width="10.33203125" style="26" customWidth="1"/>
    <col min="2307" max="2307" width="10.88671875" style="26" customWidth="1"/>
    <col min="2308" max="2308" width="14.5546875" style="26" customWidth="1"/>
    <col min="2309" max="2309" width="14.33203125" style="26" customWidth="1"/>
    <col min="2310" max="2314" width="0" style="26" hidden="1" customWidth="1"/>
    <col min="2315" max="2559" width="11.44140625" style="26"/>
    <col min="2560" max="2560" width="9.33203125" style="26" customWidth="1"/>
    <col min="2561" max="2561" width="59.6640625" style="26" customWidth="1"/>
    <col min="2562" max="2562" width="10.33203125" style="26" customWidth="1"/>
    <col min="2563" max="2563" width="10.88671875" style="26" customWidth="1"/>
    <col min="2564" max="2564" width="14.5546875" style="26" customWidth="1"/>
    <col min="2565" max="2565" width="14.33203125" style="26" customWidth="1"/>
    <col min="2566" max="2570" width="0" style="26" hidden="1" customWidth="1"/>
    <col min="2571" max="2815" width="11.44140625" style="26"/>
    <col min="2816" max="2816" width="9.33203125" style="26" customWidth="1"/>
    <col min="2817" max="2817" width="59.6640625" style="26" customWidth="1"/>
    <col min="2818" max="2818" width="10.33203125" style="26" customWidth="1"/>
    <col min="2819" max="2819" width="10.88671875" style="26" customWidth="1"/>
    <col min="2820" max="2820" width="14.5546875" style="26" customWidth="1"/>
    <col min="2821" max="2821" width="14.33203125" style="26" customWidth="1"/>
    <col min="2822" max="2826" width="0" style="26" hidden="1" customWidth="1"/>
    <col min="2827" max="3071" width="11.44140625" style="26"/>
    <col min="3072" max="3072" width="9.33203125" style="26" customWidth="1"/>
    <col min="3073" max="3073" width="59.6640625" style="26" customWidth="1"/>
    <col min="3074" max="3074" width="10.33203125" style="26" customWidth="1"/>
    <col min="3075" max="3075" width="10.88671875" style="26" customWidth="1"/>
    <col min="3076" max="3076" width="14.5546875" style="26" customWidth="1"/>
    <col min="3077" max="3077" width="14.33203125" style="26" customWidth="1"/>
    <col min="3078" max="3082" width="0" style="26" hidden="1" customWidth="1"/>
    <col min="3083" max="3327" width="11.44140625" style="26"/>
    <col min="3328" max="3328" width="9.33203125" style="26" customWidth="1"/>
    <col min="3329" max="3329" width="59.6640625" style="26" customWidth="1"/>
    <col min="3330" max="3330" width="10.33203125" style="26" customWidth="1"/>
    <col min="3331" max="3331" width="10.88671875" style="26" customWidth="1"/>
    <col min="3332" max="3332" width="14.5546875" style="26" customWidth="1"/>
    <col min="3333" max="3333" width="14.33203125" style="26" customWidth="1"/>
    <col min="3334" max="3338" width="0" style="26" hidden="1" customWidth="1"/>
    <col min="3339" max="3583" width="11.44140625" style="26"/>
    <col min="3584" max="3584" width="9.33203125" style="26" customWidth="1"/>
    <col min="3585" max="3585" width="59.6640625" style="26" customWidth="1"/>
    <col min="3586" max="3586" width="10.33203125" style="26" customWidth="1"/>
    <col min="3587" max="3587" width="10.88671875" style="26" customWidth="1"/>
    <col min="3588" max="3588" width="14.5546875" style="26" customWidth="1"/>
    <col min="3589" max="3589" width="14.33203125" style="26" customWidth="1"/>
    <col min="3590" max="3594" width="0" style="26" hidden="1" customWidth="1"/>
    <col min="3595" max="3839" width="11.44140625" style="26"/>
    <col min="3840" max="3840" width="9.33203125" style="26" customWidth="1"/>
    <col min="3841" max="3841" width="59.6640625" style="26" customWidth="1"/>
    <col min="3842" max="3842" width="10.33203125" style="26" customWidth="1"/>
    <col min="3843" max="3843" width="10.88671875" style="26" customWidth="1"/>
    <col min="3844" max="3844" width="14.5546875" style="26" customWidth="1"/>
    <col min="3845" max="3845" width="14.33203125" style="26" customWidth="1"/>
    <col min="3846" max="3850" width="0" style="26" hidden="1" customWidth="1"/>
    <col min="3851" max="4095" width="11.44140625" style="26"/>
    <col min="4096" max="4096" width="9.33203125" style="26" customWidth="1"/>
    <col min="4097" max="4097" width="59.6640625" style="26" customWidth="1"/>
    <col min="4098" max="4098" width="10.33203125" style="26" customWidth="1"/>
    <col min="4099" max="4099" width="10.88671875" style="26" customWidth="1"/>
    <col min="4100" max="4100" width="14.5546875" style="26" customWidth="1"/>
    <col min="4101" max="4101" width="14.33203125" style="26" customWidth="1"/>
    <col min="4102" max="4106" width="0" style="26" hidden="1" customWidth="1"/>
    <col min="4107" max="4351" width="11.44140625" style="26"/>
    <col min="4352" max="4352" width="9.33203125" style="26" customWidth="1"/>
    <col min="4353" max="4353" width="59.6640625" style="26" customWidth="1"/>
    <col min="4354" max="4354" width="10.33203125" style="26" customWidth="1"/>
    <col min="4355" max="4355" width="10.88671875" style="26" customWidth="1"/>
    <col min="4356" max="4356" width="14.5546875" style="26" customWidth="1"/>
    <col min="4357" max="4357" width="14.33203125" style="26" customWidth="1"/>
    <col min="4358" max="4362" width="0" style="26" hidden="1" customWidth="1"/>
    <col min="4363" max="4607" width="11.44140625" style="26"/>
    <col min="4608" max="4608" width="9.33203125" style="26" customWidth="1"/>
    <col min="4609" max="4609" width="59.6640625" style="26" customWidth="1"/>
    <col min="4610" max="4610" width="10.33203125" style="26" customWidth="1"/>
    <col min="4611" max="4611" width="10.88671875" style="26" customWidth="1"/>
    <col min="4612" max="4612" width="14.5546875" style="26" customWidth="1"/>
    <col min="4613" max="4613" width="14.33203125" style="26" customWidth="1"/>
    <col min="4614" max="4618" width="0" style="26" hidden="1" customWidth="1"/>
    <col min="4619" max="4863" width="11.44140625" style="26"/>
    <col min="4864" max="4864" width="9.33203125" style="26" customWidth="1"/>
    <col min="4865" max="4865" width="59.6640625" style="26" customWidth="1"/>
    <col min="4866" max="4866" width="10.33203125" style="26" customWidth="1"/>
    <col min="4867" max="4867" width="10.88671875" style="26" customWidth="1"/>
    <col min="4868" max="4868" width="14.5546875" style="26" customWidth="1"/>
    <col min="4869" max="4869" width="14.33203125" style="26" customWidth="1"/>
    <col min="4870" max="4874" width="0" style="26" hidden="1" customWidth="1"/>
    <col min="4875" max="5119" width="11.44140625" style="26"/>
    <col min="5120" max="5120" width="9.33203125" style="26" customWidth="1"/>
    <col min="5121" max="5121" width="59.6640625" style="26" customWidth="1"/>
    <col min="5122" max="5122" width="10.33203125" style="26" customWidth="1"/>
    <col min="5123" max="5123" width="10.88671875" style="26" customWidth="1"/>
    <col min="5124" max="5124" width="14.5546875" style="26" customWidth="1"/>
    <col min="5125" max="5125" width="14.33203125" style="26" customWidth="1"/>
    <col min="5126" max="5130" width="0" style="26" hidden="1" customWidth="1"/>
    <col min="5131" max="5375" width="11.44140625" style="26"/>
    <col min="5376" max="5376" width="9.33203125" style="26" customWidth="1"/>
    <col min="5377" max="5377" width="59.6640625" style="26" customWidth="1"/>
    <col min="5378" max="5378" width="10.33203125" style="26" customWidth="1"/>
    <col min="5379" max="5379" width="10.88671875" style="26" customWidth="1"/>
    <col min="5380" max="5380" width="14.5546875" style="26" customWidth="1"/>
    <col min="5381" max="5381" width="14.33203125" style="26" customWidth="1"/>
    <col min="5382" max="5386" width="0" style="26" hidden="1" customWidth="1"/>
    <col min="5387" max="5631" width="11.44140625" style="26"/>
    <col min="5632" max="5632" width="9.33203125" style="26" customWidth="1"/>
    <col min="5633" max="5633" width="59.6640625" style="26" customWidth="1"/>
    <col min="5634" max="5634" width="10.33203125" style="26" customWidth="1"/>
    <col min="5635" max="5635" width="10.88671875" style="26" customWidth="1"/>
    <col min="5636" max="5636" width="14.5546875" style="26" customWidth="1"/>
    <col min="5637" max="5637" width="14.33203125" style="26" customWidth="1"/>
    <col min="5638" max="5642" width="0" style="26" hidden="1" customWidth="1"/>
    <col min="5643" max="5887" width="11.44140625" style="26"/>
    <col min="5888" max="5888" width="9.33203125" style="26" customWidth="1"/>
    <col min="5889" max="5889" width="59.6640625" style="26" customWidth="1"/>
    <col min="5890" max="5890" width="10.33203125" style="26" customWidth="1"/>
    <col min="5891" max="5891" width="10.88671875" style="26" customWidth="1"/>
    <col min="5892" max="5892" width="14.5546875" style="26" customWidth="1"/>
    <col min="5893" max="5893" width="14.33203125" style="26" customWidth="1"/>
    <col min="5894" max="5898" width="0" style="26" hidden="1" customWidth="1"/>
    <col min="5899" max="6143" width="11.44140625" style="26"/>
    <col min="6144" max="6144" width="9.33203125" style="26" customWidth="1"/>
    <col min="6145" max="6145" width="59.6640625" style="26" customWidth="1"/>
    <col min="6146" max="6146" width="10.33203125" style="26" customWidth="1"/>
    <col min="6147" max="6147" width="10.88671875" style="26" customWidth="1"/>
    <col min="6148" max="6148" width="14.5546875" style="26" customWidth="1"/>
    <col min="6149" max="6149" width="14.33203125" style="26" customWidth="1"/>
    <col min="6150" max="6154" width="0" style="26" hidden="1" customWidth="1"/>
    <col min="6155" max="6399" width="11.44140625" style="26"/>
    <col min="6400" max="6400" width="9.33203125" style="26" customWidth="1"/>
    <col min="6401" max="6401" width="59.6640625" style="26" customWidth="1"/>
    <col min="6402" max="6402" width="10.33203125" style="26" customWidth="1"/>
    <col min="6403" max="6403" width="10.88671875" style="26" customWidth="1"/>
    <col min="6404" max="6404" width="14.5546875" style="26" customWidth="1"/>
    <col min="6405" max="6405" width="14.33203125" style="26" customWidth="1"/>
    <col min="6406" max="6410" width="0" style="26" hidden="1" customWidth="1"/>
    <col min="6411" max="6655" width="11.44140625" style="26"/>
    <col min="6656" max="6656" width="9.33203125" style="26" customWidth="1"/>
    <col min="6657" max="6657" width="59.6640625" style="26" customWidth="1"/>
    <col min="6658" max="6658" width="10.33203125" style="26" customWidth="1"/>
    <col min="6659" max="6659" width="10.88671875" style="26" customWidth="1"/>
    <col min="6660" max="6660" width="14.5546875" style="26" customWidth="1"/>
    <col min="6661" max="6661" width="14.33203125" style="26" customWidth="1"/>
    <col min="6662" max="6666" width="0" style="26" hidden="1" customWidth="1"/>
    <col min="6667" max="6911" width="11.44140625" style="26"/>
    <col min="6912" max="6912" width="9.33203125" style="26" customWidth="1"/>
    <col min="6913" max="6913" width="59.6640625" style="26" customWidth="1"/>
    <col min="6914" max="6914" width="10.33203125" style="26" customWidth="1"/>
    <col min="6915" max="6915" width="10.88671875" style="26" customWidth="1"/>
    <col min="6916" max="6916" width="14.5546875" style="26" customWidth="1"/>
    <col min="6917" max="6917" width="14.33203125" style="26" customWidth="1"/>
    <col min="6918" max="6922" width="0" style="26" hidden="1" customWidth="1"/>
    <col min="6923" max="7167" width="11.44140625" style="26"/>
    <col min="7168" max="7168" width="9.33203125" style="26" customWidth="1"/>
    <col min="7169" max="7169" width="59.6640625" style="26" customWidth="1"/>
    <col min="7170" max="7170" width="10.33203125" style="26" customWidth="1"/>
    <col min="7171" max="7171" width="10.88671875" style="26" customWidth="1"/>
    <col min="7172" max="7172" width="14.5546875" style="26" customWidth="1"/>
    <col min="7173" max="7173" width="14.33203125" style="26" customWidth="1"/>
    <col min="7174" max="7178" width="0" style="26" hidden="1" customWidth="1"/>
    <col min="7179" max="7423" width="11.44140625" style="26"/>
    <col min="7424" max="7424" width="9.33203125" style="26" customWidth="1"/>
    <col min="7425" max="7425" width="59.6640625" style="26" customWidth="1"/>
    <col min="7426" max="7426" width="10.33203125" style="26" customWidth="1"/>
    <col min="7427" max="7427" width="10.88671875" style="26" customWidth="1"/>
    <col min="7428" max="7428" width="14.5546875" style="26" customWidth="1"/>
    <col min="7429" max="7429" width="14.33203125" style="26" customWidth="1"/>
    <col min="7430" max="7434" width="0" style="26" hidden="1" customWidth="1"/>
    <col min="7435" max="7679" width="11.44140625" style="26"/>
    <col min="7680" max="7680" width="9.33203125" style="26" customWidth="1"/>
    <col min="7681" max="7681" width="59.6640625" style="26" customWidth="1"/>
    <col min="7682" max="7682" width="10.33203125" style="26" customWidth="1"/>
    <col min="7683" max="7683" width="10.88671875" style="26" customWidth="1"/>
    <col min="7684" max="7684" width="14.5546875" style="26" customWidth="1"/>
    <col min="7685" max="7685" width="14.33203125" style="26" customWidth="1"/>
    <col min="7686" max="7690" width="0" style="26" hidden="1" customWidth="1"/>
    <col min="7691" max="7935" width="11.44140625" style="26"/>
    <col min="7936" max="7936" width="9.33203125" style="26" customWidth="1"/>
    <col min="7937" max="7937" width="59.6640625" style="26" customWidth="1"/>
    <col min="7938" max="7938" width="10.33203125" style="26" customWidth="1"/>
    <col min="7939" max="7939" width="10.88671875" style="26" customWidth="1"/>
    <col min="7940" max="7940" width="14.5546875" style="26" customWidth="1"/>
    <col min="7941" max="7941" width="14.33203125" style="26" customWidth="1"/>
    <col min="7942" max="7946" width="0" style="26" hidden="1" customWidth="1"/>
    <col min="7947" max="8191" width="11.44140625" style="26"/>
    <col min="8192" max="8192" width="9.33203125" style="26" customWidth="1"/>
    <col min="8193" max="8193" width="59.6640625" style="26" customWidth="1"/>
    <col min="8194" max="8194" width="10.33203125" style="26" customWidth="1"/>
    <col min="8195" max="8195" width="10.88671875" style="26" customWidth="1"/>
    <col min="8196" max="8196" width="14.5546875" style="26" customWidth="1"/>
    <col min="8197" max="8197" width="14.33203125" style="26" customWidth="1"/>
    <col min="8198" max="8202" width="0" style="26" hidden="1" customWidth="1"/>
    <col min="8203" max="8447" width="11.44140625" style="26"/>
    <col min="8448" max="8448" width="9.33203125" style="26" customWidth="1"/>
    <col min="8449" max="8449" width="59.6640625" style="26" customWidth="1"/>
    <col min="8450" max="8450" width="10.33203125" style="26" customWidth="1"/>
    <col min="8451" max="8451" width="10.88671875" style="26" customWidth="1"/>
    <col min="8452" max="8452" width="14.5546875" style="26" customWidth="1"/>
    <col min="8453" max="8453" width="14.33203125" style="26" customWidth="1"/>
    <col min="8454" max="8458" width="0" style="26" hidden="1" customWidth="1"/>
    <col min="8459" max="8703" width="11.44140625" style="26"/>
    <col min="8704" max="8704" width="9.33203125" style="26" customWidth="1"/>
    <col min="8705" max="8705" width="59.6640625" style="26" customWidth="1"/>
    <col min="8706" max="8706" width="10.33203125" style="26" customWidth="1"/>
    <col min="8707" max="8707" width="10.88671875" style="26" customWidth="1"/>
    <col min="8708" max="8708" width="14.5546875" style="26" customWidth="1"/>
    <col min="8709" max="8709" width="14.33203125" style="26" customWidth="1"/>
    <col min="8710" max="8714" width="0" style="26" hidden="1" customWidth="1"/>
    <col min="8715" max="8959" width="11.44140625" style="26"/>
    <col min="8960" max="8960" width="9.33203125" style="26" customWidth="1"/>
    <col min="8961" max="8961" width="59.6640625" style="26" customWidth="1"/>
    <col min="8962" max="8962" width="10.33203125" style="26" customWidth="1"/>
    <col min="8963" max="8963" width="10.88671875" style="26" customWidth="1"/>
    <col min="8964" max="8964" width="14.5546875" style="26" customWidth="1"/>
    <col min="8965" max="8965" width="14.33203125" style="26" customWidth="1"/>
    <col min="8966" max="8970" width="0" style="26" hidden="1" customWidth="1"/>
    <col min="8971" max="9215" width="11.44140625" style="26"/>
    <col min="9216" max="9216" width="9.33203125" style="26" customWidth="1"/>
    <col min="9217" max="9217" width="59.6640625" style="26" customWidth="1"/>
    <col min="9218" max="9218" width="10.33203125" style="26" customWidth="1"/>
    <col min="9219" max="9219" width="10.88671875" style="26" customWidth="1"/>
    <col min="9220" max="9220" width="14.5546875" style="26" customWidth="1"/>
    <col min="9221" max="9221" width="14.33203125" style="26" customWidth="1"/>
    <col min="9222" max="9226" width="0" style="26" hidden="1" customWidth="1"/>
    <col min="9227" max="9471" width="11.44140625" style="26"/>
    <col min="9472" max="9472" width="9.33203125" style="26" customWidth="1"/>
    <col min="9473" max="9473" width="59.6640625" style="26" customWidth="1"/>
    <col min="9474" max="9474" width="10.33203125" style="26" customWidth="1"/>
    <col min="9475" max="9475" width="10.88671875" style="26" customWidth="1"/>
    <col min="9476" max="9476" width="14.5546875" style="26" customWidth="1"/>
    <col min="9477" max="9477" width="14.33203125" style="26" customWidth="1"/>
    <col min="9478" max="9482" width="0" style="26" hidden="1" customWidth="1"/>
    <col min="9483" max="9727" width="11.44140625" style="26"/>
    <col min="9728" max="9728" width="9.33203125" style="26" customWidth="1"/>
    <col min="9729" max="9729" width="59.6640625" style="26" customWidth="1"/>
    <col min="9730" max="9730" width="10.33203125" style="26" customWidth="1"/>
    <col min="9731" max="9731" width="10.88671875" style="26" customWidth="1"/>
    <col min="9732" max="9732" width="14.5546875" style="26" customWidth="1"/>
    <col min="9733" max="9733" width="14.33203125" style="26" customWidth="1"/>
    <col min="9734" max="9738" width="0" style="26" hidden="1" customWidth="1"/>
    <col min="9739" max="9983" width="11.44140625" style="26"/>
    <col min="9984" max="9984" width="9.33203125" style="26" customWidth="1"/>
    <col min="9985" max="9985" width="59.6640625" style="26" customWidth="1"/>
    <col min="9986" max="9986" width="10.33203125" style="26" customWidth="1"/>
    <col min="9987" max="9987" width="10.88671875" style="26" customWidth="1"/>
    <col min="9988" max="9988" width="14.5546875" style="26" customWidth="1"/>
    <col min="9989" max="9989" width="14.33203125" style="26" customWidth="1"/>
    <col min="9990" max="9994" width="0" style="26" hidden="1" customWidth="1"/>
    <col min="9995" max="10239" width="11.44140625" style="26"/>
    <col min="10240" max="10240" width="9.33203125" style="26" customWidth="1"/>
    <col min="10241" max="10241" width="59.6640625" style="26" customWidth="1"/>
    <col min="10242" max="10242" width="10.33203125" style="26" customWidth="1"/>
    <col min="10243" max="10243" width="10.88671875" style="26" customWidth="1"/>
    <col min="10244" max="10244" width="14.5546875" style="26" customWidth="1"/>
    <col min="10245" max="10245" width="14.33203125" style="26" customWidth="1"/>
    <col min="10246" max="10250" width="0" style="26" hidden="1" customWidth="1"/>
    <col min="10251" max="10495" width="11.44140625" style="26"/>
    <col min="10496" max="10496" width="9.33203125" style="26" customWidth="1"/>
    <col min="10497" max="10497" width="59.6640625" style="26" customWidth="1"/>
    <col min="10498" max="10498" width="10.33203125" style="26" customWidth="1"/>
    <col min="10499" max="10499" width="10.88671875" style="26" customWidth="1"/>
    <col min="10500" max="10500" width="14.5546875" style="26" customWidth="1"/>
    <col min="10501" max="10501" width="14.33203125" style="26" customWidth="1"/>
    <col min="10502" max="10506" width="0" style="26" hidden="1" customWidth="1"/>
    <col min="10507" max="10751" width="11.44140625" style="26"/>
    <col min="10752" max="10752" width="9.33203125" style="26" customWidth="1"/>
    <col min="10753" max="10753" width="59.6640625" style="26" customWidth="1"/>
    <col min="10754" max="10754" width="10.33203125" style="26" customWidth="1"/>
    <col min="10755" max="10755" width="10.88671875" style="26" customWidth="1"/>
    <col min="10756" max="10756" width="14.5546875" style="26" customWidth="1"/>
    <col min="10757" max="10757" width="14.33203125" style="26" customWidth="1"/>
    <col min="10758" max="10762" width="0" style="26" hidden="1" customWidth="1"/>
    <col min="10763" max="11007" width="11.44140625" style="26"/>
    <col min="11008" max="11008" width="9.33203125" style="26" customWidth="1"/>
    <col min="11009" max="11009" width="59.6640625" style="26" customWidth="1"/>
    <col min="11010" max="11010" width="10.33203125" style="26" customWidth="1"/>
    <col min="11011" max="11011" width="10.88671875" style="26" customWidth="1"/>
    <col min="11012" max="11012" width="14.5546875" style="26" customWidth="1"/>
    <col min="11013" max="11013" width="14.33203125" style="26" customWidth="1"/>
    <col min="11014" max="11018" width="0" style="26" hidden="1" customWidth="1"/>
    <col min="11019" max="11263" width="11.44140625" style="26"/>
    <col min="11264" max="11264" width="9.33203125" style="26" customWidth="1"/>
    <col min="11265" max="11265" width="59.6640625" style="26" customWidth="1"/>
    <col min="11266" max="11266" width="10.33203125" style="26" customWidth="1"/>
    <col min="11267" max="11267" width="10.88671875" style="26" customWidth="1"/>
    <col min="11268" max="11268" width="14.5546875" style="26" customWidth="1"/>
    <col min="11269" max="11269" width="14.33203125" style="26" customWidth="1"/>
    <col min="11270" max="11274" width="0" style="26" hidden="1" customWidth="1"/>
    <col min="11275" max="11519" width="11.44140625" style="26"/>
    <col min="11520" max="11520" width="9.33203125" style="26" customWidth="1"/>
    <col min="11521" max="11521" width="59.6640625" style="26" customWidth="1"/>
    <col min="11522" max="11522" width="10.33203125" style="26" customWidth="1"/>
    <col min="11523" max="11523" width="10.88671875" style="26" customWidth="1"/>
    <col min="11524" max="11524" width="14.5546875" style="26" customWidth="1"/>
    <col min="11525" max="11525" width="14.33203125" style="26" customWidth="1"/>
    <col min="11526" max="11530" width="0" style="26" hidden="1" customWidth="1"/>
    <col min="11531" max="11775" width="11.44140625" style="26"/>
    <col min="11776" max="11776" width="9.33203125" style="26" customWidth="1"/>
    <col min="11777" max="11777" width="59.6640625" style="26" customWidth="1"/>
    <col min="11778" max="11778" width="10.33203125" style="26" customWidth="1"/>
    <col min="11779" max="11779" width="10.88671875" style="26" customWidth="1"/>
    <col min="11780" max="11780" width="14.5546875" style="26" customWidth="1"/>
    <col min="11781" max="11781" width="14.33203125" style="26" customWidth="1"/>
    <col min="11782" max="11786" width="0" style="26" hidden="1" customWidth="1"/>
    <col min="11787" max="12031" width="11.44140625" style="26"/>
    <col min="12032" max="12032" width="9.33203125" style="26" customWidth="1"/>
    <col min="12033" max="12033" width="59.6640625" style="26" customWidth="1"/>
    <col min="12034" max="12034" width="10.33203125" style="26" customWidth="1"/>
    <col min="12035" max="12035" width="10.88671875" style="26" customWidth="1"/>
    <col min="12036" max="12036" width="14.5546875" style="26" customWidth="1"/>
    <col min="12037" max="12037" width="14.33203125" style="26" customWidth="1"/>
    <col min="12038" max="12042" width="0" style="26" hidden="1" customWidth="1"/>
    <col min="12043" max="12287" width="11.44140625" style="26"/>
    <col min="12288" max="12288" width="9.33203125" style="26" customWidth="1"/>
    <col min="12289" max="12289" width="59.6640625" style="26" customWidth="1"/>
    <col min="12290" max="12290" width="10.33203125" style="26" customWidth="1"/>
    <col min="12291" max="12291" width="10.88671875" style="26" customWidth="1"/>
    <col min="12292" max="12292" width="14.5546875" style="26" customWidth="1"/>
    <col min="12293" max="12293" width="14.33203125" style="26" customWidth="1"/>
    <col min="12294" max="12298" width="0" style="26" hidden="1" customWidth="1"/>
    <col min="12299" max="12543" width="11.44140625" style="26"/>
    <col min="12544" max="12544" width="9.33203125" style="26" customWidth="1"/>
    <col min="12545" max="12545" width="59.6640625" style="26" customWidth="1"/>
    <col min="12546" max="12546" width="10.33203125" style="26" customWidth="1"/>
    <col min="12547" max="12547" width="10.88671875" style="26" customWidth="1"/>
    <col min="12548" max="12548" width="14.5546875" style="26" customWidth="1"/>
    <col min="12549" max="12549" width="14.33203125" style="26" customWidth="1"/>
    <col min="12550" max="12554" width="0" style="26" hidden="1" customWidth="1"/>
    <col min="12555" max="12799" width="11.44140625" style="26"/>
    <col min="12800" max="12800" width="9.33203125" style="26" customWidth="1"/>
    <col min="12801" max="12801" width="59.6640625" style="26" customWidth="1"/>
    <col min="12802" max="12802" width="10.33203125" style="26" customWidth="1"/>
    <col min="12803" max="12803" width="10.88671875" style="26" customWidth="1"/>
    <col min="12804" max="12804" width="14.5546875" style="26" customWidth="1"/>
    <col min="12805" max="12805" width="14.33203125" style="26" customWidth="1"/>
    <col min="12806" max="12810" width="0" style="26" hidden="1" customWidth="1"/>
    <col min="12811" max="13055" width="11.44140625" style="26"/>
    <col min="13056" max="13056" width="9.33203125" style="26" customWidth="1"/>
    <col min="13057" max="13057" width="59.6640625" style="26" customWidth="1"/>
    <col min="13058" max="13058" width="10.33203125" style="26" customWidth="1"/>
    <col min="13059" max="13059" width="10.88671875" style="26" customWidth="1"/>
    <col min="13060" max="13060" width="14.5546875" style="26" customWidth="1"/>
    <col min="13061" max="13061" width="14.33203125" style="26" customWidth="1"/>
    <col min="13062" max="13066" width="0" style="26" hidden="1" customWidth="1"/>
    <col min="13067" max="13311" width="11.44140625" style="26"/>
    <col min="13312" max="13312" width="9.33203125" style="26" customWidth="1"/>
    <col min="13313" max="13313" width="59.6640625" style="26" customWidth="1"/>
    <col min="13314" max="13314" width="10.33203125" style="26" customWidth="1"/>
    <col min="13315" max="13315" width="10.88671875" style="26" customWidth="1"/>
    <col min="13316" max="13316" width="14.5546875" style="26" customWidth="1"/>
    <col min="13317" max="13317" width="14.33203125" style="26" customWidth="1"/>
    <col min="13318" max="13322" width="0" style="26" hidden="1" customWidth="1"/>
    <col min="13323" max="13567" width="11.44140625" style="26"/>
    <col min="13568" max="13568" width="9.33203125" style="26" customWidth="1"/>
    <col min="13569" max="13569" width="59.6640625" style="26" customWidth="1"/>
    <col min="13570" max="13570" width="10.33203125" style="26" customWidth="1"/>
    <col min="13571" max="13571" width="10.88671875" style="26" customWidth="1"/>
    <col min="13572" max="13572" width="14.5546875" style="26" customWidth="1"/>
    <col min="13573" max="13573" width="14.33203125" style="26" customWidth="1"/>
    <col min="13574" max="13578" width="0" style="26" hidden="1" customWidth="1"/>
    <col min="13579" max="13823" width="11.44140625" style="26"/>
    <col min="13824" max="13824" width="9.33203125" style="26" customWidth="1"/>
    <col min="13825" max="13825" width="59.6640625" style="26" customWidth="1"/>
    <col min="13826" max="13826" width="10.33203125" style="26" customWidth="1"/>
    <col min="13827" max="13827" width="10.88671875" style="26" customWidth="1"/>
    <col min="13828" max="13828" width="14.5546875" style="26" customWidth="1"/>
    <col min="13829" max="13829" width="14.33203125" style="26" customWidth="1"/>
    <col min="13830" max="13834" width="0" style="26" hidden="1" customWidth="1"/>
    <col min="13835" max="14079" width="11.44140625" style="26"/>
    <col min="14080" max="14080" width="9.33203125" style="26" customWidth="1"/>
    <col min="14081" max="14081" width="59.6640625" style="26" customWidth="1"/>
    <col min="14082" max="14082" width="10.33203125" style="26" customWidth="1"/>
    <col min="14083" max="14083" width="10.88671875" style="26" customWidth="1"/>
    <col min="14084" max="14084" width="14.5546875" style="26" customWidth="1"/>
    <col min="14085" max="14085" width="14.33203125" style="26" customWidth="1"/>
    <col min="14086" max="14090" width="0" style="26" hidden="1" customWidth="1"/>
    <col min="14091" max="14335" width="11.44140625" style="26"/>
    <col min="14336" max="14336" width="9.33203125" style="26" customWidth="1"/>
    <col min="14337" max="14337" width="59.6640625" style="26" customWidth="1"/>
    <col min="14338" max="14338" width="10.33203125" style="26" customWidth="1"/>
    <col min="14339" max="14339" width="10.88671875" style="26" customWidth="1"/>
    <col min="14340" max="14340" width="14.5546875" style="26" customWidth="1"/>
    <col min="14341" max="14341" width="14.33203125" style="26" customWidth="1"/>
    <col min="14342" max="14346" width="0" style="26" hidden="1" customWidth="1"/>
    <col min="14347" max="14591" width="11.44140625" style="26"/>
    <col min="14592" max="14592" width="9.33203125" style="26" customWidth="1"/>
    <col min="14593" max="14593" width="59.6640625" style="26" customWidth="1"/>
    <col min="14594" max="14594" width="10.33203125" style="26" customWidth="1"/>
    <col min="14595" max="14595" width="10.88671875" style="26" customWidth="1"/>
    <col min="14596" max="14596" width="14.5546875" style="26" customWidth="1"/>
    <col min="14597" max="14597" width="14.33203125" style="26" customWidth="1"/>
    <col min="14598" max="14602" width="0" style="26" hidden="1" customWidth="1"/>
    <col min="14603" max="14847" width="11.44140625" style="26"/>
    <col min="14848" max="14848" width="9.33203125" style="26" customWidth="1"/>
    <col min="14849" max="14849" width="59.6640625" style="26" customWidth="1"/>
    <col min="14850" max="14850" width="10.33203125" style="26" customWidth="1"/>
    <col min="14851" max="14851" width="10.88671875" style="26" customWidth="1"/>
    <col min="14852" max="14852" width="14.5546875" style="26" customWidth="1"/>
    <col min="14853" max="14853" width="14.33203125" style="26" customWidth="1"/>
    <col min="14854" max="14858" width="0" style="26" hidden="1" customWidth="1"/>
    <col min="14859" max="15103" width="11.44140625" style="26"/>
    <col min="15104" max="15104" width="9.33203125" style="26" customWidth="1"/>
    <col min="15105" max="15105" width="59.6640625" style="26" customWidth="1"/>
    <col min="15106" max="15106" width="10.33203125" style="26" customWidth="1"/>
    <col min="15107" max="15107" width="10.88671875" style="26" customWidth="1"/>
    <col min="15108" max="15108" width="14.5546875" style="26" customWidth="1"/>
    <col min="15109" max="15109" width="14.33203125" style="26" customWidth="1"/>
    <col min="15110" max="15114" width="0" style="26" hidden="1" customWidth="1"/>
    <col min="15115" max="15359" width="11.44140625" style="26"/>
    <col min="15360" max="15360" width="9.33203125" style="26" customWidth="1"/>
    <col min="15361" max="15361" width="59.6640625" style="26" customWidth="1"/>
    <col min="15362" max="15362" width="10.33203125" style="26" customWidth="1"/>
    <col min="15363" max="15363" width="10.88671875" style="26" customWidth="1"/>
    <col min="15364" max="15364" width="14.5546875" style="26" customWidth="1"/>
    <col min="15365" max="15365" width="14.33203125" style="26" customWidth="1"/>
    <col min="15366" max="15370" width="0" style="26" hidden="1" customWidth="1"/>
    <col min="15371" max="15615" width="11.44140625" style="26"/>
    <col min="15616" max="15616" width="9.33203125" style="26" customWidth="1"/>
    <col min="15617" max="15617" width="59.6640625" style="26" customWidth="1"/>
    <col min="15618" max="15618" width="10.33203125" style="26" customWidth="1"/>
    <col min="15619" max="15619" width="10.88671875" style="26" customWidth="1"/>
    <col min="15620" max="15620" width="14.5546875" style="26" customWidth="1"/>
    <col min="15621" max="15621" width="14.33203125" style="26" customWidth="1"/>
    <col min="15622" max="15626" width="0" style="26" hidden="1" customWidth="1"/>
    <col min="15627" max="15871" width="11.44140625" style="26"/>
    <col min="15872" max="15872" width="9.33203125" style="26" customWidth="1"/>
    <col min="15873" max="15873" width="59.6640625" style="26" customWidth="1"/>
    <col min="15874" max="15874" width="10.33203125" style="26" customWidth="1"/>
    <col min="15875" max="15875" width="10.88671875" style="26" customWidth="1"/>
    <col min="15876" max="15876" width="14.5546875" style="26" customWidth="1"/>
    <col min="15877" max="15877" width="14.33203125" style="26" customWidth="1"/>
    <col min="15878" max="15882" width="0" style="26" hidden="1" customWidth="1"/>
    <col min="15883" max="16127" width="11.44140625" style="26"/>
    <col min="16128" max="16128" width="9.33203125" style="26" customWidth="1"/>
    <col min="16129" max="16129" width="59.6640625" style="26" customWidth="1"/>
    <col min="16130" max="16130" width="10.33203125" style="26" customWidth="1"/>
    <col min="16131" max="16131" width="10.88671875" style="26" customWidth="1"/>
    <col min="16132" max="16132" width="14.5546875" style="26" customWidth="1"/>
    <col min="16133" max="16133" width="14.33203125" style="26" customWidth="1"/>
    <col min="16134" max="16138" width="0" style="26" hidden="1" customWidth="1"/>
    <col min="16139" max="16384" width="11.44140625" style="26"/>
  </cols>
  <sheetData>
    <row r="1" spans="1:29" s="260" customFormat="1" ht="24.6" customHeight="1">
      <c r="A1" s="269" t="s">
        <v>272</v>
      </c>
      <c r="B1" s="270"/>
      <c r="C1" s="270"/>
      <c r="D1" s="270"/>
      <c r="E1" s="270"/>
      <c r="F1" s="270"/>
    </row>
    <row r="2" spans="1:29" s="260" customFormat="1" ht="15.75" customHeight="1">
      <c r="A2" s="269" t="s">
        <v>270</v>
      </c>
      <c r="B2" s="269"/>
      <c r="C2" s="269"/>
      <c r="D2" s="269"/>
      <c r="E2" s="269"/>
      <c r="F2" s="269"/>
    </row>
    <row r="3" spans="1:29" s="260" customFormat="1" ht="5.25" customHeight="1">
      <c r="A3" s="265"/>
      <c r="B3" s="265"/>
      <c r="C3" s="265"/>
      <c r="D3" s="265"/>
      <c r="E3" s="265"/>
      <c r="F3" s="265"/>
    </row>
    <row r="4" spans="1:29" s="260" customFormat="1" ht="43.5" customHeight="1">
      <c r="A4" s="280" t="s">
        <v>268</v>
      </c>
      <c r="B4" s="281"/>
      <c r="C4" s="281"/>
      <c r="D4" s="281"/>
      <c r="E4" s="281"/>
      <c r="F4" s="281"/>
    </row>
    <row r="5" spans="1:29" s="260" customFormat="1" ht="11.25" customHeight="1">
      <c r="A5" s="266"/>
      <c r="B5" s="267"/>
      <c r="C5" s="267"/>
      <c r="D5" s="267"/>
      <c r="E5" s="267"/>
      <c r="F5" s="267"/>
    </row>
    <row r="6" spans="1:29" s="261" customFormat="1" ht="18.75" customHeight="1">
      <c r="A6" s="279" t="s">
        <v>262</v>
      </c>
      <c r="B6" s="279"/>
      <c r="C6" s="279"/>
      <c r="D6" s="279"/>
      <c r="E6" s="279"/>
      <c r="F6" s="279"/>
    </row>
    <row r="7" spans="1:29" s="2" customFormat="1" ht="14.4" thickBot="1">
      <c r="A7" s="3"/>
      <c r="B7" s="4"/>
      <c r="C7" s="3"/>
      <c r="D7" s="5"/>
      <c r="E7" s="6"/>
      <c r="F7" s="7"/>
    </row>
    <row r="8" spans="1:29" s="63" customFormat="1" ht="13.8">
      <c r="A8" s="60" t="s">
        <v>28</v>
      </c>
      <c r="B8" s="293" t="s">
        <v>29</v>
      </c>
      <c r="C8" s="293" t="s">
        <v>0</v>
      </c>
      <c r="D8" s="295" t="s">
        <v>30</v>
      </c>
      <c r="E8" s="61" t="s">
        <v>31</v>
      </c>
      <c r="F8" s="62" t="s">
        <v>32</v>
      </c>
      <c r="H8" s="64"/>
      <c r="I8" s="64"/>
      <c r="J8" s="64"/>
      <c r="K8" s="64"/>
      <c r="L8" s="64"/>
      <c r="M8" s="64"/>
      <c r="N8" s="64"/>
      <c r="O8" s="64"/>
      <c r="P8" s="64"/>
      <c r="Q8" s="64"/>
      <c r="R8" s="64"/>
      <c r="S8" s="64"/>
      <c r="T8" s="64"/>
      <c r="U8" s="64"/>
      <c r="V8" s="64"/>
      <c r="W8" s="64"/>
      <c r="X8" s="64"/>
      <c r="Y8" s="64"/>
      <c r="Z8" s="64"/>
      <c r="AA8" s="64"/>
      <c r="AB8" s="64"/>
      <c r="AC8" s="64"/>
    </row>
    <row r="9" spans="1:29" s="63" customFormat="1" ht="13.8">
      <c r="A9" s="65" t="s">
        <v>33</v>
      </c>
      <c r="B9" s="294"/>
      <c r="C9" s="294"/>
      <c r="D9" s="294"/>
      <c r="E9" s="66" t="s">
        <v>34</v>
      </c>
      <c r="F9" s="67" t="s">
        <v>35</v>
      </c>
      <c r="H9" s="64"/>
      <c r="I9" s="64"/>
      <c r="J9" s="64"/>
      <c r="K9" s="64"/>
      <c r="L9" s="64"/>
      <c r="M9" s="64"/>
      <c r="N9" s="64"/>
      <c r="O9" s="64"/>
      <c r="P9" s="64"/>
      <c r="Q9" s="64"/>
      <c r="R9" s="64"/>
      <c r="S9" s="64"/>
      <c r="T9" s="64"/>
      <c r="U9" s="64"/>
      <c r="V9" s="64"/>
      <c r="W9" s="64"/>
      <c r="X9" s="64"/>
      <c r="Y9" s="64"/>
      <c r="Z9" s="64"/>
      <c r="AA9" s="64"/>
      <c r="AB9" s="64"/>
      <c r="AC9" s="64"/>
    </row>
    <row r="10" spans="1:29" s="63" customFormat="1" ht="14.4" thickBot="1">
      <c r="A10" s="65" t="s">
        <v>31</v>
      </c>
      <c r="B10" s="68" t="s">
        <v>36</v>
      </c>
      <c r="C10" s="294"/>
      <c r="D10" s="294"/>
      <c r="E10" s="66" t="s">
        <v>37</v>
      </c>
      <c r="F10" s="67" t="s">
        <v>37</v>
      </c>
      <c r="H10" s="64"/>
      <c r="I10" s="64"/>
      <c r="J10" s="64"/>
      <c r="K10" s="64"/>
      <c r="L10" s="64"/>
      <c r="M10" s="64"/>
      <c r="N10" s="64"/>
      <c r="O10" s="64"/>
      <c r="P10" s="64"/>
      <c r="Q10" s="64"/>
      <c r="R10" s="64"/>
      <c r="S10" s="64"/>
      <c r="T10" s="64"/>
      <c r="U10" s="64"/>
      <c r="V10" s="64"/>
      <c r="W10" s="64"/>
      <c r="X10" s="64"/>
      <c r="Y10" s="64"/>
      <c r="Z10" s="64"/>
      <c r="AA10" s="64"/>
      <c r="AB10" s="64"/>
      <c r="AC10" s="64"/>
    </row>
    <row r="11" spans="1:29" ht="42.75" customHeight="1" thickBot="1">
      <c r="A11" s="24"/>
      <c r="B11" s="70" t="s">
        <v>118</v>
      </c>
      <c r="C11" s="24"/>
      <c r="D11" s="24"/>
      <c r="E11" s="25"/>
      <c r="F11" s="25"/>
      <c r="J11" s="27" t="s">
        <v>44</v>
      </c>
    </row>
    <row r="12" spans="1:29" s="31" customFormat="1" ht="23.25" customHeight="1">
      <c r="A12" s="28"/>
      <c r="B12" s="282" t="s">
        <v>200</v>
      </c>
      <c r="C12" s="282"/>
      <c r="D12" s="282"/>
      <c r="E12" s="282"/>
      <c r="F12" s="283"/>
      <c r="G12" s="30"/>
    </row>
    <row r="13" spans="1:29" s="31" customFormat="1" ht="36.75" customHeight="1">
      <c r="A13" s="28"/>
      <c r="B13" s="284" t="s">
        <v>45</v>
      </c>
      <c r="C13" s="285"/>
      <c r="D13" s="285"/>
      <c r="E13" s="285"/>
      <c r="F13" s="286"/>
      <c r="G13" s="32"/>
    </row>
    <row r="14" spans="1:29" s="39" customFormat="1" ht="14.4">
      <c r="A14" s="76">
        <v>400</v>
      </c>
      <c r="B14" s="34" t="s">
        <v>46</v>
      </c>
      <c r="C14" s="35"/>
      <c r="D14" s="36"/>
      <c r="E14" s="36"/>
      <c r="F14" s="36"/>
      <c r="G14" s="37"/>
      <c r="H14" s="38"/>
      <c r="I14" s="38"/>
      <c r="J14" s="38"/>
      <c r="K14" s="38"/>
    </row>
    <row r="15" spans="1:29" s="74" customFormat="1" ht="18" customHeight="1">
      <c r="A15" s="76"/>
      <c r="B15" s="88" t="s">
        <v>210</v>
      </c>
      <c r="C15" s="76" t="s">
        <v>47</v>
      </c>
      <c r="D15" s="78">
        <v>1</v>
      </c>
      <c r="E15" s="79"/>
      <c r="F15" s="84"/>
      <c r="H15" s="75"/>
      <c r="I15" s="75"/>
      <c r="J15" s="75"/>
      <c r="K15" s="75"/>
      <c r="L15" s="75"/>
      <c r="M15" s="75"/>
      <c r="N15" s="75"/>
      <c r="O15" s="75"/>
      <c r="P15" s="75"/>
      <c r="Q15" s="75"/>
      <c r="R15" s="75"/>
      <c r="S15" s="75"/>
      <c r="T15" s="75"/>
      <c r="U15" s="75"/>
      <c r="V15" s="75"/>
      <c r="W15" s="75"/>
      <c r="X15" s="75"/>
      <c r="Y15" s="75"/>
      <c r="Z15" s="75"/>
      <c r="AA15" s="75"/>
      <c r="AB15" s="75"/>
      <c r="AC15" s="75"/>
    </row>
    <row r="16" spans="1:29" s="74" customFormat="1" ht="18" customHeight="1">
      <c r="A16" s="76"/>
      <c r="B16" s="89" t="s">
        <v>74</v>
      </c>
      <c r="C16" s="76"/>
      <c r="D16" s="78"/>
      <c r="E16" s="79"/>
      <c r="F16" s="84"/>
      <c r="H16" s="75"/>
      <c r="I16" s="75"/>
      <c r="J16" s="75"/>
      <c r="K16" s="75"/>
      <c r="L16" s="75"/>
      <c r="M16" s="75"/>
      <c r="N16" s="75"/>
      <c r="O16" s="75"/>
      <c r="P16" s="75"/>
      <c r="Q16" s="75"/>
      <c r="R16" s="75"/>
      <c r="S16" s="75"/>
      <c r="T16" s="75"/>
      <c r="U16" s="75"/>
      <c r="V16" s="75"/>
      <c r="W16" s="75"/>
      <c r="X16" s="75"/>
      <c r="Y16" s="75"/>
      <c r="Z16" s="75"/>
      <c r="AA16" s="75"/>
      <c r="AB16" s="75"/>
      <c r="AC16" s="75"/>
    </row>
    <row r="17" spans="1:29" s="39" customFormat="1" ht="14.4">
      <c r="A17" s="76">
        <f>IF(D18="","",MAX(A$12:A14)+1)</f>
        <v>401</v>
      </c>
      <c r="B17" s="257" t="s">
        <v>257</v>
      </c>
      <c r="C17" s="76"/>
      <c r="D17" s="78"/>
      <c r="E17" s="79"/>
      <c r="F17" s="84"/>
      <c r="G17" s="41"/>
      <c r="H17" s="38"/>
      <c r="I17" s="38"/>
      <c r="J17" s="38"/>
      <c r="K17" s="38"/>
    </row>
    <row r="18" spans="1:29" s="74" customFormat="1" ht="18" customHeight="1">
      <c r="A18" s="76"/>
      <c r="B18" s="88" t="s">
        <v>210</v>
      </c>
      <c r="C18" s="76" t="s">
        <v>47</v>
      </c>
      <c r="D18" s="78">
        <v>1</v>
      </c>
      <c r="E18" s="79"/>
      <c r="F18" s="84"/>
      <c r="H18" s="75"/>
      <c r="I18" s="75"/>
      <c r="J18" s="75"/>
      <c r="K18" s="75"/>
      <c r="L18" s="75"/>
      <c r="M18" s="75"/>
      <c r="N18" s="75"/>
      <c r="O18" s="75"/>
      <c r="P18" s="75"/>
      <c r="Q18" s="75"/>
      <c r="R18" s="75"/>
      <c r="S18" s="75"/>
      <c r="T18" s="75"/>
      <c r="U18" s="75"/>
      <c r="V18" s="75"/>
      <c r="W18" s="75"/>
      <c r="X18" s="75"/>
      <c r="Y18" s="75"/>
      <c r="Z18" s="75"/>
      <c r="AA18" s="75"/>
      <c r="AB18" s="75"/>
      <c r="AC18" s="75"/>
    </row>
    <row r="19" spans="1:29" s="74" customFormat="1" ht="18" customHeight="1">
      <c r="A19" s="76"/>
      <c r="B19" s="89" t="s">
        <v>74</v>
      </c>
      <c r="C19" s="76"/>
      <c r="D19" s="78"/>
      <c r="E19" s="79"/>
      <c r="F19" s="84"/>
      <c r="H19" s="75"/>
      <c r="I19" s="75"/>
      <c r="J19" s="75"/>
      <c r="K19" s="75"/>
      <c r="L19" s="75"/>
      <c r="M19" s="75"/>
      <c r="N19" s="75"/>
      <c r="O19" s="75"/>
      <c r="P19" s="75"/>
      <c r="Q19" s="75"/>
      <c r="R19" s="75"/>
      <c r="S19" s="75"/>
      <c r="T19" s="75"/>
      <c r="U19" s="75"/>
      <c r="V19" s="75"/>
      <c r="W19" s="75"/>
      <c r="X19" s="75"/>
      <c r="Y19" s="75"/>
      <c r="Z19" s="75"/>
      <c r="AA19" s="75"/>
      <c r="AB19" s="75"/>
      <c r="AC19" s="75"/>
    </row>
    <row r="20" spans="1:29" s="39" customFormat="1" ht="14.4">
      <c r="A20" s="76">
        <f>IF(D21="","",MAX(A$12:A17)+1)</f>
        <v>402</v>
      </c>
      <c r="B20" s="34" t="s">
        <v>50</v>
      </c>
      <c r="C20" s="76"/>
      <c r="D20" s="78"/>
      <c r="E20" s="79"/>
      <c r="F20" s="84"/>
      <c r="G20" s="41"/>
      <c r="H20" s="38"/>
      <c r="I20" s="38"/>
      <c r="J20" s="38"/>
      <c r="K20" s="38"/>
    </row>
    <row r="21" spans="1:29" s="74" customFormat="1" ht="18" customHeight="1">
      <c r="A21" s="76"/>
      <c r="B21" s="88" t="s">
        <v>210</v>
      </c>
      <c r="C21" s="76" t="s">
        <v>47</v>
      </c>
      <c r="D21" s="78">
        <v>1</v>
      </c>
      <c r="E21" s="79"/>
      <c r="F21" s="84"/>
      <c r="H21" s="75"/>
      <c r="I21" s="75"/>
      <c r="J21" s="75"/>
      <c r="K21" s="75"/>
      <c r="L21" s="75"/>
      <c r="M21" s="75"/>
      <c r="N21" s="75"/>
      <c r="O21" s="75"/>
      <c r="P21" s="75"/>
      <c r="Q21" s="75"/>
      <c r="R21" s="75"/>
      <c r="S21" s="75"/>
      <c r="T21" s="75"/>
      <c r="U21" s="75"/>
      <c r="V21" s="75"/>
      <c r="W21" s="75"/>
      <c r="X21" s="75"/>
      <c r="Y21" s="75"/>
      <c r="Z21" s="75"/>
      <c r="AA21" s="75"/>
      <c r="AB21" s="75"/>
      <c r="AC21" s="75"/>
    </row>
    <row r="22" spans="1:29" s="74" customFormat="1" ht="18" customHeight="1">
      <c r="A22" s="76"/>
      <c r="B22" s="89" t="s">
        <v>74</v>
      </c>
      <c r="C22" s="76"/>
      <c r="D22" s="78"/>
      <c r="E22" s="79"/>
      <c r="F22" s="84"/>
      <c r="H22" s="75"/>
      <c r="I22" s="75"/>
      <c r="J22" s="75"/>
      <c r="K22" s="75"/>
      <c r="L22" s="75"/>
      <c r="M22" s="75"/>
      <c r="N22" s="75"/>
      <c r="O22" s="75"/>
      <c r="P22" s="75"/>
      <c r="Q22" s="75"/>
      <c r="R22" s="75"/>
      <c r="S22" s="75"/>
      <c r="T22" s="75"/>
      <c r="U22" s="75"/>
      <c r="V22" s="75"/>
      <c r="W22" s="75"/>
      <c r="X22" s="75"/>
      <c r="Y22" s="75"/>
      <c r="Z22" s="75"/>
      <c r="AA22" s="75"/>
      <c r="AB22" s="75"/>
      <c r="AC22" s="75"/>
    </row>
    <row r="23" spans="1:29" s="39" customFormat="1" ht="14.4">
      <c r="A23" s="76">
        <f>IF(D24="","",MAX(A$12:A20)+1)</f>
        <v>403</v>
      </c>
      <c r="B23" s="34" t="s">
        <v>51</v>
      </c>
      <c r="C23" s="76"/>
      <c r="D23" s="78"/>
      <c r="E23" s="79"/>
      <c r="F23" s="84"/>
      <c r="G23" s="41"/>
      <c r="H23" s="38"/>
      <c r="I23" s="38"/>
      <c r="J23" s="38"/>
      <c r="K23" s="38"/>
    </row>
    <row r="24" spans="1:29" s="74" customFormat="1" ht="27" customHeight="1">
      <c r="A24" s="76"/>
      <c r="B24" s="88" t="s">
        <v>210</v>
      </c>
      <c r="C24" s="76" t="s">
        <v>47</v>
      </c>
      <c r="D24" s="78">
        <v>1</v>
      </c>
      <c r="E24" s="79"/>
      <c r="F24" s="84"/>
      <c r="H24" s="75"/>
      <c r="I24" s="75"/>
      <c r="J24" s="75"/>
      <c r="K24" s="75"/>
      <c r="L24" s="75"/>
      <c r="M24" s="75"/>
      <c r="N24" s="75"/>
      <c r="O24" s="75"/>
      <c r="P24" s="75"/>
      <c r="Q24" s="75"/>
      <c r="R24" s="75"/>
      <c r="S24" s="75"/>
      <c r="T24" s="75"/>
      <c r="U24" s="75"/>
      <c r="V24" s="75"/>
      <c r="W24" s="75"/>
      <c r="X24" s="75"/>
      <c r="Y24" s="75"/>
      <c r="Z24" s="75"/>
      <c r="AA24" s="75"/>
      <c r="AB24" s="75"/>
      <c r="AC24" s="75"/>
    </row>
    <row r="25" spans="1:29" s="74" customFormat="1" ht="18" customHeight="1">
      <c r="A25" s="76"/>
      <c r="B25" s="89" t="s">
        <v>74</v>
      </c>
      <c r="C25" s="76"/>
      <c r="D25" s="78"/>
      <c r="E25" s="79"/>
      <c r="F25" s="84"/>
      <c r="H25" s="75"/>
      <c r="I25" s="75"/>
      <c r="J25" s="75"/>
      <c r="K25" s="75"/>
      <c r="L25" s="75"/>
      <c r="M25" s="75"/>
      <c r="N25" s="75"/>
      <c r="O25" s="75"/>
      <c r="P25" s="75"/>
      <c r="Q25" s="75"/>
      <c r="R25" s="75"/>
      <c r="S25" s="75"/>
      <c r="T25" s="75"/>
      <c r="U25" s="75"/>
      <c r="V25" s="75"/>
      <c r="W25" s="75"/>
      <c r="X25" s="75"/>
      <c r="Y25" s="75"/>
      <c r="Z25" s="75"/>
      <c r="AA25" s="75"/>
      <c r="AB25" s="75"/>
      <c r="AC25" s="75"/>
    </row>
    <row r="26" spans="1:29" s="39" customFormat="1" ht="18.75" customHeight="1">
      <c r="A26" s="76">
        <f>IF(D27="","",MAX(A$12:A23)+1)</f>
        <v>404</v>
      </c>
      <c r="B26" s="34" t="s">
        <v>52</v>
      </c>
      <c r="C26" s="76"/>
      <c r="D26" s="78"/>
      <c r="E26" s="79"/>
      <c r="F26" s="84"/>
      <c r="G26" s="41"/>
      <c r="H26" s="38"/>
      <c r="I26" s="38"/>
      <c r="J26" s="38"/>
      <c r="K26" s="38"/>
    </row>
    <row r="27" spans="1:29" s="74" customFormat="1" ht="18" customHeight="1">
      <c r="A27" s="76"/>
      <c r="B27" s="88" t="s">
        <v>210</v>
      </c>
      <c r="C27" s="76" t="s">
        <v>47</v>
      </c>
      <c r="D27" s="78">
        <v>1</v>
      </c>
      <c r="E27" s="79"/>
      <c r="F27" s="84"/>
      <c r="H27" s="75"/>
      <c r="I27" s="75"/>
      <c r="J27" s="75"/>
      <c r="K27" s="75"/>
      <c r="L27" s="75"/>
      <c r="M27" s="75"/>
      <c r="N27" s="75"/>
      <c r="O27" s="75"/>
      <c r="P27" s="75"/>
      <c r="Q27" s="75"/>
      <c r="R27" s="75"/>
      <c r="S27" s="75"/>
      <c r="T27" s="75"/>
      <c r="U27" s="75"/>
      <c r="V27" s="75"/>
      <c r="W27" s="75"/>
      <c r="X27" s="75"/>
      <c r="Y27" s="75"/>
      <c r="Z27" s="75"/>
      <c r="AA27" s="75"/>
      <c r="AB27" s="75"/>
      <c r="AC27" s="75"/>
    </row>
    <row r="28" spans="1:29" s="74" customFormat="1" ht="18" customHeight="1">
      <c r="A28" s="76"/>
      <c r="B28" s="89" t="s">
        <v>74</v>
      </c>
      <c r="C28" s="76"/>
      <c r="D28" s="78"/>
      <c r="E28" s="79"/>
      <c r="F28" s="84"/>
      <c r="H28" s="75"/>
      <c r="I28" s="75"/>
      <c r="J28" s="75"/>
      <c r="K28" s="75"/>
      <c r="L28" s="75"/>
      <c r="M28" s="75"/>
      <c r="N28" s="75"/>
      <c r="O28" s="75"/>
      <c r="P28" s="75"/>
      <c r="Q28" s="75"/>
      <c r="R28" s="75"/>
      <c r="S28" s="75"/>
      <c r="T28" s="75"/>
      <c r="U28" s="75"/>
      <c r="V28" s="75"/>
      <c r="W28" s="75"/>
      <c r="X28" s="75"/>
      <c r="Y28" s="75"/>
      <c r="Z28" s="75"/>
      <c r="AA28" s="75"/>
      <c r="AB28" s="75"/>
      <c r="AC28" s="75"/>
    </row>
    <row r="29" spans="1:29" s="39" customFormat="1" ht="14.4">
      <c r="A29" s="76">
        <f>IF(D30="","",MAX(A$12:A26)+1)</f>
        <v>405</v>
      </c>
      <c r="B29" s="34" t="s">
        <v>246</v>
      </c>
      <c r="C29" s="76"/>
      <c r="D29" s="78"/>
      <c r="E29" s="79"/>
      <c r="F29" s="84"/>
      <c r="G29" s="41"/>
      <c r="H29" s="38"/>
      <c r="I29" s="38"/>
      <c r="J29" s="38"/>
      <c r="K29" s="38"/>
    </row>
    <row r="30" spans="1:29" s="74" customFormat="1" ht="18" customHeight="1">
      <c r="A30" s="76"/>
      <c r="B30" s="88" t="s">
        <v>210</v>
      </c>
      <c r="C30" s="76" t="s">
        <v>47</v>
      </c>
      <c r="D30" s="78">
        <v>1</v>
      </c>
      <c r="E30" s="79"/>
      <c r="F30" s="84"/>
      <c r="H30" s="75"/>
      <c r="I30" s="75"/>
      <c r="J30" s="75"/>
      <c r="K30" s="75"/>
      <c r="L30" s="75"/>
      <c r="M30" s="75"/>
      <c r="N30" s="75"/>
      <c r="O30" s="75"/>
      <c r="P30" s="75"/>
      <c r="Q30" s="75"/>
      <c r="R30" s="75"/>
      <c r="S30" s="75"/>
      <c r="T30" s="75"/>
      <c r="U30" s="75"/>
      <c r="V30" s="75"/>
      <c r="W30" s="75"/>
      <c r="X30" s="75"/>
      <c r="Y30" s="75"/>
      <c r="Z30" s="75"/>
      <c r="AA30" s="75"/>
      <c r="AB30" s="75"/>
      <c r="AC30" s="75"/>
    </row>
    <row r="31" spans="1:29" s="74" customFormat="1" ht="18" customHeight="1">
      <c r="A31" s="76"/>
      <c r="B31" s="89" t="s">
        <v>74</v>
      </c>
      <c r="C31" s="76"/>
      <c r="D31" s="78"/>
      <c r="E31" s="79"/>
      <c r="F31" s="84"/>
      <c r="H31" s="75"/>
      <c r="I31" s="75"/>
      <c r="J31" s="75"/>
      <c r="K31" s="75"/>
      <c r="L31" s="75"/>
      <c r="M31" s="75"/>
      <c r="N31" s="75"/>
      <c r="O31" s="75"/>
      <c r="P31" s="75"/>
      <c r="Q31" s="75"/>
      <c r="R31" s="75"/>
      <c r="S31" s="75"/>
      <c r="T31" s="75"/>
      <c r="U31" s="75"/>
      <c r="V31" s="75"/>
      <c r="W31" s="75"/>
      <c r="X31" s="75"/>
      <c r="Y31" s="75"/>
      <c r="Z31" s="75"/>
      <c r="AA31" s="75"/>
      <c r="AB31" s="75"/>
      <c r="AC31" s="75"/>
    </row>
    <row r="32" spans="1:29" s="31" customFormat="1" ht="17.25" customHeight="1">
      <c r="A32" s="76">
        <f>IF(D33="","",MAX(A$12:A29)+1)</f>
        <v>406</v>
      </c>
      <c r="B32" s="42" t="s">
        <v>53</v>
      </c>
      <c r="C32" s="76"/>
      <c r="D32" s="78"/>
      <c r="E32" s="79"/>
      <c r="F32" s="84"/>
      <c r="G32" s="41"/>
    </row>
    <row r="33" spans="1:29" s="74" customFormat="1" ht="18" customHeight="1">
      <c r="A33" s="76"/>
      <c r="B33" s="88" t="s">
        <v>210</v>
      </c>
      <c r="C33" s="76" t="s">
        <v>47</v>
      </c>
      <c r="D33" s="78">
        <v>2</v>
      </c>
      <c r="E33" s="79"/>
      <c r="F33" s="84"/>
      <c r="H33" s="75"/>
      <c r="I33" s="75"/>
      <c r="J33" s="75"/>
      <c r="K33" s="75"/>
      <c r="L33" s="75"/>
      <c r="M33" s="75"/>
      <c r="N33" s="75"/>
      <c r="O33" s="75"/>
      <c r="P33" s="75"/>
      <c r="Q33" s="75"/>
      <c r="R33" s="75"/>
      <c r="S33" s="75"/>
      <c r="T33" s="75"/>
      <c r="U33" s="75"/>
      <c r="V33" s="75"/>
      <c r="W33" s="75"/>
      <c r="X33" s="75"/>
      <c r="Y33" s="75"/>
      <c r="Z33" s="75"/>
      <c r="AA33" s="75"/>
      <c r="AB33" s="75"/>
      <c r="AC33" s="75"/>
    </row>
    <row r="34" spans="1:29" s="74" customFormat="1" ht="18" customHeight="1">
      <c r="A34" s="76"/>
      <c r="B34" s="89" t="s">
        <v>74</v>
      </c>
      <c r="C34" s="76"/>
      <c r="D34" s="78"/>
      <c r="E34" s="79"/>
      <c r="F34" s="84"/>
      <c r="H34" s="75"/>
      <c r="I34" s="75"/>
      <c r="J34" s="75"/>
      <c r="K34" s="75"/>
      <c r="L34" s="75"/>
      <c r="M34" s="75"/>
      <c r="N34" s="75"/>
      <c r="O34" s="75"/>
      <c r="P34" s="75"/>
      <c r="Q34" s="75"/>
      <c r="R34" s="75"/>
      <c r="S34" s="75"/>
      <c r="T34" s="75"/>
      <c r="U34" s="75"/>
      <c r="V34" s="75"/>
      <c r="W34" s="75"/>
      <c r="X34" s="75"/>
      <c r="Y34" s="75"/>
      <c r="Z34" s="75"/>
      <c r="AA34" s="75"/>
      <c r="AB34" s="75"/>
      <c r="AC34" s="75"/>
    </row>
    <row r="35" spans="1:29" s="31" customFormat="1" ht="33.75" customHeight="1">
      <c r="A35" s="76" t="str">
        <f>IF(D36="","",MAX(A$12:A32)+1)</f>
        <v/>
      </c>
      <c r="B35" s="284" t="s">
        <v>218</v>
      </c>
      <c r="C35" s="285"/>
      <c r="D35" s="285"/>
      <c r="E35" s="285" t="s">
        <v>48</v>
      </c>
      <c r="F35" s="286" t="s">
        <v>48</v>
      </c>
      <c r="G35" s="41"/>
    </row>
    <row r="36" spans="1:29" s="31" customFormat="1" ht="16.5" customHeight="1">
      <c r="A36" s="76">
        <f>IF(D37="","",MAX(A$12:A34)+1)</f>
        <v>407</v>
      </c>
      <c r="B36" s="45" t="s">
        <v>54</v>
      </c>
      <c r="C36" s="76"/>
      <c r="D36" s="78"/>
      <c r="E36" s="79" t="s">
        <v>48</v>
      </c>
      <c r="F36" s="84" t="s">
        <v>48</v>
      </c>
      <c r="G36" s="41"/>
    </row>
    <row r="37" spans="1:29" s="74" customFormat="1" ht="18" customHeight="1">
      <c r="A37" s="76"/>
      <c r="B37" s="88" t="s">
        <v>210</v>
      </c>
      <c r="C37" s="76" t="s">
        <v>47</v>
      </c>
      <c r="D37" s="78">
        <v>2</v>
      </c>
      <c r="E37" s="79"/>
      <c r="F37" s="84"/>
      <c r="H37" s="75"/>
      <c r="I37" s="75"/>
      <c r="J37" s="75"/>
      <c r="K37" s="75"/>
      <c r="L37" s="75"/>
      <c r="M37" s="75"/>
      <c r="N37" s="75"/>
      <c r="O37" s="75"/>
      <c r="P37" s="75"/>
      <c r="Q37" s="75"/>
      <c r="R37" s="75"/>
      <c r="S37" s="75"/>
      <c r="T37" s="75"/>
      <c r="U37" s="75"/>
      <c r="V37" s="75"/>
      <c r="W37" s="75"/>
      <c r="X37" s="75"/>
      <c r="Y37" s="75"/>
      <c r="Z37" s="75"/>
      <c r="AA37" s="75"/>
      <c r="AB37" s="75"/>
      <c r="AC37" s="75"/>
    </row>
    <row r="38" spans="1:29" s="74" customFormat="1" ht="18" customHeight="1">
      <c r="A38" s="76"/>
      <c r="B38" s="89" t="s">
        <v>74</v>
      </c>
      <c r="C38" s="76"/>
      <c r="D38" s="78"/>
      <c r="E38" s="79"/>
      <c r="F38" s="84"/>
      <c r="H38" s="75"/>
      <c r="I38" s="75"/>
      <c r="J38" s="75"/>
      <c r="K38" s="75"/>
      <c r="L38" s="75"/>
      <c r="M38" s="75"/>
      <c r="N38" s="75"/>
      <c r="O38" s="75"/>
      <c r="P38" s="75"/>
      <c r="Q38" s="75"/>
      <c r="R38" s="75"/>
      <c r="S38" s="75"/>
      <c r="T38" s="75"/>
      <c r="U38" s="75"/>
      <c r="V38" s="75"/>
      <c r="W38" s="75"/>
      <c r="X38" s="75"/>
      <c r="Y38" s="75"/>
      <c r="Z38" s="75"/>
      <c r="AA38" s="75"/>
      <c r="AB38" s="75"/>
      <c r="AC38" s="75"/>
    </row>
    <row r="39" spans="1:29" s="31" customFormat="1" ht="13.8">
      <c r="A39" s="76">
        <f>IF(D40="","",MAX(A$12:A36)+1)</f>
        <v>408</v>
      </c>
      <c r="B39" s="45" t="s">
        <v>55</v>
      </c>
      <c r="C39" s="76"/>
      <c r="D39" s="78"/>
      <c r="E39" s="79"/>
      <c r="F39" s="84"/>
      <c r="G39" s="41"/>
      <c r="H39" s="47"/>
      <c r="I39" s="47"/>
      <c r="J39" s="48"/>
      <c r="K39" s="48"/>
    </row>
    <row r="40" spans="1:29" s="74" customFormat="1" ht="18" customHeight="1">
      <c r="A40" s="76"/>
      <c r="B40" s="88" t="s">
        <v>210</v>
      </c>
      <c r="C40" s="76" t="s">
        <v>47</v>
      </c>
      <c r="D40" s="78">
        <v>1</v>
      </c>
      <c r="E40" s="79"/>
      <c r="F40" s="84"/>
      <c r="H40" s="75"/>
      <c r="I40" s="75"/>
      <c r="J40" s="75"/>
      <c r="K40" s="75"/>
      <c r="L40" s="75"/>
      <c r="M40" s="75"/>
      <c r="N40" s="75"/>
      <c r="O40" s="75"/>
      <c r="P40" s="75"/>
      <c r="Q40" s="75"/>
      <c r="R40" s="75"/>
      <c r="S40" s="75"/>
      <c r="T40" s="75"/>
      <c r="U40" s="75"/>
      <c r="V40" s="75"/>
      <c r="W40" s="75"/>
      <c r="X40" s="75"/>
      <c r="Y40" s="75"/>
      <c r="Z40" s="75"/>
      <c r="AA40" s="75"/>
      <c r="AB40" s="75"/>
      <c r="AC40" s="75"/>
    </row>
    <row r="41" spans="1:29" s="74" customFormat="1" ht="18" customHeight="1">
      <c r="A41" s="76"/>
      <c r="B41" s="89" t="s">
        <v>74</v>
      </c>
      <c r="C41" s="76"/>
      <c r="D41" s="78"/>
      <c r="E41" s="79"/>
      <c r="F41" s="84"/>
      <c r="H41" s="75"/>
      <c r="I41" s="75"/>
      <c r="J41" s="75"/>
      <c r="K41" s="75"/>
      <c r="L41" s="75"/>
      <c r="M41" s="75"/>
      <c r="N41" s="75"/>
      <c r="O41" s="75"/>
      <c r="P41" s="75"/>
      <c r="Q41" s="75"/>
      <c r="R41" s="75"/>
      <c r="S41" s="75"/>
      <c r="T41" s="75"/>
      <c r="U41" s="75"/>
      <c r="V41" s="75"/>
      <c r="W41" s="75"/>
      <c r="X41" s="75"/>
      <c r="Y41" s="75"/>
      <c r="Z41" s="75"/>
      <c r="AA41" s="75"/>
      <c r="AB41" s="75"/>
      <c r="AC41" s="75"/>
    </row>
    <row r="42" spans="1:29" s="31" customFormat="1" ht="16.5" customHeight="1">
      <c r="A42" s="76">
        <f>IF(D43="","",MAX(A$12:A39)+1)</f>
        <v>409</v>
      </c>
      <c r="B42" s="45" t="s">
        <v>56</v>
      </c>
      <c r="C42" s="76"/>
      <c r="D42" s="78"/>
      <c r="E42" s="79"/>
      <c r="F42" s="84"/>
      <c r="G42" s="41"/>
    </row>
    <row r="43" spans="1:29" s="74" customFormat="1" ht="18" customHeight="1">
      <c r="A43" s="76"/>
      <c r="B43" s="88" t="s">
        <v>210</v>
      </c>
      <c r="C43" s="76" t="s">
        <v>47</v>
      </c>
      <c r="D43" s="78">
        <v>1</v>
      </c>
      <c r="E43" s="79"/>
      <c r="F43" s="84"/>
      <c r="H43" s="75"/>
      <c r="I43" s="75"/>
      <c r="J43" s="75"/>
      <c r="K43" s="75"/>
      <c r="L43" s="75"/>
      <c r="M43" s="75"/>
      <c r="N43" s="75"/>
      <c r="O43" s="75"/>
      <c r="P43" s="75"/>
      <c r="Q43" s="75"/>
      <c r="R43" s="75"/>
      <c r="S43" s="75"/>
      <c r="T43" s="75"/>
      <c r="U43" s="75"/>
      <c r="V43" s="75"/>
      <c r="W43" s="75"/>
      <c r="X43" s="75"/>
      <c r="Y43" s="75"/>
      <c r="Z43" s="75"/>
      <c r="AA43" s="75"/>
      <c r="AB43" s="75"/>
      <c r="AC43" s="75"/>
    </row>
    <row r="44" spans="1:29" s="74" customFormat="1" ht="18" customHeight="1">
      <c r="A44" s="76"/>
      <c r="B44" s="89" t="s">
        <v>74</v>
      </c>
      <c r="C44" s="76"/>
      <c r="D44" s="78"/>
      <c r="E44" s="79"/>
      <c r="F44" s="84"/>
      <c r="H44" s="75"/>
      <c r="I44" s="75"/>
      <c r="J44" s="75"/>
      <c r="K44" s="75"/>
      <c r="L44" s="75"/>
      <c r="M44" s="75"/>
      <c r="N44" s="75"/>
      <c r="O44" s="75"/>
      <c r="P44" s="75"/>
      <c r="Q44" s="75"/>
      <c r="R44" s="75"/>
      <c r="S44" s="75"/>
      <c r="T44" s="75"/>
      <c r="U44" s="75"/>
      <c r="V44" s="75"/>
      <c r="W44" s="75"/>
      <c r="X44" s="75"/>
      <c r="Y44" s="75"/>
      <c r="Z44" s="75"/>
      <c r="AA44" s="75"/>
      <c r="AB44" s="75"/>
      <c r="AC44" s="75"/>
    </row>
    <row r="45" spans="1:29" s="31" customFormat="1" ht="16.5" customHeight="1">
      <c r="A45" s="76">
        <f>IF(D46="","",MAX(A$12:A42)+1)</f>
        <v>410</v>
      </c>
      <c r="B45" s="45" t="s">
        <v>57</v>
      </c>
      <c r="C45" s="76"/>
      <c r="D45" s="78"/>
      <c r="E45" s="79"/>
      <c r="F45" s="84"/>
      <c r="G45" s="41"/>
    </row>
    <row r="46" spans="1:29" s="74" customFormat="1" ht="18" customHeight="1">
      <c r="A46" s="76"/>
      <c r="B46" s="88" t="s">
        <v>210</v>
      </c>
      <c r="C46" s="76" t="s">
        <v>47</v>
      </c>
      <c r="D46" s="78">
        <v>2</v>
      </c>
      <c r="E46" s="79"/>
      <c r="F46" s="84"/>
      <c r="H46" s="75"/>
      <c r="I46" s="75"/>
      <c r="J46" s="75"/>
      <c r="K46" s="75"/>
      <c r="L46" s="75"/>
      <c r="M46" s="75"/>
      <c r="N46" s="75"/>
      <c r="O46" s="75"/>
      <c r="P46" s="75"/>
      <c r="Q46" s="75"/>
      <c r="R46" s="75"/>
      <c r="S46" s="75"/>
      <c r="T46" s="75"/>
      <c r="U46" s="75"/>
      <c r="V46" s="75"/>
      <c r="W46" s="75"/>
      <c r="X46" s="75"/>
      <c r="Y46" s="75"/>
      <c r="Z46" s="75"/>
      <c r="AA46" s="75"/>
      <c r="AB46" s="75"/>
      <c r="AC46" s="75"/>
    </row>
    <row r="47" spans="1:29" s="74" customFormat="1" ht="18" customHeight="1">
      <c r="A47" s="76"/>
      <c r="B47" s="89" t="s">
        <v>74</v>
      </c>
      <c r="C47" s="76"/>
      <c r="D47" s="78"/>
      <c r="E47" s="79"/>
      <c r="F47" s="84"/>
      <c r="H47" s="75"/>
      <c r="I47" s="75"/>
      <c r="J47" s="75"/>
      <c r="K47" s="75"/>
      <c r="L47" s="75"/>
      <c r="M47" s="75"/>
      <c r="N47" s="75"/>
      <c r="O47" s="75"/>
      <c r="P47" s="75"/>
      <c r="Q47" s="75"/>
      <c r="R47" s="75"/>
      <c r="S47" s="75"/>
      <c r="T47" s="75"/>
      <c r="U47" s="75"/>
      <c r="V47" s="75"/>
      <c r="W47" s="75"/>
      <c r="X47" s="75"/>
      <c r="Y47" s="75"/>
      <c r="Z47" s="75"/>
      <c r="AA47" s="75"/>
      <c r="AB47" s="75"/>
      <c r="AC47" s="75"/>
    </row>
    <row r="48" spans="1:29" s="31" customFormat="1" ht="31.5" customHeight="1">
      <c r="A48" s="76">
        <f>IF(D49="","",MAX(A$12:A45)+1)</f>
        <v>411</v>
      </c>
      <c r="B48" s="45" t="s">
        <v>58</v>
      </c>
      <c r="C48" s="76"/>
      <c r="D48" s="78"/>
      <c r="E48" s="79"/>
      <c r="F48" s="84"/>
      <c r="G48" s="41"/>
    </row>
    <row r="49" spans="1:29" s="74" customFormat="1" ht="18" customHeight="1">
      <c r="A49" s="76"/>
      <c r="B49" s="88" t="s">
        <v>210</v>
      </c>
      <c r="C49" s="76" t="s">
        <v>47</v>
      </c>
      <c r="D49" s="78">
        <v>1</v>
      </c>
      <c r="E49" s="79"/>
      <c r="F49" s="84"/>
      <c r="H49" s="75"/>
      <c r="I49" s="75"/>
      <c r="J49" s="75"/>
      <c r="K49" s="75"/>
      <c r="L49" s="75"/>
      <c r="M49" s="75"/>
      <c r="N49" s="75"/>
      <c r="O49" s="75"/>
      <c r="P49" s="75"/>
      <c r="Q49" s="75"/>
      <c r="R49" s="75"/>
      <c r="S49" s="75"/>
      <c r="T49" s="75"/>
      <c r="U49" s="75"/>
      <c r="V49" s="75"/>
      <c r="W49" s="75"/>
      <c r="X49" s="75"/>
      <c r="Y49" s="75"/>
      <c r="Z49" s="75"/>
      <c r="AA49" s="75"/>
      <c r="AB49" s="75"/>
      <c r="AC49" s="75"/>
    </row>
    <row r="50" spans="1:29" s="74" customFormat="1" ht="18" customHeight="1">
      <c r="A50" s="76"/>
      <c r="B50" s="89" t="s">
        <v>74</v>
      </c>
      <c r="C50" s="76"/>
      <c r="D50" s="78"/>
      <c r="E50" s="79"/>
      <c r="F50" s="84"/>
      <c r="H50" s="75"/>
      <c r="I50" s="75"/>
      <c r="J50" s="75"/>
      <c r="K50" s="75"/>
      <c r="L50" s="75"/>
      <c r="M50" s="75"/>
      <c r="N50" s="75"/>
      <c r="O50" s="75"/>
      <c r="P50" s="75"/>
      <c r="Q50" s="75"/>
      <c r="R50" s="75"/>
      <c r="S50" s="75"/>
      <c r="T50" s="75"/>
      <c r="U50" s="75"/>
      <c r="V50" s="75"/>
      <c r="W50" s="75"/>
      <c r="X50" s="75"/>
      <c r="Y50" s="75"/>
      <c r="Z50" s="75"/>
      <c r="AA50" s="75"/>
      <c r="AB50" s="75"/>
      <c r="AC50" s="75"/>
    </row>
    <row r="51" spans="1:29" s="46" customFormat="1" ht="6" customHeight="1">
      <c r="A51" s="76" t="str">
        <f>IF(D52="","",MAX(A$12:A47)+1)</f>
        <v/>
      </c>
      <c r="B51" s="40"/>
      <c r="C51" s="76"/>
      <c r="D51" s="78"/>
      <c r="E51" s="79"/>
      <c r="F51" s="84"/>
      <c r="G51" s="41"/>
    </row>
    <row r="52" spans="1:29" s="39" customFormat="1" ht="14.4">
      <c r="A52" s="76">
        <f>IF(D53="","",MAX(A$12:A48)+1)</f>
        <v>412</v>
      </c>
      <c r="B52" s="49" t="s">
        <v>59</v>
      </c>
      <c r="C52" s="76"/>
      <c r="D52" s="78"/>
      <c r="E52" s="79"/>
      <c r="F52" s="84"/>
      <c r="G52" s="41"/>
      <c r="H52" s="38"/>
      <c r="I52" s="38"/>
      <c r="J52" s="38"/>
      <c r="K52" s="38"/>
    </row>
    <row r="53" spans="1:29" s="74" customFormat="1" ht="18" customHeight="1">
      <c r="A53" s="76"/>
      <c r="B53" s="88" t="s">
        <v>211</v>
      </c>
      <c r="C53" s="76" t="s">
        <v>15</v>
      </c>
      <c r="D53" s="78">
        <v>1</v>
      </c>
      <c r="E53" s="79"/>
      <c r="F53" s="84"/>
      <c r="H53" s="75"/>
      <c r="I53" s="75"/>
      <c r="J53" s="75"/>
      <c r="K53" s="75"/>
      <c r="L53" s="75"/>
      <c r="M53" s="75"/>
      <c r="N53" s="75"/>
      <c r="O53" s="75"/>
      <c r="P53" s="75"/>
      <c r="Q53" s="75"/>
      <c r="R53" s="75"/>
      <c r="S53" s="75"/>
      <c r="T53" s="75"/>
      <c r="U53" s="75"/>
      <c r="V53" s="75"/>
      <c r="W53" s="75"/>
      <c r="X53" s="75"/>
      <c r="Y53" s="75"/>
      <c r="Z53" s="75"/>
      <c r="AA53" s="75"/>
      <c r="AB53" s="75"/>
      <c r="AC53" s="75"/>
    </row>
    <row r="54" spans="1:29" s="74" customFormat="1" ht="18" customHeight="1">
      <c r="A54" s="76"/>
      <c r="B54" s="89" t="s">
        <v>74</v>
      </c>
      <c r="C54" s="76"/>
      <c r="D54" s="78"/>
      <c r="E54" s="79"/>
      <c r="F54" s="84"/>
      <c r="H54" s="75"/>
      <c r="I54" s="75"/>
      <c r="J54" s="75"/>
      <c r="K54" s="75"/>
      <c r="L54" s="75"/>
      <c r="M54" s="75"/>
      <c r="N54" s="75"/>
      <c r="O54" s="75"/>
      <c r="P54" s="75"/>
      <c r="Q54" s="75"/>
      <c r="R54" s="75"/>
      <c r="S54" s="75"/>
      <c r="T54" s="75"/>
      <c r="U54" s="75"/>
      <c r="V54" s="75"/>
      <c r="W54" s="75"/>
      <c r="X54" s="75"/>
      <c r="Y54" s="75"/>
      <c r="Z54" s="75"/>
      <c r="AA54" s="75"/>
      <c r="AB54" s="75"/>
      <c r="AC54" s="75"/>
    </row>
    <row r="55" spans="1:29" s="39" customFormat="1" ht="17.25" customHeight="1" thickBot="1">
      <c r="A55" s="165" t="str">
        <f>IF(D56="","",MAX(A$12:A51)+1)</f>
        <v/>
      </c>
      <c r="B55" s="194"/>
      <c r="C55" s="165"/>
      <c r="D55" s="167"/>
      <c r="E55" s="168"/>
      <c r="F55" s="170"/>
      <c r="G55" s="41"/>
      <c r="H55" s="38"/>
      <c r="I55" s="38"/>
      <c r="J55" s="38"/>
      <c r="K55" s="38"/>
    </row>
    <row r="56" spans="1:29" s="31" customFormat="1" ht="16.5" customHeight="1">
      <c r="A56" s="76">
        <f>IF(D57="","",MAX(A$12:A52)+1)</f>
        <v>413</v>
      </c>
      <c r="B56" s="45" t="s">
        <v>60</v>
      </c>
      <c r="C56" s="76"/>
      <c r="D56" s="78"/>
      <c r="E56" s="79"/>
      <c r="F56" s="84"/>
      <c r="G56" s="41"/>
    </row>
    <row r="57" spans="1:29" s="74" customFormat="1" ht="18" customHeight="1">
      <c r="A57" s="76"/>
      <c r="B57" s="88" t="s">
        <v>210</v>
      </c>
      <c r="C57" s="76" t="s">
        <v>47</v>
      </c>
      <c r="D57" s="78">
        <v>1</v>
      </c>
      <c r="E57" s="79"/>
      <c r="F57" s="84"/>
      <c r="H57" s="75"/>
      <c r="I57" s="75"/>
      <c r="J57" s="75"/>
      <c r="K57" s="75"/>
      <c r="L57" s="75"/>
      <c r="M57" s="75"/>
      <c r="N57" s="75"/>
      <c r="O57" s="75"/>
      <c r="P57" s="75"/>
      <c r="Q57" s="75"/>
      <c r="R57" s="75"/>
      <c r="S57" s="75"/>
      <c r="T57" s="75"/>
      <c r="U57" s="75"/>
      <c r="V57" s="75"/>
      <c r="W57" s="75"/>
      <c r="X57" s="75"/>
      <c r="Y57" s="75"/>
      <c r="Z57" s="75"/>
      <c r="AA57" s="75"/>
      <c r="AB57" s="75"/>
      <c r="AC57" s="75"/>
    </row>
    <row r="58" spans="1:29" s="74" customFormat="1" ht="18" customHeight="1">
      <c r="A58" s="76"/>
      <c r="B58" s="89" t="s">
        <v>74</v>
      </c>
      <c r="C58" s="76"/>
      <c r="D58" s="78"/>
      <c r="E58" s="79"/>
      <c r="F58" s="84"/>
      <c r="H58" s="75"/>
      <c r="I58" s="75"/>
      <c r="J58" s="75"/>
      <c r="K58" s="75"/>
      <c r="L58" s="75"/>
      <c r="M58" s="75"/>
      <c r="N58" s="75"/>
      <c r="O58" s="75"/>
      <c r="P58" s="75"/>
      <c r="Q58" s="75"/>
      <c r="R58" s="75"/>
      <c r="S58" s="75"/>
      <c r="T58" s="75"/>
      <c r="U58" s="75"/>
      <c r="V58" s="75"/>
      <c r="W58" s="75"/>
      <c r="X58" s="75"/>
      <c r="Y58" s="75"/>
      <c r="Z58" s="75"/>
      <c r="AA58" s="75"/>
      <c r="AB58" s="75"/>
      <c r="AC58" s="75"/>
    </row>
    <row r="59" spans="1:29" s="31" customFormat="1" ht="16.5" customHeight="1">
      <c r="A59" s="76">
        <f>IF(D60="","",MAX(A$12:A56)+1)</f>
        <v>414</v>
      </c>
      <c r="B59" s="34" t="s">
        <v>258</v>
      </c>
      <c r="C59" s="76"/>
      <c r="D59" s="78"/>
      <c r="E59" s="79"/>
      <c r="F59" s="84"/>
      <c r="G59" s="41"/>
    </row>
    <row r="60" spans="1:29" s="74" customFormat="1" ht="18" customHeight="1">
      <c r="A60" s="76"/>
      <c r="B60" s="88" t="s">
        <v>210</v>
      </c>
      <c r="C60" s="76" t="s">
        <v>47</v>
      </c>
      <c r="D60" s="78">
        <v>1</v>
      </c>
      <c r="E60" s="79"/>
      <c r="F60" s="84"/>
      <c r="H60" s="75"/>
      <c r="I60" s="75"/>
      <c r="J60" s="75"/>
      <c r="K60" s="75"/>
      <c r="L60" s="75"/>
      <c r="M60" s="75"/>
      <c r="N60" s="75"/>
      <c r="O60" s="75"/>
      <c r="P60" s="75"/>
      <c r="Q60" s="75"/>
      <c r="R60" s="75"/>
      <c r="S60" s="75"/>
      <c r="T60" s="75"/>
      <c r="U60" s="75"/>
      <c r="V60" s="75"/>
      <c r="W60" s="75"/>
      <c r="X60" s="75"/>
      <c r="Y60" s="75"/>
      <c r="Z60" s="75"/>
      <c r="AA60" s="75"/>
      <c r="AB60" s="75"/>
      <c r="AC60" s="75"/>
    </row>
    <row r="61" spans="1:29" s="74" customFormat="1" ht="18" customHeight="1">
      <c r="A61" s="76"/>
      <c r="B61" s="89" t="s">
        <v>74</v>
      </c>
      <c r="C61" s="76"/>
      <c r="D61" s="78"/>
      <c r="E61" s="79"/>
      <c r="F61" s="84"/>
      <c r="H61" s="75"/>
      <c r="I61" s="75"/>
      <c r="J61" s="75"/>
      <c r="K61" s="75"/>
      <c r="L61" s="75"/>
      <c r="M61" s="75"/>
      <c r="N61" s="75"/>
      <c r="O61" s="75"/>
      <c r="P61" s="75"/>
      <c r="Q61" s="75"/>
      <c r="R61" s="75"/>
      <c r="S61" s="75"/>
      <c r="T61" s="75"/>
      <c r="U61" s="75"/>
      <c r="V61" s="75"/>
      <c r="W61" s="75"/>
      <c r="X61" s="75"/>
      <c r="Y61" s="75"/>
      <c r="Z61" s="75"/>
      <c r="AA61" s="75"/>
      <c r="AB61" s="75"/>
      <c r="AC61" s="75"/>
    </row>
    <row r="62" spans="1:29" s="39" customFormat="1" ht="14.4">
      <c r="A62" s="76">
        <f>IF(D63="","",MAX(A$12:A59)+1)</f>
        <v>415</v>
      </c>
      <c r="B62" s="49" t="s">
        <v>201</v>
      </c>
      <c r="C62" s="76"/>
      <c r="D62" s="78"/>
      <c r="E62" s="79"/>
      <c r="F62" s="84"/>
      <c r="G62" s="41"/>
      <c r="H62" s="38"/>
      <c r="I62" s="38"/>
      <c r="J62" s="38"/>
      <c r="K62" s="38"/>
    </row>
    <row r="63" spans="1:29" s="74" customFormat="1" ht="18" customHeight="1">
      <c r="A63" s="76"/>
      <c r="B63" s="88" t="s">
        <v>211</v>
      </c>
      <c r="C63" s="76" t="s">
        <v>15</v>
      </c>
      <c r="D63" s="78">
        <v>4</v>
      </c>
      <c r="E63" s="79"/>
      <c r="F63" s="84"/>
      <c r="H63" s="75"/>
      <c r="I63" s="75"/>
      <c r="J63" s="75"/>
      <c r="K63" s="75"/>
      <c r="L63" s="75"/>
      <c r="M63" s="75"/>
      <c r="N63" s="75"/>
      <c r="O63" s="75"/>
      <c r="P63" s="75"/>
      <c r="Q63" s="75"/>
      <c r="R63" s="75"/>
      <c r="S63" s="75"/>
      <c r="T63" s="75"/>
      <c r="U63" s="75"/>
      <c r="V63" s="75"/>
      <c r="W63" s="75"/>
      <c r="X63" s="75"/>
      <c r="Y63" s="75"/>
      <c r="Z63" s="75"/>
      <c r="AA63" s="75"/>
      <c r="AB63" s="75"/>
      <c r="AC63" s="75"/>
    </row>
    <row r="64" spans="1:29" s="74" customFormat="1" ht="18" customHeight="1">
      <c r="A64" s="76"/>
      <c r="B64" s="89" t="s">
        <v>74</v>
      </c>
      <c r="C64" s="76"/>
      <c r="D64" s="78"/>
      <c r="E64" s="79"/>
      <c r="F64" s="84"/>
      <c r="H64" s="75"/>
      <c r="I64" s="75"/>
      <c r="J64" s="75"/>
      <c r="K64" s="75"/>
      <c r="L64" s="75"/>
      <c r="M64" s="75"/>
      <c r="N64" s="75"/>
      <c r="O64" s="75"/>
      <c r="P64" s="75"/>
      <c r="Q64" s="75"/>
      <c r="R64" s="75"/>
      <c r="S64" s="75"/>
      <c r="T64" s="75"/>
      <c r="U64" s="75"/>
      <c r="V64" s="75"/>
      <c r="W64" s="75"/>
      <c r="X64" s="75"/>
      <c r="Y64" s="75"/>
      <c r="Z64" s="75"/>
      <c r="AA64" s="75"/>
      <c r="AB64" s="75"/>
      <c r="AC64" s="75"/>
    </row>
    <row r="65" spans="1:29" s="39" customFormat="1" ht="14.4">
      <c r="A65" s="76">
        <f>IF(D66="","",MAX(A$12:A62)+1)</f>
        <v>416</v>
      </c>
      <c r="B65" s="49" t="s">
        <v>63</v>
      </c>
      <c r="C65" s="76"/>
      <c r="D65" s="78"/>
      <c r="E65" s="79"/>
      <c r="F65" s="84"/>
      <c r="G65" s="41"/>
      <c r="H65" s="38"/>
      <c r="I65" s="38"/>
      <c r="J65" s="38"/>
      <c r="K65" s="38"/>
    </row>
    <row r="66" spans="1:29" s="74" customFormat="1" ht="18" customHeight="1">
      <c r="A66" s="76"/>
      <c r="B66" s="88" t="s">
        <v>212</v>
      </c>
      <c r="C66" s="76" t="s">
        <v>64</v>
      </c>
      <c r="D66" s="78">
        <v>4</v>
      </c>
      <c r="E66" s="79"/>
      <c r="F66" s="84"/>
      <c r="H66" s="75"/>
      <c r="I66" s="75"/>
      <c r="J66" s="75"/>
      <c r="K66" s="75"/>
      <c r="L66" s="75"/>
      <c r="M66" s="75"/>
      <c r="N66" s="75"/>
      <c r="O66" s="75"/>
      <c r="P66" s="75"/>
      <c r="Q66" s="75"/>
      <c r="R66" s="75"/>
      <c r="S66" s="75"/>
      <c r="T66" s="75"/>
      <c r="U66" s="75"/>
      <c r="V66" s="75"/>
      <c r="W66" s="75"/>
      <c r="X66" s="75"/>
      <c r="Y66" s="75"/>
      <c r="Z66" s="75"/>
      <c r="AA66" s="75"/>
      <c r="AB66" s="75"/>
      <c r="AC66" s="75"/>
    </row>
    <row r="67" spans="1:29" s="74" customFormat="1" ht="18" customHeight="1">
      <c r="A67" s="76"/>
      <c r="B67" s="89" t="s">
        <v>74</v>
      </c>
      <c r="C67" s="76"/>
      <c r="D67" s="78"/>
      <c r="E67" s="79"/>
      <c r="F67" s="84"/>
      <c r="H67" s="75"/>
      <c r="I67" s="75"/>
      <c r="J67" s="75"/>
      <c r="K67" s="75"/>
      <c r="L67" s="75"/>
      <c r="M67" s="75"/>
      <c r="N67" s="75"/>
      <c r="O67" s="75"/>
      <c r="P67" s="75"/>
      <c r="Q67" s="75"/>
      <c r="R67" s="75"/>
      <c r="S67" s="75"/>
      <c r="T67" s="75"/>
      <c r="U67" s="75"/>
      <c r="V67" s="75"/>
      <c r="W67" s="75"/>
      <c r="X67" s="75"/>
      <c r="Y67" s="75"/>
      <c r="Z67" s="75"/>
      <c r="AA67" s="75"/>
      <c r="AB67" s="75"/>
      <c r="AC67" s="75"/>
    </row>
    <row r="68" spans="1:29" s="31" customFormat="1" ht="6" customHeight="1" thickBot="1">
      <c r="A68" s="33"/>
      <c r="B68" s="42"/>
      <c r="C68" s="43"/>
      <c r="D68" s="44"/>
      <c r="E68" s="44"/>
      <c r="F68" s="44"/>
      <c r="G68" s="50"/>
    </row>
    <row r="69" spans="1:29" s="23" customFormat="1" ht="20.100000000000001" customHeight="1" thickBot="1">
      <c r="A69" s="296" t="s">
        <v>65</v>
      </c>
      <c r="B69" s="297"/>
      <c r="C69" s="297"/>
      <c r="D69" s="297"/>
      <c r="E69" s="298"/>
      <c r="F69" s="208"/>
      <c r="G69" s="51">
        <f>SUM(G15:G68)</f>
        <v>0</v>
      </c>
      <c r="H69" s="51"/>
      <c r="I69" s="52"/>
    </row>
    <row r="70" spans="1:29" s="31" customFormat="1" ht="30.75" customHeight="1">
      <c r="A70" s="29"/>
      <c r="B70" s="282" t="s">
        <v>213</v>
      </c>
      <c r="C70" s="282"/>
      <c r="D70" s="282"/>
      <c r="E70" s="282"/>
      <c r="F70" s="283"/>
      <c r="G70" s="32"/>
    </row>
    <row r="71" spans="1:29" s="39" customFormat="1" ht="14.4">
      <c r="A71" s="76">
        <f>IF(D72="","",MAX(A$12:A68)+1)</f>
        <v>417</v>
      </c>
      <c r="B71" s="34" t="s">
        <v>66</v>
      </c>
      <c r="C71" s="35"/>
      <c r="D71" s="36"/>
      <c r="E71" s="36"/>
      <c r="F71" s="36"/>
      <c r="G71" s="37"/>
      <c r="H71" s="38"/>
      <c r="I71" s="38"/>
      <c r="J71" s="38"/>
      <c r="K71" s="38"/>
    </row>
    <row r="72" spans="1:29" s="74" customFormat="1" ht="18" customHeight="1">
      <c r="A72" s="76"/>
      <c r="B72" s="88" t="s">
        <v>210</v>
      </c>
      <c r="C72" s="76" t="s">
        <v>47</v>
      </c>
      <c r="D72" s="78">
        <v>1</v>
      </c>
      <c r="E72" s="79"/>
      <c r="F72" s="84"/>
      <c r="H72" s="75"/>
      <c r="I72" s="75"/>
      <c r="J72" s="75"/>
      <c r="K72" s="75"/>
      <c r="L72" s="75"/>
      <c r="M72" s="75"/>
      <c r="N72" s="75"/>
      <c r="O72" s="75"/>
      <c r="P72" s="75"/>
      <c r="Q72" s="75"/>
      <c r="R72" s="75"/>
      <c r="S72" s="75"/>
      <c r="T72" s="75"/>
      <c r="U72" s="75"/>
      <c r="V72" s="75"/>
      <c r="W72" s="75"/>
      <c r="X72" s="75"/>
      <c r="Y72" s="75"/>
      <c r="Z72" s="75"/>
      <c r="AA72" s="75"/>
      <c r="AB72" s="75"/>
      <c r="AC72" s="75"/>
    </row>
    <row r="73" spans="1:29" s="74" customFormat="1" ht="18" customHeight="1">
      <c r="A73" s="76"/>
      <c r="B73" s="89" t="s">
        <v>74</v>
      </c>
      <c r="C73" s="76"/>
      <c r="D73" s="78"/>
      <c r="E73" s="79"/>
      <c r="F73" s="84"/>
      <c r="H73" s="75"/>
      <c r="I73" s="75"/>
      <c r="J73" s="75"/>
      <c r="K73" s="75"/>
      <c r="L73" s="75"/>
      <c r="M73" s="75"/>
      <c r="N73" s="75"/>
      <c r="O73" s="75"/>
      <c r="P73" s="75"/>
      <c r="Q73" s="75"/>
      <c r="R73" s="75"/>
      <c r="S73" s="75"/>
      <c r="T73" s="75"/>
      <c r="U73" s="75"/>
      <c r="V73" s="75"/>
      <c r="W73" s="75"/>
      <c r="X73" s="75"/>
      <c r="Y73" s="75"/>
      <c r="Z73" s="75"/>
      <c r="AA73" s="75"/>
      <c r="AB73" s="75"/>
      <c r="AC73" s="75"/>
    </row>
    <row r="74" spans="1:29" s="39" customFormat="1" ht="14.4">
      <c r="A74" s="76">
        <f>IF(D75="","",MAX(A$12:A71)+1)</f>
        <v>418</v>
      </c>
      <c r="B74" s="34" t="s">
        <v>67</v>
      </c>
      <c r="C74" s="76"/>
      <c r="D74" s="78"/>
      <c r="E74" s="79"/>
      <c r="F74" s="84"/>
      <c r="G74" s="41"/>
      <c r="H74" s="38"/>
      <c r="I74" s="38"/>
      <c r="J74" s="38"/>
      <c r="K74" s="38"/>
    </row>
    <row r="75" spans="1:29" s="74" customFormat="1" ht="18" customHeight="1">
      <c r="A75" s="76"/>
      <c r="B75" s="88" t="s">
        <v>210</v>
      </c>
      <c r="C75" s="76" t="s">
        <v>47</v>
      </c>
      <c r="D75" s="78">
        <v>1</v>
      </c>
      <c r="E75" s="79"/>
      <c r="F75" s="84"/>
      <c r="H75" s="75"/>
      <c r="I75" s="75"/>
      <c r="J75" s="75"/>
      <c r="K75" s="75"/>
      <c r="L75" s="75"/>
      <c r="M75" s="75"/>
      <c r="N75" s="75"/>
      <c r="O75" s="75"/>
      <c r="P75" s="75"/>
      <c r="Q75" s="75"/>
      <c r="R75" s="75"/>
      <c r="S75" s="75"/>
      <c r="T75" s="75"/>
      <c r="U75" s="75"/>
      <c r="V75" s="75"/>
      <c r="W75" s="75"/>
      <c r="X75" s="75"/>
      <c r="Y75" s="75"/>
      <c r="Z75" s="75"/>
      <c r="AA75" s="75"/>
      <c r="AB75" s="75"/>
      <c r="AC75" s="75"/>
    </row>
    <row r="76" spans="1:29" s="74" customFormat="1" ht="18" customHeight="1">
      <c r="A76" s="76"/>
      <c r="B76" s="89" t="s">
        <v>74</v>
      </c>
      <c r="C76" s="76"/>
      <c r="D76" s="78"/>
      <c r="E76" s="79"/>
      <c r="F76" s="84"/>
      <c r="H76" s="75"/>
      <c r="I76" s="75"/>
      <c r="J76" s="75"/>
      <c r="K76" s="75"/>
      <c r="L76" s="75"/>
      <c r="M76" s="75"/>
      <c r="N76" s="75"/>
      <c r="O76" s="75"/>
      <c r="P76" s="75"/>
      <c r="Q76" s="75"/>
      <c r="R76" s="75"/>
      <c r="S76" s="75"/>
      <c r="T76" s="75"/>
      <c r="U76" s="75"/>
      <c r="V76" s="75"/>
      <c r="W76" s="75"/>
      <c r="X76" s="75"/>
      <c r="Y76" s="75"/>
      <c r="Z76" s="75"/>
      <c r="AA76" s="75"/>
      <c r="AB76" s="75"/>
      <c r="AC76" s="75"/>
    </row>
    <row r="77" spans="1:29" s="39" customFormat="1" ht="14.4">
      <c r="A77" s="76">
        <f>IF(D78="","",MAX(A$12:A74)+1)</f>
        <v>419</v>
      </c>
      <c r="B77" s="34" t="s">
        <v>50</v>
      </c>
      <c r="C77" s="76"/>
      <c r="D77" s="78"/>
      <c r="E77" s="79"/>
      <c r="F77" s="84"/>
      <c r="G77" s="41"/>
      <c r="H77" s="38"/>
      <c r="I77" s="38"/>
      <c r="J77" s="38"/>
      <c r="K77" s="38"/>
    </row>
    <row r="78" spans="1:29" s="74" customFormat="1" ht="18" customHeight="1">
      <c r="A78" s="76"/>
      <c r="B78" s="88" t="s">
        <v>210</v>
      </c>
      <c r="C78" s="76" t="s">
        <v>47</v>
      </c>
      <c r="D78" s="78">
        <v>1</v>
      </c>
      <c r="E78" s="79"/>
      <c r="F78" s="84"/>
      <c r="H78" s="75"/>
      <c r="I78" s="75"/>
      <c r="J78" s="75"/>
      <c r="K78" s="75"/>
      <c r="L78" s="75"/>
      <c r="M78" s="75"/>
      <c r="N78" s="75"/>
      <c r="O78" s="75"/>
      <c r="P78" s="75"/>
      <c r="Q78" s="75"/>
      <c r="R78" s="75"/>
      <c r="S78" s="75"/>
      <c r="T78" s="75"/>
      <c r="U78" s="75"/>
      <c r="V78" s="75"/>
      <c r="W78" s="75"/>
      <c r="X78" s="75"/>
      <c r="Y78" s="75"/>
      <c r="Z78" s="75"/>
      <c r="AA78" s="75"/>
      <c r="AB78" s="75"/>
      <c r="AC78" s="75"/>
    </row>
    <row r="79" spans="1:29" s="74" customFormat="1" ht="18" customHeight="1">
      <c r="A79" s="76"/>
      <c r="B79" s="89" t="s">
        <v>74</v>
      </c>
      <c r="C79" s="76"/>
      <c r="D79" s="78"/>
      <c r="E79" s="79"/>
      <c r="F79" s="84"/>
      <c r="H79" s="75"/>
      <c r="I79" s="75"/>
      <c r="J79" s="75"/>
      <c r="K79" s="75"/>
      <c r="L79" s="75"/>
      <c r="M79" s="75"/>
      <c r="N79" s="75"/>
      <c r="O79" s="75"/>
      <c r="P79" s="75"/>
      <c r="Q79" s="75"/>
      <c r="R79" s="75"/>
      <c r="S79" s="75"/>
      <c r="T79" s="75"/>
      <c r="U79" s="75"/>
      <c r="V79" s="75"/>
      <c r="W79" s="75"/>
      <c r="X79" s="75"/>
      <c r="Y79" s="75"/>
      <c r="Z79" s="75"/>
      <c r="AA79" s="75"/>
      <c r="AB79" s="75"/>
      <c r="AC79" s="75"/>
    </row>
    <row r="80" spans="1:29" s="39" customFormat="1" ht="14.4">
      <c r="A80" s="76">
        <f>IF(D81="","",MAX(A$12:A77)+1)</f>
        <v>420</v>
      </c>
      <c r="B80" s="34" t="s">
        <v>251</v>
      </c>
      <c r="C80" s="76"/>
      <c r="D80" s="78"/>
      <c r="E80" s="79"/>
      <c r="F80" s="84"/>
      <c r="G80" s="41"/>
      <c r="H80" s="38"/>
      <c r="I80" s="38"/>
      <c r="J80" s="38"/>
      <c r="K80" s="38"/>
    </row>
    <row r="81" spans="1:29" s="74" customFormat="1" ht="18" customHeight="1">
      <c r="A81" s="76"/>
      <c r="B81" s="88" t="s">
        <v>210</v>
      </c>
      <c r="C81" s="76" t="s">
        <v>47</v>
      </c>
      <c r="D81" s="78">
        <v>1</v>
      </c>
      <c r="E81" s="79"/>
      <c r="F81" s="84"/>
      <c r="H81" s="75"/>
      <c r="I81" s="75"/>
      <c r="J81" s="75"/>
      <c r="K81" s="75"/>
      <c r="L81" s="75"/>
      <c r="M81" s="75"/>
      <c r="N81" s="75"/>
      <c r="O81" s="75"/>
      <c r="P81" s="75"/>
      <c r="Q81" s="75"/>
      <c r="R81" s="75"/>
      <c r="S81" s="75"/>
      <c r="T81" s="75"/>
      <c r="U81" s="75"/>
      <c r="V81" s="75"/>
      <c r="W81" s="75"/>
      <c r="X81" s="75"/>
      <c r="Y81" s="75"/>
      <c r="Z81" s="75"/>
      <c r="AA81" s="75"/>
      <c r="AB81" s="75"/>
      <c r="AC81" s="75"/>
    </row>
    <row r="82" spans="1:29" s="74" customFormat="1" ht="18" customHeight="1">
      <c r="A82" s="76"/>
      <c r="B82" s="89" t="s">
        <v>74</v>
      </c>
      <c r="C82" s="76"/>
      <c r="D82" s="78"/>
      <c r="E82" s="79"/>
      <c r="F82" s="84"/>
      <c r="H82" s="75"/>
      <c r="I82" s="75"/>
      <c r="J82" s="75"/>
      <c r="K82" s="75"/>
      <c r="L82" s="75"/>
      <c r="M82" s="75"/>
      <c r="N82" s="75"/>
      <c r="O82" s="75"/>
      <c r="P82" s="75"/>
      <c r="Q82" s="75"/>
      <c r="R82" s="75"/>
      <c r="S82" s="75"/>
      <c r="T82" s="75"/>
      <c r="U82" s="75"/>
      <c r="V82" s="75"/>
      <c r="W82" s="75"/>
      <c r="X82" s="75"/>
      <c r="Y82" s="75"/>
      <c r="Z82" s="75"/>
      <c r="AA82" s="75"/>
      <c r="AB82" s="75"/>
      <c r="AC82" s="75"/>
    </row>
    <row r="83" spans="1:29" s="39" customFormat="1" ht="14.4">
      <c r="A83" s="76">
        <f>IF(D84="","",MAX(A$12:A80)+1)</f>
        <v>421</v>
      </c>
      <c r="B83" s="34" t="s">
        <v>51</v>
      </c>
      <c r="C83" s="76"/>
      <c r="D83" s="78"/>
      <c r="E83" s="79"/>
      <c r="F83" s="84"/>
      <c r="G83" s="41"/>
      <c r="H83" s="38"/>
      <c r="I83" s="38"/>
      <c r="J83" s="38"/>
      <c r="K83" s="38"/>
    </row>
    <row r="84" spans="1:29" s="74" customFormat="1" ht="18" customHeight="1">
      <c r="A84" s="76"/>
      <c r="B84" s="88" t="s">
        <v>210</v>
      </c>
      <c r="C84" s="76" t="s">
        <v>47</v>
      </c>
      <c r="D84" s="78">
        <v>1</v>
      </c>
      <c r="E84" s="79"/>
      <c r="F84" s="84"/>
      <c r="H84" s="75"/>
      <c r="I84" s="75"/>
      <c r="J84" s="75"/>
      <c r="K84" s="75"/>
      <c r="L84" s="75"/>
      <c r="M84" s="75"/>
      <c r="N84" s="75"/>
      <c r="O84" s="75"/>
      <c r="P84" s="75"/>
      <c r="Q84" s="75"/>
      <c r="R84" s="75"/>
      <c r="S84" s="75"/>
      <c r="T84" s="75"/>
      <c r="U84" s="75"/>
      <c r="V84" s="75"/>
      <c r="W84" s="75"/>
      <c r="X84" s="75"/>
      <c r="Y84" s="75"/>
      <c r="Z84" s="75"/>
      <c r="AA84" s="75"/>
      <c r="AB84" s="75"/>
      <c r="AC84" s="75"/>
    </row>
    <row r="85" spans="1:29" s="74" customFormat="1" ht="18" customHeight="1">
      <c r="A85" s="76"/>
      <c r="B85" s="89" t="s">
        <v>74</v>
      </c>
      <c r="C85" s="76"/>
      <c r="D85" s="78"/>
      <c r="E85" s="79"/>
      <c r="F85" s="84"/>
      <c r="H85" s="75"/>
      <c r="I85" s="75"/>
      <c r="J85" s="75"/>
      <c r="K85" s="75"/>
      <c r="L85" s="75"/>
      <c r="M85" s="75"/>
      <c r="N85" s="75"/>
      <c r="O85" s="75"/>
      <c r="P85" s="75"/>
      <c r="Q85" s="75"/>
      <c r="R85" s="75"/>
      <c r="S85" s="75"/>
      <c r="T85" s="75"/>
      <c r="U85" s="75"/>
      <c r="V85" s="75"/>
      <c r="W85" s="75"/>
      <c r="X85" s="75"/>
      <c r="Y85" s="75"/>
      <c r="Z85" s="75"/>
      <c r="AA85" s="75"/>
      <c r="AB85" s="75"/>
      <c r="AC85" s="75"/>
    </row>
    <row r="86" spans="1:29" s="39" customFormat="1" ht="14.4">
      <c r="A86" s="76">
        <f>IF(D87="","",MAX(A$12:A83)+1)</f>
        <v>422</v>
      </c>
      <c r="B86" s="49" t="s">
        <v>62</v>
      </c>
      <c r="C86" s="76"/>
      <c r="D86" s="78"/>
      <c r="E86" s="79"/>
      <c r="F86" s="84"/>
      <c r="G86" s="41"/>
      <c r="H86" s="38"/>
      <c r="I86" s="38"/>
      <c r="J86" s="38"/>
      <c r="K86" s="38"/>
    </row>
    <row r="87" spans="1:29" s="74" customFormat="1" ht="18" customHeight="1">
      <c r="A87" s="76"/>
      <c r="B87" s="88" t="s">
        <v>211</v>
      </c>
      <c r="C87" s="76" t="s">
        <v>15</v>
      </c>
      <c r="D87" s="78">
        <v>4</v>
      </c>
      <c r="E87" s="79"/>
      <c r="F87" s="84"/>
      <c r="H87" s="75"/>
      <c r="I87" s="75"/>
      <c r="J87" s="75"/>
      <c r="K87" s="75"/>
      <c r="L87" s="75"/>
      <c r="M87" s="75"/>
      <c r="N87" s="75"/>
      <c r="O87" s="75"/>
      <c r="P87" s="75"/>
      <c r="Q87" s="75"/>
      <c r="R87" s="75"/>
      <c r="S87" s="75"/>
      <c r="T87" s="75"/>
      <c r="U87" s="75"/>
      <c r="V87" s="75"/>
      <c r="W87" s="75"/>
      <c r="X87" s="75"/>
      <c r="Y87" s="75"/>
      <c r="Z87" s="75"/>
      <c r="AA87" s="75"/>
      <c r="AB87" s="75"/>
      <c r="AC87" s="75"/>
    </row>
    <row r="88" spans="1:29" s="74" customFormat="1" ht="18" customHeight="1">
      <c r="A88" s="76"/>
      <c r="B88" s="89" t="s">
        <v>74</v>
      </c>
      <c r="C88" s="76"/>
      <c r="D88" s="78"/>
      <c r="E88" s="79"/>
      <c r="F88" s="84"/>
      <c r="H88" s="75"/>
      <c r="I88" s="75"/>
      <c r="J88" s="75"/>
      <c r="K88" s="75"/>
      <c r="L88" s="75"/>
      <c r="M88" s="75"/>
      <c r="N88" s="75"/>
      <c r="O88" s="75"/>
      <c r="P88" s="75"/>
      <c r="Q88" s="75"/>
      <c r="R88" s="75"/>
      <c r="S88" s="75"/>
      <c r="T88" s="75"/>
      <c r="U88" s="75"/>
      <c r="V88" s="75"/>
      <c r="W88" s="75"/>
      <c r="X88" s="75"/>
      <c r="Y88" s="75"/>
      <c r="Z88" s="75"/>
      <c r="AA88" s="75"/>
      <c r="AB88" s="75"/>
      <c r="AC88" s="75"/>
    </row>
    <row r="89" spans="1:29" s="39" customFormat="1" ht="14.4">
      <c r="A89" s="76" t="str">
        <f>IF(D90="","",MAX(A$12:A86)+1)</f>
        <v/>
      </c>
      <c r="B89" s="53" t="s">
        <v>238</v>
      </c>
      <c r="C89" s="76"/>
      <c r="D89" s="78"/>
      <c r="E89" s="79"/>
      <c r="F89" s="84"/>
      <c r="G89" s="41"/>
      <c r="H89" s="38"/>
      <c r="I89" s="38"/>
      <c r="J89" s="38"/>
      <c r="K89" s="38"/>
    </row>
    <row r="90" spans="1:29" s="39" customFormat="1" ht="14.4">
      <c r="A90" s="76">
        <f>IF(D91="","",MAX(A$12:A88)+1)</f>
        <v>423</v>
      </c>
      <c r="B90" s="49" t="s">
        <v>223</v>
      </c>
      <c r="C90" s="76"/>
      <c r="D90" s="78"/>
      <c r="E90" s="79"/>
      <c r="F90" s="84"/>
      <c r="G90" s="41"/>
      <c r="H90" s="38"/>
      <c r="I90" s="38"/>
      <c r="J90" s="38"/>
      <c r="K90" s="38"/>
    </row>
    <row r="91" spans="1:29" s="74" customFormat="1" ht="18" customHeight="1">
      <c r="A91" s="76"/>
      <c r="B91" s="88" t="s">
        <v>211</v>
      </c>
      <c r="C91" s="76" t="s">
        <v>15</v>
      </c>
      <c r="D91" s="78">
        <v>1</v>
      </c>
      <c r="E91" s="79"/>
      <c r="F91" s="84"/>
      <c r="H91" s="75"/>
      <c r="I91" s="75"/>
      <c r="J91" s="75"/>
      <c r="K91" s="75"/>
      <c r="L91" s="75"/>
      <c r="M91" s="75"/>
      <c r="N91" s="75"/>
      <c r="O91" s="75"/>
      <c r="P91" s="75"/>
      <c r="Q91" s="75"/>
      <c r="R91" s="75"/>
      <c r="S91" s="75"/>
      <c r="T91" s="75"/>
      <c r="U91" s="75"/>
      <c r="V91" s="75"/>
      <c r="W91" s="75"/>
      <c r="X91" s="75"/>
      <c r="Y91" s="75"/>
      <c r="Z91" s="75"/>
      <c r="AA91" s="75"/>
      <c r="AB91" s="75"/>
      <c r="AC91" s="75"/>
    </row>
    <row r="92" spans="1:29" s="74" customFormat="1" ht="18" customHeight="1">
      <c r="A92" s="76"/>
      <c r="B92" s="89" t="s">
        <v>74</v>
      </c>
      <c r="C92" s="76"/>
      <c r="D92" s="78"/>
      <c r="E92" s="79"/>
      <c r="F92" s="84"/>
      <c r="H92" s="75"/>
      <c r="I92" s="75"/>
      <c r="J92" s="75"/>
      <c r="K92" s="75"/>
      <c r="L92" s="75"/>
      <c r="M92" s="75"/>
      <c r="N92" s="75"/>
      <c r="O92" s="75"/>
      <c r="P92" s="75"/>
      <c r="Q92" s="75"/>
      <c r="R92" s="75"/>
      <c r="S92" s="75"/>
      <c r="T92" s="75"/>
      <c r="U92" s="75"/>
      <c r="V92" s="75"/>
      <c r="W92" s="75"/>
      <c r="X92" s="75"/>
      <c r="Y92" s="75"/>
      <c r="Z92" s="75"/>
      <c r="AA92" s="75"/>
      <c r="AB92" s="75"/>
      <c r="AC92" s="75"/>
    </row>
    <row r="93" spans="1:29" s="31" customFormat="1" ht="6" customHeight="1" thickBot="1">
      <c r="A93" s="54"/>
      <c r="B93" s="42"/>
      <c r="C93" s="43"/>
      <c r="D93" s="44"/>
      <c r="E93" s="44"/>
      <c r="F93" s="44"/>
      <c r="G93" s="50"/>
    </row>
    <row r="94" spans="1:29" s="23" customFormat="1" ht="20.100000000000001" customHeight="1" thickBot="1">
      <c r="A94" s="296" t="s">
        <v>68</v>
      </c>
      <c r="B94" s="297"/>
      <c r="C94" s="297"/>
      <c r="D94" s="297"/>
      <c r="E94" s="298"/>
      <c r="F94" s="208"/>
      <c r="G94" s="51">
        <f>SUM(G72:G90)</f>
        <v>0</v>
      </c>
      <c r="H94" s="51"/>
      <c r="I94" s="52"/>
    </row>
    <row r="95" spans="1:29" s="31" customFormat="1" ht="36.75" customHeight="1">
      <c r="A95" s="29"/>
      <c r="B95" s="282" t="s">
        <v>204</v>
      </c>
      <c r="C95" s="282"/>
      <c r="D95" s="282"/>
      <c r="E95" s="282"/>
      <c r="F95" s="283"/>
      <c r="G95" s="32"/>
    </row>
    <row r="96" spans="1:29" s="39" customFormat="1" ht="27.6">
      <c r="A96" s="76">
        <f>IF(D97="","",MAX(A$12:A93)+1)</f>
        <v>424</v>
      </c>
      <c r="B96" s="34" t="s">
        <v>256</v>
      </c>
      <c r="C96" s="35"/>
      <c r="D96" s="36"/>
      <c r="E96" s="36"/>
      <c r="F96" s="36"/>
      <c r="G96" s="37"/>
      <c r="H96" s="38"/>
      <c r="I96" s="38"/>
      <c r="J96" s="38"/>
      <c r="K96" s="38"/>
    </row>
    <row r="97" spans="1:29" s="74" customFormat="1" ht="18" customHeight="1">
      <c r="A97" s="76"/>
      <c r="B97" s="88" t="s">
        <v>210</v>
      </c>
      <c r="C97" s="76" t="s">
        <v>47</v>
      </c>
      <c r="D97" s="78">
        <v>1</v>
      </c>
      <c r="E97" s="79"/>
      <c r="F97" s="84"/>
      <c r="H97" s="75"/>
      <c r="I97" s="75"/>
      <c r="J97" s="75"/>
      <c r="K97" s="75"/>
      <c r="L97" s="75"/>
      <c r="M97" s="75"/>
      <c r="N97" s="75"/>
      <c r="O97" s="75"/>
      <c r="P97" s="75"/>
      <c r="Q97" s="75"/>
      <c r="R97" s="75"/>
      <c r="S97" s="75"/>
      <c r="T97" s="75"/>
      <c r="U97" s="75"/>
      <c r="V97" s="75"/>
      <c r="W97" s="75"/>
      <c r="X97" s="75"/>
      <c r="Y97" s="75"/>
      <c r="Z97" s="75"/>
      <c r="AA97" s="75"/>
      <c r="AB97" s="75"/>
      <c r="AC97" s="75"/>
    </row>
    <row r="98" spans="1:29" s="74" customFormat="1" ht="18" customHeight="1" thickBot="1">
      <c r="A98" s="76"/>
      <c r="B98" s="89" t="s">
        <v>74</v>
      </c>
      <c r="C98" s="76"/>
      <c r="D98" s="78"/>
      <c r="E98" s="79"/>
      <c r="F98" s="84"/>
      <c r="H98" s="75"/>
      <c r="I98" s="75"/>
      <c r="J98" s="75"/>
      <c r="K98" s="75"/>
      <c r="L98" s="75"/>
      <c r="M98" s="75"/>
      <c r="N98" s="75"/>
      <c r="O98" s="75"/>
      <c r="P98" s="75"/>
      <c r="Q98" s="75"/>
      <c r="R98" s="75"/>
      <c r="S98" s="75"/>
      <c r="T98" s="75"/>
      <c r="U98" s="75"/>
      <c r="V98" s="75"/>
      <c r="W98" s="75"/>
      <c r="X98" s="75"/>
      <c r="Y98" s="75"/>
      <c r="Z98" s="75"/>
      <c r="AA98" s="75"/>
      <c r="AB98" s="75"/>
      <c r="AC98" s="75"/>
    </row>
    <row r="99" spans="1:29" s="23" customFormat="1" ht="20.100000000000001" customHeight="1" thickBot="1">
      <c r="A99" s="296" t="s">
        <v>198</v>
      </c>
      <c r="B99" s="297"/>
      <c r="C99" s="297"/>
      <c r="D99" s="297"/>
      <c r="E99" s="298"/>
      <c r="F99" s="208"/>
      <c r="G99" s="51">
        <f>SUM(G77:G96)</f>
        <v>0</v>
      </c>
      <c r="H99" s="51"/>
      <c r="I99" s="52"/>
    </row>
    <row r="100" spans="1:29" s="39" customFormat="1" ht="6" customHeight="1" thickBot="1">
      <c r="A100" s="196" t="str">
        <f>IF(D101="","",MAX(A$12:A95)+1)</f>
        <v/>
      </c>
      <c r="B100" s="197"/>
      <c r="C100" s="198"/>
      <c r="D100" s="199"/>
      <c r="E100" s="200" t="s">
        <v>48</v>
      </c>
      <c r="F100" s="201"/>
      <c r="G100" s="41"/>
      <c r="H100" s="38"/>
      <c r="I100" s="38"/>
      <c r="J100" s="38"/>
      <c r="K100" s="38"/>
    </row>
    <row r="101" spans="1:29" s="56" customFormat="1" ht="32.25" customHeight="1" thickBot="1">
      <c r="A101" s="290" t="s">
        <v>240</v>
      </c>
      <c r="B101" s="291"/>
      <c r="C101" s="291"/>
      <c r="D101" s="291"/>
      <c r="E101" s="292"/>
      <c r="F101" s="193"/>
      <c r="G101" s="55" t="e">
        <f>+#REF!+G94+G69+#REF!+#REF!+#REF!+#REF!+#REF!</f>
        <v>#REF!</v>
      </c>
    </row>
  </sheetData>
  <mergeCells count="16">
    <mergeCell ref="A4:F4"/>
    <mergeCell ref="A6:F6"/>
    <mergeCell ref="A1:F1"/>
    <mergeCell ref="A2:F2"/>
    <mergeCell ref="B8:B9"/>
    <mergeCell ref="C8:C10"/>
    <mergeCell ref="D8:D10"/>
    <mergeCell ref="A101:E101"/>
    <mergeCell ref="A94:E94"/>
    <mergeCell ref="A69:E69"/>
    <mergeCell ref="B70:F70"/>
    <mergeCell ref="B12:F12"/>
    <mergeCell ref="B13:F13"/>
    <mergeCell ref="B95:F95"/>
    <mergeCell ref="B35:F35"/>
    <mergeCell ref="A99:E99"/>
  </mergeCells>
  <conditionalFormatting sqref="A14 A20 A23 A26 A29 A32 A35:A36 A39 A42 A45 A48 A59 A62 A65 A74 A77 A80 A83 A86 A89:A90">
    <cfRule type="cellIs" dxfId="7" priority="4" stopIfTrue="1" operator="equal">
      <formula>"Ouvrage inexistant"</formula>
    </cfRule>
  </conditionalFormatting>
  <conditionalFormatting sqref="A17 A51:A52 A55:A56">
    <cfRule type="cellIs" dxfId="6" priority="3" stopIfTrue="1" operator="equal">
      <formula>"Ouvrage inexistant"</formula>
    </cfRule>
  </conditionalFormatting>
  <conditionalFormatting sqref="A71">
    <cfRule type="cellIs" dxfId="5" priority="2" stopIfTrue="1" operator="equal">
      <formula>"Ouvrage inexistant"</formula>
    </cfRule>
  </conditionalFormatting>
  <conditionalFormatting sqref="A96">
    <cfRule type="cellIs" dxfId="4" priority="1" stopIfTrue="1" operator="equal">
      <formula>"Ouvrage inexistant"</formula>
    </cfRule>
  </conditionalFormatting>
  <printOptions horizontalCentered="1"/>
  <pageMargins left="0.19685039370078741" right="0" top="0.43307086614173229" bottom="0.43307086614173229" header="0.35433070866141736" footer="0.31496062992125984"/>
  <pageSetup paperSize="9" scale="72" firstPageNumber="11" fitToHeight="15" orientation="portrait" useFirstPageNumber="1" r:id="rId1"/>
  <headerFooter alignWithMargins="0">
    <oddFooter>&amp;R&amp;P</oddFooter>
  </headerFooter>
  <rowBreaks count="1" manualBreakCount="1">
    <brk id="55"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AQ327"/>
  <sheetViews>
    <sheetView view="pageBreakPreview" zoomScaleNormal="100" zoomScaleSheetLayoutView="100" workbookViewId="0">
      <selection activeCell="A4" sqref="A4:F4"/>
    </sheetView>
  </sheetViews>
  <sheetFormatPr baseColWidth="10" defaultColWidth="10.33203125" defaultRowHeight="14.4"/>
  <cols>
    <col min="1" max="1" width="10.109375" style="138" customWidth="1"/>
    <col min="2" max="2" width="66.33203125" style="139" customWidth="1"/>
    <col min="3" max="3" width="9.109375" style="140" customWidth="1"/>
    <col min="4" max="4" width="10.5546875" style="141" customWidth="1"/>
    <col min="5" max="5" width="11.44140625" style="142" customWidth="1"/>
    <col min="6" max="6" width="21.6640625" style="143" customWidth="1"/>
    <col min="7" max="7" width="11.6640625" style="136" bestFit="1" customWidth="1"/>
    <col min="8" max="249" width="10.33203125" style="136"/>
    <col min="250" max="250" width="7.6640625" style="136" customWidth="1"/>
    <col min="251" max="251" width="5.6640625" style="136" customWidth="1"/>
    <col min="252" max="252" width="91.6640625" style="136" customWidth="1"/>
    <col min="253" max="253" width="12.33203125" style="136" customWidth="1"/>
    <col min="254" max="254" width="17.5546875" style="136" customWidth="1"/>
    <col min="255" max="255" width="14.5546875" style="136" customWidth="1"/>
    <col min="256" max="256" width="16.6640625" style="136" customWidth="1"/>
    <col min="257" max="257" width="23.88671875" style="136" customWidth="1"/>
    <col min="258" max="258" width="11.6640625" style="136" bestFit="1" customWidth="1"/>
    <col min="259" max="505" width="10.33203125" style="136"/>
    <col min="506" max="506" width="7.6640625" style="136" customWidth="1"/>
    <col min="507" max="507" width="5.6640625" style="136" customWidth="1"/>
    <col min="508" max="508" width="91.6640625" style="136" customWidth="1"/>
    <col min="509" max="509" width="12.33203125" style="136" customWidth="1"/>
    <col min="510" max="510" width="17.5546875" style="136" customWidth="1"/>
    <col min="511" max="511" width="14.5546875" style="136" customWidth="1"/>
    <col min="512" max="512" width="16.6640625" style="136" customWidth="1"/>
    <col min="513" max="513" width="23.88671875" style="136" customWidth="1"/>
    <col min="514" max="514" width="11.6640625" style="136" bestFit="1" customWidth="1"/>
    <col min="515" max="761" width="10.33203125" style="136"/>
    <col min="762" max="762" width="7.6640625" style="136" customWidth="1"/>
    <col min="763" max="763" width="5.6640625" style="136" customWidth="1"/>
    <col min="764" max="764" width="91.6640625" style="136" customWidth="1"/>
    <col min="765" max="765" width="12.33203125" style="136" customWidth="1"/>
    <col min="766" max="766" width="17.5546875" style="136" customWidth="1"/>
    <col min="767" max="767" width="14.5546875" style="136" customWidth="1"/>
    <col min="768" max="768" width="16.6640625" style="136" customWidth="1"/>
    <col min="769" max="769" width="23.88671875" style="136" customWidth="1"/>
    <col min="770" max="770" width="11.6640625" style="136" bestFit="1" customWidth="1"/>
    <col min="771" max="1017" width="10.33203125" style="136"/>
    <col min="1018" max="1018" width="7.6640625" style="136" customWidth="1"/>
    <col min="1019" max="1019" width="5.6640625" style="136" customWidth="1"/>
    <col min="1020" max="1020" width="91.6640625" style="136" customWidth="1"/>
    <col min="1021" max="1021" width="12.33203125" style="136" customWidth="1"/>
    <col min="1022" max="1022" width="17.5546875" style="136" customWidth="1"/>
    <col min="1023" max="1023" width="14.5546875" style="136" customWidth="1"/>
    <col min="1024" max="1024" width="16.6640625" style="136" customWidth="1"/>
    <col min="1025" max="1025" width="23.88671875" style="136" customWidth="1"/>
    <col min="1026" max="1026" width="11.6640625" style="136" bestFit="1" customWidth="1"/>
    <col min="1027" max="1273" width="10.33203125" style="136"/>
    <col min="1274" max="1274" width="7.6640625" style="136" customWidth="1"/>
    <col min="1275" max="1275" width="5.6640625" style="136" customWidth="1"/>
    <col min="1276" max="1276" width="91.6640625" style="136" customWidth="1"/>
    <col min="1277" max="1277" width="12.33203125" style="136" customWidth="1"/>
    <col min="1278" max="1278" width="17.5546875" style="136" customWidth="1"/>
    <col min="1279" max="1279" width="14.5546875" style="136" customWidth="1"/>
    <col min="1280" max="1280" width="16.6640625" style="136" customWidth="1"/>
    <col min="1281" max="1281" width="23.88671875" style="136" customWidth="1"/>
    <col min="1282" max="1282" width="11.6640625" style="136" bestFit="1" customWidth="1"/>
    <col min="1283" max="1529" width="10.33203125" style="136"/>
    <col min="1530" max="1530" width="7.6640625" style="136" customWidth="1"/>
    <col min="1531" max="1531" width="5.6640625" style="136" customWidth="1"/>
    <col min="1532" max="1532" width="91.6640625" style="136" customWidth="1"/>
    <col min="1533" max="1533" width="12.33203125" style="136" customWidth="1"/>
    <col min="1534" max="1534" width="17.5546875" style="136" customWidth="1"/>
    <col min="1535" max="1535" width="14.5546875" style="136" customWidth="1"/>
    <col min="1536" max="1536" width="16.6640625" style="136" customWidth="1"/>
    <col min="1537" max="1537" width="23.88671875" style="136" customWidth="1"/>
    <col min="1538" max="1538" width="11.6640625" style="136" bestFit="1" customWidth="1"/>
    <col min="1539" max="1785" width="10.33203125" style="136"/>
    <col min="1786" max="1786" width="7.6640625" style="136" customWidth="1"/>
    <col min="1787" max="1787" width="5.6640625" style="136" customWidth="1"/>
    <col min="1788" max="1788" width="91.6640625" style="136" customWidth="1"/>
    <col min="1789" max="1789" width="12.33203125" style="136" customWidth="1"/>
    <col min="1790" max="1790" width="17.5546875" style="136" customWidth="1"/>
    <col min="1791" max="1791" width="14.5546875" style="136" customWidth="1"/>
    <col min="1792" max="1792" width="16.6640625" style="136" customWidth="1"/>
    <col min="1793" max="1793" width="23.88671875" style="136" customWidth="1"/>
    <col min="1794" max="1794" width="11.6640625" style="136" bestFit="1" customWidth="1"/>
    <col min="1795" max="2041" width="10.33203125" style="136"/>
    <col min="2042" max="2042" width="7.6640625" style="136" customWidth="1"/>
    <col min="2043" max="2043" width="5.6640625" style="136" customWidth="1"/>
    <col min="2044" max="2044" width="91.6640625" style="136" customWidth="1"/>
    <col min="2045" max="2045" width="12.33203125" style="136" customWidth="1"/>
    <col min="2046" max="2046" width="17.5546875" style="136" customWidth="1"/>
    <col min="2047" max="2047" width="14.5546875" style="136" customWidth="1"/>
    <col min="2048" max="2048" width="16.6640625" style="136" customWidth="1"/>
    <col min="2049" max="2049" width="23.88671875" style="136" customWidth="1"/>
    <col min="2050" max="2050" width="11.6640625" style="136" bestFit="1" customWidth="1"/>
    <col min="2051" max="2297" width="10.33203125" style="136"/>
    <col min="2298" max="2298" width="7.6640625" style="136" customWidth="1"/>
    <col min="2299" max="2299" width="5.6640625" style="136" customWidth="1"/>
    <col min="2300" max="2300" width="91.6640625" style="136" customWidth="1"/>
    <col min="2301" max="2301" width="12.33203125" style="136" customWidth="1"/>
    <col min="2302" max="2302" width="17.5546875" style="136" customWidth="1"/>
    <col min="2303" max="2303" width="14.5546875" style="136" customWidth="1"/>
    <col min="2304" max="2304" width="16.6640625" style="136" customWidth="1"/>
    <col min="2305" max="2305" width="23.88671875" style="136" customWidth="1"/>
    <col min="2306" max="2306" width="11.6640625" style="136" bestFit="1" customWidth="1"/>
    <col min="2307" max="2553" width="10.33203125" style="136"/>
    <col min="2554" max="2554" width="7.6640625" style="136" customWidth="1"/>
    <col min="2555" max="2555" width="5.6640625" style="136" customWidth="1"/>
    <col min="2556" max="2556" width="91.6640625" style="136" customWidth="1"/>
    <col min="2557" max="2557" width="12.33203125" style="136" customWidth="1"/>
    <col min="2558" max="2558" width="17.5546875" style="136" customWidth="1"/>
    <col min="2559" max="2559" width="14.5546875" style="136" customWidth="1"/>
    <col min="2560" max="2560" width="16.6640625" style="136" customWidth="1"/>
    <col min="2561" max="2561" width="23.88671875" style="136" customWidth="1"/>
    <col min="2562" max="2562" width="11.6640625" style="136" bestFit="1" customWidth="1"/>
    <col min="2563" max="2809" width="10.33203125" style="136"/>
    <col min="2810" max="2810" width="7.6640625" style="136" customWidth="1"/>
    <col min="2811" max="2811" width="5.6640625" style="136" customWidth="1"/>
    <col min="2812" max="2812" width="91.6640625" style="136" customWidth="1"/>
    <col min="2813" max="2813" width="12.33203125" style="136" customWidth="1"/>
    <col min="2814" max="2814" width="17.5546875" style="136" customWidth="1"/>
    <col min="2815" max="2815" width="14.5546875" style="136" customWidth="1"/>
    <col min="2816" max="2816" width="16.6640625" style="136" customWidth="1"/>
    <col min="2817" max="2817" width="23.88671875" style="136" customWidth="1"/>
    <col min="2818" max="2818" width="11.6640625" style="136" bestFit="1" customWidth="1"/>
    <col min="2819" max="3065" width="10.33203125" style="136"/>
    <col min="3066" max="3066" width="7.6640625" style="136" customWidth="1"/>
    <col min="3067" max="3067" width="5.6640625" style="136" customWidth="1"/>
    <col min="3068" max="3068" width="91.6640625" style="136" customWidth="1"/>
    <col min="3069" max="3069" width="12.33203125" style="136" customWidth="1"/>
    <col min="3070" max="3070" width="17.5546875" style="136" customWidth="1"/>
    <col min="3071" max="3071" width="14.5546875" style="136" customWidth="1"/>
    <col min="3072" max="3072" width="16.6640625" style="136" customWidth="1"/>
    <col min="3073" max="3073" width="23.88671875" style="136" customWidth="1"/>
    <col min="3074" max="3074" width="11.6640625" style="136" bestFit="1" customWidth="1"/>
    <col min="3075" max="3321" width="10.33203125" style="136"/>
    <col min="3322" max="3322" width="7.6640625" style="136" customWidth="1"/>
    <col min="3323" max="3323" width="5.6640625" style="136" customWidth="1"/>
    <col min="3324" max="3324" width="91.6640625" style="136" customWidth="1"/>
    <col min="3325" max="3325" width="12.33203125" style="136" customWidth="1"/>
    <col min="3326" max="3326" width="17.5546875" style="136" customWidth="1"/>
    <col min="3327" max="3327" width="14.5546875" style="136" customWidth="1"/>
    <col min="3328" max="3328" width="16.6640625" style="136" customWidth="1"/>
    <col min="3329" max="3329" width="23.88671875" style="136" customWidth="1"/>
    <col min="3330" max="3330" width="11.6640625" style="136" bestFit="1" customWidth="1"/>
    <col min="3331" max="3577" width="10.33203125" style="136"/>
    <col min="3578" max="3578" width="7.6640625" style="136" customWidth="1"/>
    <col min="3579" max="3579" width="5.6640625" style="136" customWidth="1"/>
    <col min="3580" max="3580" width="91.6640625" style="136" customWidth="1"/>
    <col min="3581" max="3581" width="12.33203125" style="136" customWidth="1"/>
    <col min="3582" max="3582" width="17.5546875" style="136" customWidth="1"/>
    <col min="3583" max="3583" width="14.5546875" style="136" customWidth="1"/>
    <col min="3584" max="3584" width="16.6640625" style="136" customWidth="1"/>
    <col min="3585" max="3585" width="23.88671875" style="136" customWidth="1"/>
    <col min="3586" max="3586" width="11.6640625" style="136" bestFit="1" customWidth="1"/>
    <col min="3587" max="3833" width="10.33203125" style="136"/>
    <col min="3834" max="3834" width="7.6640625" style="136" customWidth="1"/>
    <col min="3835" max="3835" width="5.6640625" style="136" customWidth="1"/>
    <col min="3836" max="3836" width="91.6640625" style="136" customWidth="1"/>
    <col min="3837" max="3837" width="12.33203125" style="136" customWidth="1"/>
    <col min="3838" max="3838" width="17.5546875" style="136" customWidth="1"/>
    <col min="3839" max="3839" width="14.5546875" style="136" customWidth="1"/>
    <col min="3840" max="3840" width="16.6640625" style="136" customWidth="1"/>
    <col min="3841" max="3841" width="23.88671875" style="136" customWidth="1"/>
    <col min="3842" max="3842" width="11.6640625" style="136" bestFit="1" customWidth="1"/>
    <col min="3843" max="4089" width="10.33203125" style="136"/>
    <col min="4090" max="4090" width="7.6640625" style="136" customWidth="1"/>
    <col min="4091" max="4091" width="5.6640625" style="136" customWidth="1"/>
    <col min="4092" max="4092" width="91.6640625" style="136" customWidth="1"/>
    <col min="4093" max="4093" width="12.33203125" style="136" customWidth="1"/>
    <col min="4094" max="4094" width="17.5546875" style="136" customWidth="1"/>
    <col min="4095" max="4095" width="14.5546875" style="136" customWidth="1"/>
    <col min="4096" max="4096" width="16.6640625" style="136" customWidth="1"/>
    <col min="4097" max="4097" width="23.88671875" style="136" customWidth="1"/>
    <col min="4098" max="4098" width="11.6640625" style="136" bestFit="1" customWidth="1"/>
    <col min="4099" max="4345" width="10.33203125" style="136"/>
    <col min="4346" max="4346" width="7.6640625" style="136" customWidth="1"/>
    <col min="4347" max="4347" width="5.6640625" style="136" customWidth="1"/>
    <col min="4348" max="4348" width="91.6640625" style="136" customWidth="1"/>
    <col min="4349" max="4349" width="12.33203125" style="136" customWidth="1"/>
    <col min="4350" max="4350" width="17.5546875" style="136" customWidth="1"/>
    <col min="4351" max="4351" width="14.5546875" style="136" customWidth="1"/>
    <col min="4352" max="4352" width="16.6640625" style="136" customWidth="1"/>
    <col min="4353" max="4353" width="23.88671875" style="136" customWidth="1"/>
    <col min="4354" max="4354" width="11.6640625" style="136" bestFit="1" customWidth="1"/>
    <col min="4355" max="4601" width="10.33203125" style="136"/>
    <col min="4602" max="4602" width="7.6640625" style="136" customWidth="1"/>
    <col min="4603" max="4603" width="5.6640625" style="136" customWidth="1"/>
    <col min="4604" max="4604" width="91.6640625" style="136" customWidth="1"/>
    <col min="4605" max="4605" width="12.33203125" style="136" customWidth="1"/>
    <col min="4606" max="4606" width="17.5546875" style="136" customWidth="1"/>
    <col min="4607" max="4607" width="14.5546875" style="136" customWidth="1"/>
    <col min="4608" max="4608" width="16.6640625" style="136" customWidth="1"/>
    <col min="4609" max="4609" width="23.88671875" style="136" customWidth="1"/>
    <col min="4610" max="4610" width="11.6640625" style="136" bestFit="1" customWidth="1"/>
    <col min="4611" max="4857" width="10.33203125" style="136"/>
    <col min="4858" max="4858" width="7.6640625" style="136" customWidth="1"/>
    <col min="4859" max="4859" width="5.6640625" style="136" customWidth="1"/>
    <col min="4860" max="4860" width="91.6640625" style="136" customWidth="1"/>
    <col min="4861" max="4861" width="12.33203125" style="136" customWidth="1"/>
    <col min="4862" max="4862" width="17.5546875" style="136" customWidth="1"/>
    <col min="4863" max="4863" width="14.5546875" style="136" customWidth="1"/>
    <col min="4864" max="4864" width="16.6640625" style="136" customWidth="1"/>
    <col min="4865" max="4865" width="23.88671875" style="136" customWidth="1"/>
    <col min="4866" max="4866" width="11.6640625" style="136" bestFit="1" customWidth="1"/>
    <col min="4867" max="5113" width="10.33203125" style="136"/>
    <col min="5114" max="5114" width="7.6640625" style="136" customWidth="1"/>
    <col min="5115" max="5115" width="5.6640625" style="136" customWidth="1"/>
    <col min="5116" max="5116" width="91.6640625" style="136" customWidth="1"/>
    <col min="5117" max="5117" width="12.33203125" style="136" customWidth="1"/>
    <col min="5118" max="5118" width="17.5546875" style="136" customWidth="1"/>
    <col min="5119" max="5119" width="14.5546875" style="136" customWidth="1"/>
    <col min="5120" max="5120" width="16.6640625" style="136" customWidth="1"/>
    <col min="5121" max="5121" width="23.88671875" style="136" customWidth="1"/>
    <col min="5122" max="5122" width="11.6640625" style="136" bestFit="1" customWidth="1"/>
    <col min="5123" max="5369" width="10.33203125" style="136"/>
    <col min="5370" max="5370" width="7.6640625" style="136" customWidth="1"/>
    <col min="5371" max="5371" width="5.6640625" style="136" customWidth="1"/>
    <col min="5372" max="5372" width="91.6640625" style="136" customWidth="1"/>
    <col min="5373" max="5373" width="12.33203125" style="136" customWidth="1"/>
    <col min="5374" max="5374" width="17.5546875" style="136" customWidth="1"/>
    <col min="5375" max="5375" width="14.5546875" style="136" customWidth="1"/>
    <col min="5376" max="5376" width="16.6640625" style="136" customWidth="1"/>
    <col min="5377" max="5377" width="23.88671875" style="136" customWidth="1"/>
    <col min="5378" max="5378" width="11.6640625" style="136" bestFit="1" customWidth="1"/>
    <col min="5379" max="5625" width="10.33203125" style="136"/>
    <col min="5626" max="5626" width="7.6640625" style="136" customWidth="1"/>
    <col min="5627" max="5627" width="5.6640625" style="136" customWidth="1"/>
    <col min="5628" max="5628" width="91.6640625" style="136" customWidth="1"/>
    <col min="5629" max="5629" width="12.33203125" style="136" customWidth="1"/>
    <col min="5630" max="5630" width="17.5546875" style="136" customWidth="1"/>
    <col min="5631" max="5631" width="14.5546875" style="136" customWidth="1"/>
    <col min="5632" max="5632" width="16.6640625" style="136" customWidth="1"/>
    <col min="5633" max="5633" width="23.88671875" style="136" customWidth="1"/>
    <col min="5634" max="5634" width="11.6640625" style="136" bestFit="1" customWidth="1"/>
    <col min="5635" max="5881" width="10.33203125" style="136"/>
    <col min="5882" max="5882" width="7.6640625" style="136" customWidth="1"/>
    <col min="5883" max="5883" width="5.6640625" style="136" customWidth="1"/>
    <col min="5884" max="5884" width="91.6640625" style="136" customWidth="1"/>
    <col min="5885" max="5885" width="12.33203125" style="136" customWidth="1"/>
    <col min="5886" max="5886" width="17.5546875" style="136" customWidth="1"/>
    <col min="5887" max="5887" width="14.5546875" style="136" customWidth="1"/>
    <col min="5888" max="5888" width="16.6640625" style="136" customWidth="1"/>
    <col min="5889" max="5889" width="23.88671875" style="136" customWidth="1"/>
    <col min="5890" max="5890" width="11.6640625" style="136" bestFit="1" customWidth="1"/>
    <col min="5891" max="6137" width="10.33203125" style="136"/>
    <col min="6138" max="6138" width="7.6640625" style="136" customWidth="1"/>
    <col min="6139" max="6139" width="5.6640625" style="136" customWidth="1"/>
    <col min="6140" max="6140" width="91.6640625" style="136" customWidth="1"/>
    <col min="6141" max="6141" width="12.33203125" style="136" customWidth="1"/>
    <col min="6142" max="6142" width="17.5546875" style="136" customWidth="1"/>
    <col min="6143" max="6143" width="14.5546875" style="136" customWidth="1"/>
    <col min="6144" max="6144" width="16.6640625" style="136" customWidth="1"/>
    <col min="6145" max="6145" width="23.88671875" style="136" customWidth="1"/>
    <col min="6146" max="6146" width="11.6640625" style="136" bestFit="1" customWidth="1"/>
    <col min="6147" max="6393" width="10.33203125" style="136"/>
    <col min="6394" max="6394" width="7.6640625" style="136" customWidth="1"/>
    <col min="6395" max="6395" width="5.6640625" style="136" customWidth="1"/>
    <col min="6396" max="6396" width="91.6640625" style="136" customWidth="1"/>
    <col min="6397" max="6397" width="12.33203125" style="136" customWidth="1"/>
    <col min="6398" max="6398" width="17.5546875" style="136" customWidth="1"/>
    <col min="6399" max="6399" width="14.5546875" style="136" customWidth="1"/>
    <col min="6400" max="6400" width="16.6640625" style="136" customWidth="1"/>
    <col min="6401" max="6401" width="23.88671875" style="136" customWidth="1"/>
    <col min="6402" max="6402" width="11.6640625" style="136" bestFit="1" customWidth="1"/>
    <col min="6403" max="6649" width="10.33203125" style="136"/>
    <col min="6650" max="6650" width="7.6640625" style="136" customWidth="1"/>
    <col min="6651" max="6651" width="5.6640625" style="136" customWidth="1"/>
    <col min="6652" max="6652" width="91.6640625" style="136" customWidth="1"/>
    <col min="6653" max="6653" width="12.33203125" style="136" customWidth="1"/>
    <col min="6654" max="6654" width="17.5546875" style="136" customWidth="1"/>
    <col min="6655" max="6655" width="14.5546875" style="136" customWidth="1"/>
    <col min="6656" max="6656" width="16.6640625" style="136" customWidth="1"/>
    <col min="6657" max="6657" width="23.88671875" style="136" customWidth="1"/>
    <col min="6658" max="6658" width="11.6640625" style="136" bestFit="1" customWidth="1"/>
    <col min="6659" max="6905" width="10.33203125" style="136"/>
    <col min="6906" max="6906" width="7.6640625" style="136" customWidth="1"/>
    <col min="6907" max="6907" width="5.6640625" style="136" customWidth="1"/>
    <col min="6908" max="6908" width="91.6640625" style="136" customWidth="1"/>
    <col min="6909" max="6909" width="12.33203125" style="136" customWidth="1"/>
    <col min="6910" max="6910" width="17.5546875" style="136" customWidth="1"/>
    <col min="6911" max="6911" width="14.5546875" style="136" customWidth="1"/>
    <col min="6912" max="6912" width="16.6640625" style="136" customWidth="1"/>
    <col min="6913" max="6913" width="23.88671875" style="136" customWidth="1"/>
    <col min="6914" max="6914" width="11.6640625" style="136" bestFit="1" customWidth="1"/>
    <col min="6915" max="7161" width="10.33203125" style="136"/>
    <col min="7162" max="7162" width="7.6640625" style="136" customWidth="1"/>
    <col min="7163" max="7163" width="5.6640625" style="136" customWidth="1"/>
    <col min="7164" max="7164" width="91.6640625" style="136" customWidth="1"/>
    <col min="7165" max="7165" width="12.33203125" style="136" customWidth="1"/>
    <col min="7166" max="7166" width="17.5546875" style="136" customWidth="1"/>
    <col min="7167" max="7167" width="14.5546875" style="136" customWidth="1"/>
    <col min="7168" max="7168" width="16.6640625" style="136" customWidth="1"/>
    <col min="7169" max="7169" width="23.88671875" style="136" customWidth="1"/>
    <col min="7170" max="7170" width="11.6640625" style="136" bestFit="1" customWidth="1"/>
    <col min="7171" max="7417" width="10.33203125" style="136"/>
    <col min="7418" max="7418" width="7.6640625" style="136" customWidth="1"/>
    <col min="7419" max="7419" width="5.6640625" style="136" customWidth="1"/>
    <col min="7420" max="7420" width="91.6640625" style="136" customWidth="1"/>
    <col min="7421" max="7421" width="12.33203125" style="136" customWidth="1"/>
    <col min="7422" max="7422" width="17.5546875" style="136" customWidth="1"/>
    <col min="7423" max="7423" width="14.5546875" style="136" customWidth="1"/>
    <col min="7424" max="7424" width="16.6640625" style="136" customWidth="1"/>
    <col min="7425" max="7425" width="23.88671875" style="136" customWidth="1"/>
    <col min="7426" max="7426" width="11.6640625" style="136" bestFit="1" customWidth="1"/>
    <col min="7427" max="7673" width="10.33203125" style="136"/>
    <col min="7674" max="7674" width="7.6640625" style="136" customWidth="1"/>
    <col min="7675" max="7675" width="5.6640625" style="136" customWidth="1"/>
    <col min="7676" max="7676" width="91.6640625" style="136" customWidth="1"/>
    <col min="7677" max="7677" width="12.33203125" style="136" customWidth="1"/>
    <col min="7678" max="7678" width="17.5546875" style="136" customWidth="1"/>
    <col min="7679" max="7679" width="14.5546875" style="136" customWidth="1"/>
    <col min="7680" max="7680" width="16.6640625" style="136" customWidth="1"/>
    <col min="7681" max="7681" width="23.88671875" style="136" customWidth="1"/>
    <col min="7682" max="7682" width="11.6640625" style="136" bestFit="1" customWidth="1"/>
    <col min="7683" max="7929" width="10.33203125" style="136"/>
    <col min="7930" max="7930" width="7.6640625" style="136" customWidth="1"/>
    <col min="7931" max="7931" width="5.6640625" style="136" customWidth="1"/>
    <col min="7932" max="7932" width="91.6640625" style="136" customWidth="1"/>
    <col min="7933" max="7933" width="12.33203125" style="136" customWidth="1"/>
    <col min="7934" max="7934" width="17.5546875" style="136" customWidth="1"/>
    <col min="7935" max="7935" width="14.5546875" style="136" customWidth="1"/>
    <col min="7936" max="7936" width="16.6640625" style="136" customWidth="1"/>
    <col min="7937" max="7937" width="23.88671875" style="136" customWidth="1"/>
    <col min="7938" max="7938" width="11.6640625" style="136" bestFit="1" customWidth="1"/>
    <col min="7939" max="8185" width="10.33203125" style="136"/>
    <col min="8186" max="8186" width="7.6640625" style="136" customWidth="1"/>
    <col min="8187" max="8187" width="5.6640625" style="136" customWidth="1"/>
    <col min="8188" max="8188" width="91.6640625" style="136" customWidth="1"/>
    <col min="8189" max="8189" width="12.33203125" style="136" customWidth="1"/>
    <col min="8190" max="8190" width="17.5546875" style="136" customWidth="1"/>
    <col min="8191" max="8191" width="14.5546875" style="136" customWidth="1"/>
    <col min="8192" max="8192" width="16.6640625" style="136" customWidth="1"/>
    <col min="8193" max="8193" width="23.88671875" style="136" customWidth="1"/>
    <col min="8194" max="8194" width="11.6640625" style="136" bestFit="1" customWidth="1"/>
    <col min="8195" max="8441" width="10.33203125" style="136"/>
    <col min="8442" max="8442" width="7.6640625" style="136" customWidth="1"/>
    <col min="8443" max="8443" width="5.6640625" style="136" customWidth="1"/>
    <col min="8444" max="8444" width="91.6640625" style="136" customWidth="1"/>
    <col min="8445" max="8445" width="12.33203125" style="136" customWidth="1"/>
    <col min="8446" max="8446" width="17.5546875" style="136" customWidth="1"/>
    <col min="8447" max="8447" width="14.5546875" style="136" customWidth="1"/>
    <col min="8448" max="8448" width="16.6640625" style="136" customWidth="1"/>
    <col min="8449" max="8449" width="23.88671875" style="136" customWidth="1"/>
    <col min="8450" max="8450" width="11.6640625" style="136" bestFit="1" customWidth="1"/>
    <col min="8451" max="8697" width="10.33203125" style="136"/>
    <col min="8698" max="8698" width="7.6640625" style="136" customWidth="1"/>
    <col min="8699" max="8699" width="5.6640625" style="136" customWidth="1"/>
    <col min="8700" max="8700" width="91.6640625" style="136" customWidth="1"/>
    <col min="8701" max="8701" width="12.33203125" style="136" customWidth="1"/>
    <col min="8702" max="8702" width="17.5546875" style="136" customWidth="1"/>
    <col min="8703" max="8703" width="14.5546875" style="136" customWidth="1"/>
    <col min="8704" max="8704" width="16.6640625" style="136" customWidth="1"/>
    <col min="8705" max="8705" width="23.88671875" style="136" customWidth="1"/>
    <col min="8706" max="8706" width="11.6640625" style="136" bestFit="1" customWidth="1"/>
    <col min="8707" max="8953" width="10.33203125" style="136"/>
    <col min="8954" max="8954" width="7.6640625" style="136" customWidth="1"/>
    <col min="8955" max="8955" width="5.6640625" style="136" customWidth="1"/>
    <col min="8956" max="8956" width="91.6640625" style="136" customWidth="1"/>
    <col min="8957" max="8957" width="12.33203125" style="136" customWidth="1"/>
    <col min="8958" max="8958" width="17.5546875" style="136" customWidth="1"/>
    <col min="8959" max="8959" width="14.5546875" style="136" customWidth="1"/>
    <col min="8960" max="8960" width="16.6640625" style="136" customWidth="1"/>
    <col min="8961" max="8961" width="23.88671875" style="136" customWidth="1"/>
    <col min="8962" max="8962" width="11.6640625" style="136" bestFit="1" customWidth="1"/>
    <col min="8963" max="9209" width="10.33203125" style="136"/>
    <col min="9210" max="9210" width="7.6640625" style="136" customWidth="1"/>
    <col min="9211" max="9211" width="5.6640625" style="136" customWidth="1"/>
    <col min="9212" max="9212" width="91.6640625" style="136" customWidth="1"/>
    <col min="9213" max="9213" width="12.33203125" style="136" customWidth="1"/>
    <col min="9214" max="9214" width="17.5546875" style="136" customWidth="1"/>
    <col min="9215" max="9215" width="14.5546875" style="136" customWidth="1"/>
    <col min="9216" max="9216" width="16.6640625" style="136" customWidth="1"/>
    <col min="9217" max="9217" width="23.88671875" style="136" customWidth="1"/>
    <col min="9218" max="9218" width="11.6640625" style="136" bestFit="1" customWidth="1"/>
    <col min="9219" max="9465" width="10.33203125" style="136"/>
    <col min="9466" max="9466" width="7.6640625" style="136" customWidth="1"/>
    <col min="9467" max="9467" width="5.6640625" style="136" customWidth="1"/>
    <col min="9468" max="9468" width="91.6640625" style="136" customWidth="1"/>
    <col min="9469" max="9469" width="12.33203125" style="136" customWidth="1"/>
    <col min="9470" max="9470" width="17.5546875" style="136" customWidth="1"/>
    <col min="9471" max="9471" width="14.5546875" style="136" customWidth="1"/>
    <col min="9472" max="9472" width="16.6640625" style="136" customWidth="1"/>
    <col min="9473" max="9473" width="23.88671875" style="136" customWidth="1"/>
    <col min="9474" max="9474" width="11.6640625" style="136" bestFit="1" customWidth="1"/>
    <col min="9475" max="9721" width="10.33203125" style="136"/>
    <col min="9722" max="9722" width="7.6640625" style="136" customWidth="1"/>
    <col min="9723" max="9723" width="5.6640625" style="136" customWidth="1"/>
    <col min="9724" max="9724" width="91.6640625" style="136" customWidth="1"/>
    <col min="9725" max="9725" width="12.33203125" style="136" customWidth="1"/>
    <col min="9726" max="9726" width="17.5546875" style="136" customWidth="1"/>
    <col min="9727" max="9727" width="14.5546875" style="136" customWidth="1"/>
    <col min="9728" max="9728" width="16.6640625" style="136" customWidth="1"/>
    <col min="9729" max="9729" width="23.88671875" style="136" customWidth="1"/>
    <col min="9730" max="9730" width="11.6640625" style="136" bestFit="1" customWidth="1"/>
    <col min="9731" max="9977" width="10.33203125" style="136"/>
    <col min="9978" max="9978" width="7.6640625" style="136" customWidth="1"/>
    <col min="9979" max="9979" width="5.6640625" style="136" customWidth="1"/>
    <col min="9980" max="9980" width="91.6640625" style="136" customWidth="1"/>
    <col min="9981" max="9981" width="12.33203125" style="136" customWidth="1"/>
    <col min="9982" max="9982" width="17.5546875" style="136" customWidth="1"/>
    <col min="9983" max="9983" width="14.5546875" style="136" customWidth="1"/>
    <col min="9984" max="9984" width="16.6640625" style="136" customWidth="1"/>
    <col min="9985" max="9985" width="23.88671875" style="136" customWidth="1"/>
    <col min="9986" max="9986" width="11.6640625" style="136" bestFit="1" customWidth="1"/>
    <col min="9987" max="10233" width="10.33203125" style="136"/>
    <col min="10234" max="10234" width="7.6640625" style="136" customWidth="1"/>
    <col min="10235" max="10235" width="5.6640625" style="136" customWidth="1"/>
    <col min="10236" max="10236" width="91.6640625" style="136" customWidth="1"/>
    <col min="10237" max="10237" width="12.33203125" style="136" customWidth="1"/>
    <col min="10238" max="10238" width="17.5546875" style="136" customWidth="1"/>
    <col min="10239" max="10239" width="14.5546875" style="136" customWidth="1"/>
    <col min="10240" max="10240" width="16.6640625" style="136" customWidth="1"/>
    <col min="10241" max="10241" width="23.88671875" style="136" customWidth="1"/>
    <col min="10242" max="10242" width="11.6640625" style="136" bestFit="1" customWidth="1"/>
    <col min="10243" max="10489" width="10.33203125" style="136"/>
    <col min="10490" max="10490" width="7.6640625" style="136" customWidth="1"/>
    <col min="10491" max="10491" width="5.6640625" style="136" customWidth="1"/>
    <col min="10492" max="10492" width="91.6640625" style="136" customWidth="1"/>
    <col min="10493" max="10493" width="12.33203125" style="136" customWidth="1"/>
    <col min="10494" max="10494" width="17.5546875" style="136" customWidth="1"/>
    <col min="10495" max="10495" width="14.5546875" style="136" customWidth="1"/>
    <col min="10496" max="10496" width="16.6640625" style="136" customWidth="1"/>
    <col min="10497" max="10497" width="23.88671875" style="136" customWidth="1"/>
    <col min="10498" max="10498" width="11.6640625" style="136" bestFit="1" customWidth="1"/>
    <col min="10499" max="10745" width="10.33203125" style="136"/>
    <col min="10746" max="10746" width="7.6640625" style="136" customWidth="1"/>
    <col min="10747" max="10747" width="5.6640625" style="136" customWidth="1"/>
    <col min="10748" max="10748" width="91.6640625" style="136" customWidth="1"/>
    <col min="10749" max="10749" width="12.33203125" style="136" customWidth="1"/>
    <col min="10750" max="10750" width="17.5546875" style="136" customWidth="1"/>
    <col min="10751" max="10751" width="14.5546875" style="136" customWidth="1"/>
    <col min="10752" max="10752" width="16.6640625" style="136" customWidth="1"/>
    <col min="10753" max="10753" width="23.88671875" style="136" customWidth="1"/>
    <col min="10754" max="10754" width="11.6640625" style="136" bestFit="1" customWidth="1"/>
    <col min="10755" max="11001" width="10.33203125" style="136"/>
    <col min="11002" max="11002" width="7.6640625" style="136" customWidth="1"/>
    <col min="11003" max="11003" width="5.6640625" style="136" customWidth="1"/>
    <col min="11004" max="11004" width="91.6640625" style="136" customWidth="1"/>
    <col min="11005" max="11005" width="12.33203125" style="136" customWidth="1"/>
    <col min="11006" max="11006" width="17.5546875" style="136" customWidth="1"/>
    <col min="11007" max="11007" width="14.5546875" style="136" customWidth="1"/>
    <col min="11008" max="11008" width="16.6640625" style="136" customWidth="1"/>
    <col min="11009" max="11009" width="23.88671875" style="136" customWidth="1"/>
    <col min="11010" max="11010" width="11.6640625" style="136" bestFit="1" customWidth="1"/>
    <col min="11011" max="11257" width="10.33203125" style="136"/>
    <col min="11258" max="11258" width="7.6640625" style="136" customWidth="1"/>
    <col min="11259" max="11259" width="5.6640625" style="136" customWidth="1"/>
    <col min="11260" max="11260" width="91.6640625" style="136" customWidth="1"/>
    <col min="11261" max="11261" width="12.33203125" style="136" customWidth="1"/>
    <col min="11262" max="11262" width="17.5546875" style="136" customWidth="1"/>
    <col min="11263" max="11263" width="14.5546875" style="136" customWidth="1"/>
    <col min="11264" max="11264" width="16.6640625" style="136" customWidth="1"/>
    <col min="11265" max="11265" width="23.88671875" style="136" customWidth="1"/>
    <col min="11266" max="11266" width="11.6640625" style="136" bestFit="1" customWidth="1"/>
    <col min="11267" max="11513" width="10.33203125" style="136"/>
    <col min="11514" max="11514" width="7.6640625" style="136" customWidth="1"/>
    <col min="11515" max="11515" width="5.6640625" style="136" customWidth="1"/>
    <col min="11516" max="11516" width="91.6640625" style="136" customWidth="1"/>
    <col min="11517" max="11517" width="12.33203125" style="136" customWidth="1"/>
    <col min="11518" max="11518" width="17.5546875" style="136" customWidth="1"/>
    <col min="11519" max="11519" width="14.5546875" style="136" customWidth="1"/>
    <col min="11520" max="11520" width="16.6640625" style="136" customWidth="1"/>
    <col min="11521" max="11521" width="23.88671875" style="136" customWidth="1"/>
    <col min="11522" max="11522" width="11.6640625" style="136" bestFit="1" customWidth="1"/>
    <col min="11523" max="11769" width="10.33203125" style="136"/>
    <col min="11770" max="11770" width="7.6640625" style="136" customWidth="1"/>
    <col min="11771" max="11771" width="5.6640625" style="136" customWidth="1"/>
    <col min="11772" max="11772" width="91.6640625" style="136" customWidth="1"/>
    <col min="11773" max="11773" width="12.33203125" style="136" customWidth="1"/>
    <col min="11774" max="11774" width="17.5546875" style="136" customWidth="1"/>
    <col min="11775" max="11775" width="14.5546875" style="136" customWidth="1"/>
    <col min="11776" max="11776" width="16.6640625" style="136" customWidth="1"/>
    <col min="11777" max="11777" width="23.88671875" style="136" customWidth="1"/>
    <col min="11778" max="11778" width="11.6640625" style="136" bestFit="1" customWidth="1"/>
    <col min="11779" max="12025" width="10.33203125" style="136"/>
    <col min="12026" max="12026" width="7.6640625" style="136" customWidth="1"/>
    <col min="12027" max="12027" width="5.6640625" style="136" customWidth="1"/>
    <col min="12028" max="12028" width="91.6640625" style="136" customWidth="1"/>
    <col min="12029" max="12029" width="12.33203125" style="136" customWidth="1"/>
    <col min="12030" max="12030" width="17.5546875" style="136" customWidth="1"/>
    <col min="12031" max="12031" width="14.5546875" style="136" customWidth="1"/>
    <col min="12032" max="12032" width="16.6640625" style="136" customWidth="1"/>
    <col min="12033" max="12033" width="23.88671875" style="136" customWidth="1"/>
    <col min="12034" max="12034" width="11.6640625" style="136" bestFit="1" customWidth="1"/>
    <col min="12035" max="12281" width="10.33203125" style="136"/>
    <col min="12282" max="12282" width="7.6640625" style="136" customWidth="1"/>
    <col min="12283" max="12283" width="5.6640625" style="136" customWidth="1"/>
    <col min="12284" max="12284" width="91.6640625" style="136" customWidth="1"/>
    <col min="12285" max="12285" width="12.33203125" style="136" customWidth="1"/>
    <col min="12286" max="12286" width="17.5546875" style="136" customWidth="1"/>
    <col min="12287" max="12287" width="14.5546875" style="136" customWidth="1"/>
    <col min="12288" max="12288" width="16.6640625" style="136" customWidth="1"/>
    <col min="12289" max="12289" width="23.88671875" style="136" customWidth="1"/>
    <col min="12290" max="12290" width="11.6640625" style="136" bestFit="1" customWidth="1"/>
    <col min="12291" max="12537" width="10.33203125" style="136"/>
    <col min="12538" max="12538" width="7.6640625" style="136" customWidth="1"/>
    <col min="12539" max="12539" width="5.6640625" style="136" customWidth="1"/>
    <col min="12540" max="12540" width="91.6640625" style="136" customWidth="1"/>
    <col min="12541" max="12541" width="12.33203125" style="136" customWidth="1"/>
    <col min="12542" max="12542" width="17.5546875" style="136" customWidth="1"/>
    <col min="12543" max="12543" width="14.5546875" style="136" customWidth="1"/>
    <col min="12544" max="12544" width="16.6640625" style="136" customWidth="1"/>
    <col min="12545" max="12545" width="23.88671875" style="136" customWidth="1"/>
    <col min="12546" max="12546" width="11.6640625" style="136" bestFit="1" customWidth="1"/>
    <col min="12547" max="12793" width="10.33203125" style="136"/>
    <col min="12794" max="12794" width="7.6640625" style="136" customWidth="1"/>
    <col min="12795" max="12795" width="5.6640625" style="136" customWidth="1"/>
    <col min="12796" max="12796" width="91.6640625" style="136" customWidth="1"/>
    <col min="12797" max="12797" width="12.33203125" style="136" customWidth="1"/>
    <col min="12798" max="12798" width="17.5546875" style="136" customWidth="1"/>
    <col min="12799" max="12799" width="14.5546875" style="136" customWidth="1"/>
    <col min="12800" max="12800" width="16.6640625" style="136" customWidth="1"/>
    <col min="12801" max="12801" width="23.88671875" style="136" customWidth="1"/>
    <col min="12802" max="12802" width="11.6640625" style="136" bestFit="1" customWidth="1"/>
    <col min="12803" max="13049" width="10.33203125" style="136"/>
    <col min="13050" max="13050" width="7.6640625" style="136" customWidth="1"/>
    <col min="13051" max="13051" width="5.6640625" style="136" customWidth="1"/>
    <col min="13052" max="13052" width="91.6640625" style="136" customWidth="1"/>
    <col min="13053" max="13053" width="12.33203125" style="136" customWidth="1"/>
    <col min="13054" max="13054" width="17.5546875" style="136" customWidth="1"/>
    <col min="13055" max="13055" width="14.5546875" style="136" customWidth="1"/>
    <col min="13056" max="13056" width="16.6640625" style="136" customWidth="1"/>
    <col min="13057" max="13057" width="23.88671875" style="136" customWidth="1"/>
    <col min="13058" max="13058" width="11.6640625" style="136" bestFit="1" customWidth="1"/>
    <col min="13059" max="13305" width="10.33203125" style="136"/>
    <col min="13306" max="13306" width="7.6640625" style="136" customWidth="1"/>
    <col min="13307" max="13307" width="5.6640625" style="136" customWidth="1"/>
    <col min="13308" max="13308" width="91.6640625" style="136" customWidth="1"/>
    <col min="13309" max="13309" width="12.33203125" style="136" customWidth="1"/>
    <col min="13310" max="13310" width="17.5546875" style="136" customWidth="1"/>
    <col min="13311" max="13311" width="14.5546875" style="136" customWidth="1"/>
    <col min="13312" max="13312" width="16.6640625" style="136" customWidth="1"/>
    <col min="13313" max="13313" width="23.88671875" style="136" customWidth="1"/>
    <col min="13314" max="13314" width="11.6640625" style="136" bestFit="1" customWidth="1"/>
    <col min="13315" max="13561" width="10.33203125" style="136"/>
    <col min="13562" max="13562" width="7.6640625" style="136" customWidth="1"/>
    <col min="13563" max="13563" width="5.6640625" style="136" customWidth="1"/>
    <col min="13564" max="13564" width="91.6640625" style="136" customWidth="1"/>
    <col min="13565" max="13565" width="12.33203125" style="136" customWidth="1"/>
    <col min="13566" max="13566" width="17.5546875" style="136" customWidth="1"/>
    <col min="13567" max="13567" width="14.5546875" style="136" customWidth="1"/>
    <col min="13568" max="13568" width="16.6640625" style="136" customWidth="1"/>
    <col min="13569" max="13569" width="23.88671875" style="136" customWidth="1"/>
    <col min="13570" max="13570" width="11.6640625" style="136" bestFit="1" customWidth="1"/>
    <col min="13571" max="13817" width="10.33203125" style="136"/>
    <col min="13818" max="13818" width="7.6640625" style="136" customWidth="1"/>
    <col min="13819" max="13819" width="5.6640625" style="136" customWidth="1"/>
    <col min="13820" max="13820" width="91.6640625" style="136" customWidth="1"/>
    <col min="13821" max="13821" width="12.33203125" style="136" customWidth="1"/>
    <col min="13822" max="13822" width="17.5546875" style="136" customWidth="1"/>
    <col min="13823" max="13823" width="14.5546875" style="136" customWidth="1"/>
    <col min="13824" max="13824" width="16.6640625" style="136" customWidth="1"/>
    <col min="13825" max="13825" width="23.88671875" style="136" customWidth="1"/>
    <col min="13826" max="13826" width="11.6640625" style="136" bestFit="1" customWidth="1"/>
    <col min="13827" max="14073" width="10.33203125" style="136"/>
    <col min="14074" max="14074" width="7.6640625" style="136" customWidth="1"/>
    <col min="14075" max="14075" width="5.6640625" style="136" customWidth="1"/>
    <col min="14076" max="14076" width="91.6640625" style="136" customWidth="1"/>
    <col min="14077" max="14077" width="12.33203125" style="136" customWidth="1"/>
    <col min="14078" max="14078" width="17.5546875" style="136" customWidth="1"/>
    <col min="14079" max="14079" width="14.5546875" style="136" customWidth="1"/>
    <col min="14080" max="14080" width="16.6640625" style="136" customWidth="1"/>
    <col min="14081" max="14081" width="23.88671875" style="136" customWidth="1"/>
    <col min="14082" max="14082" width="11.6640625" style="136" bestFit="1" customWidth="1"/>
    <col min="14083" max="14329" width="10.33203125" style="136"/>
    <col min="14330" max="14330" width="7.6640625" style="136" customWidth="1"/>
    <col min="14331" max="14331" width="5.6640625" style="136" customWidth="1"/>
    <col min="14332" max="14332" width="91.6640625" style="136" customWidth="1"/>
    <col min="14333" max="14333" width="12.33203125" style="136" customWidth="1"/>
    <col min="14334" max="14334" width="17.5546875" style="136" customWidth="1"/>
    <col min="14335" max="14335" width="14.5546875" style="136" customWidth="1"/>
    <col min="14336" max="14336" width="16.6640625" style="136" customWidth="1"/>
    <col min="14337" max="14337" width="23.88671875" style="136" customWidth="1"/>
    <col min="14338" max="14338" width="11.6640625" style="136" bestFit="1" customWidth="1"/>
    <col min="14339" max="14585" width="10.33203125" style="136"/>
    <col min="14586" max="14586" width="7.6640625" style="136" customWidth="1"/>
    <col min="14587" max="14587" width="5.6640625" style="136" customWidth="1"/>
    <col min="14588" max="14588" width="91.6640625" style="136" customWidth="1"/>
    <col min="14589" max="14589" width="12.33203125" style="136" customWidth="1"/>
    <col min="14590" max="14590" width="17.5546875" style="136" customWidth="1"/>
    <col min="14591" max="14591" width="14.5546875" style="136" customWidth="1"/>
    <col min="14592" max="14592" width="16.6640625" style="136" customWidth="1"/>
    <col min="14593" max="14593" width="23.88671875" style="136" customWidth="1"/>
    <col min="14594" max="14594" width="11.6640625" style="136" bestFit="1" customWidth="1"/>
    <col min="14595" max="14841" width="10.33203125" style="136"/>
    <col min="14842" max="14842" width="7.6640625" style="136" customWidth="1"/>
    <col min="14843" max="14843" width="5.6640625" style="136" customWidth="1"/>
    <col min="14844" max="14844" width="91.6640625" style="136" customWidth="1"/>
    <col min="14845" max="14845" width="12.33203125" style="136" customWidth="1"/>
    <col min="14846" max="14846" width="17.5546875" style="136" customWidth="1"/>
    <col min="14847" max="14847" width="14.5546875" style="136" customWidth="1"/>
    <col min="14848" max="14848" width="16.6640625" style="136" customWidth="1"/>
    <col min="14849" max="14849" width="23.88671875" style="136" customWidth="1"/>
    <col min="14850" max="14850" width="11.6640625" style="136" bestFit="1" customWidth="1"/>
    <col min="14851" max="15097" width="10.33203125" style="136"/>
    <col min="15098" max="15098" width="7.6640625" style="136" customWidth="1"/>
    <col min="15099" max="15099" width="5.6640625" style="136" customWidth="1"/>
    <col min="15100" max="15100" width="91.6640625" style="136" customWidth="1"/>
    <col min="15101" max="15101" width="12.33203125" style="136" customWidth="1"/>
    <col min="15102" max="15102" width="17.5546875" style="136" customWidth="1"/>
    <col min="15103" max="15103" width="14.5546875" style="136" customWidth="1"/>
    <col min="15104" max="15104" width="16.6640625" style="136" customWidth="1"/>
    <col min="15105" max="15105" width="23.88671875" style="136" customWidth="1"/>
    <col min="15106" max="15106" width="11.6640625" style="136" bestFit="1" customWidth="1"/>
    <col min="15107" max="15353" width="10.33203125" style="136"/>
    <col min="15354" max="15354" width="7.6640625" style="136" customWidth="1"/>
    <col min="15355" max="15355" width="5.6640625" style="136" customWidth="1"/>
    <col min="15356" max="15356" width="91.6640625" style="136" customWidth="1"/>
    <col min="15357" max="15357" width="12.33203125" style="136" customWidth="1"/>
    <col min="15358" max="15358" width="17.5546875" style="136" customWidth="1"/>
    <col min="15359" max="15359" width="14.5546875" style="136" customWidth="1"/>
    <col min="15360" max="15360" width="16.6640625" style="136" customWidth="1"/>
    <col min="15361" max="15361" width="23.88671875" style="136" customWidth="1"/>
    <col min="15362" max="15362" width="11.6640625" style="136" bestFit="1" customWidth="1"/>
    <col min="15363" max="15609" width="10.33203125" style="136"/>
    <col min="15610" max="15610" width="7.6640625" style="136" customWidth="1"/>
    <col min="15611" max="15611" width="5.6640625" style="136" customWidth="1"/>
    <col min="15612" max="15612" width="91.6640625" style="136" customWidth="1"/>
    <col min="15613" max="15613" width="12.33203125" style="136" customWidth="1"/>
    <col min="15614" max="15614" width="17.5546875" style="136" customWidth="1"/>
    <col min="15615" max="15615" width="14.5546875" style="136" customWidth="1"/>
    <col min="15616" max="15616" width="16.6640625" style="136" customWidth="1"/>
    <col min="15617" max="15617" width="23.88671875" style="136" customWidth="1"/>
    <col min="15618" max="15618" width="11.6640625" style="136" bestFit="1" customWidth="1"/>
    <col min="15619" max="15865" width="10.33203125" style="136"/>
    <col min="15866" max="15866" width="7.6640625" style="136" customWidth="1"/>
    <col min="15867" max="15867" width="5.6640625" style="136" customWidth="1"/>
    <col min="15868" max="15868" width="91.6640625" style="136" customWidth="1"/>
    <col min="15869" max="15869" width="12.33203125" style="136" customWidth="1"/>
    <col min="15870" max="15870" width="17.5546875" style="136" customWidth="1"/>
    <col min="15871" max="15871" width="14.5546875" style="136" customWidth="1"/>
    <col min="15872" max="15872" width="16.6640625" style="136" customWidth="1"/>
    <col min="15873" max="15873" width="23.88671875" style="136" customWidth="1"/>
    <col min="15874" max="15874" width="11.6640625" style="136" bestFit="1" customWidth="1"/>
    <col min="15875" max="16121" width="10.33203125" style="136"/>
    <col min="16122" max="16122" width="7.6640625" style="136" customWidth="1"/>
    <col min="16123" max="16123" width="5.6640625" style="136" customWidth="1"/>
    <col min="16124" max="16124" width="91.6640625" style="136" customWidth="1"/>
    <col min="16125" max="16125" width="12.33203125" style="136" customWidth="1"/>
    <col min="16126" max="16126" width="17.5546875" style="136" customWidth="1"/>
    <col min="16127" max="16127" width="14.5546875" style="136" customWidth="1"/>
    <col min="16128" max="16128" width="16.6640625" style="136" customWidth="1"/>
    <col min="16129" max="16129" width="23.88671875" style="136" customWidth="1"/>
    <col min="16130" max="16130" width="11.6640625" style="136" bestFit="1" customWidth="1"/>
    <col min="16131" max="16384" width="10.33203125" style="136"/>
  </cols>
  <sheetData>
    <row r="1" spans="1:28" s="260" customFormat="1" ht="24.6" customHeight="1">
      <c r="A1" s="269" t="s">
        <v>272</v>
      </c>
      <c r="B1" s="270"/>
      <c r="C1" s="270"/>
      <c r="D1" s="270"/>
      <c r="E1" s="270"/>
      <c r="F1" s="270"/>
    </row>
    <row r="2" spans="1:28" s="260" customFormat="1" ht="15.75" customHeight="1">
      <c r="A2" s="269" t="s">
        <v>270</v>
      </c>
      <c r="B2" s="269"/>
      <c r="C2" s="269"/>
      <c r="D2" s="269"/>
      <c r="E2" s="269"/>
      <c r="F2" s="269"/>
    </row>
    <row r="3" spans="1:28" s="260" customFormat="1" ht="5.25" customHeight="1">
      <c r="A3" s="265"/>
      <c r="B3" s="265"/>
      <c r="C3" s="265"/>
      <c r="D3" s="265"/>
      <c r="E3" s="265"/>
      <c r="F3" s="265"/>
    </row>
    <row r="4" spans="1:28" s="260" customFormat="1" ht="43.5" customHeight="1">
      <c r="A4" s="280" t="s">
        <v>269</v>
      </c>
      <c r="B4" s="281"/>
      <c r="C4" s="281"/>
      <c r="D4" s="281"/>
      <c r="E4" s="281"/>
      <c r="F4" s="281"/>
    </row>
    <row r="5" spans="1:28" s="260" customFormat="1" ht="11.25" customHeight="1">
      <c r="A5" s="266"/>
      <c r="B5" s="267"/>
      <c r="C5" s="267"/>
      <c r="D5" s="267"/>
      <c r="E5" s="267"/>
      <c r="F5" s="267"/>
    </row>
    <row r="6" spans="1:28" s="261" customFormat="1" ht="18.75" customHeight="1">
      <c r="A6" s="279" t="s">
        <v>262</v>
      </c>
      <c r="B6" s="279"/>
      <c r="C6" s="279"/>
      <c r="D6" s="279"/>
      <c r="E6" s="279"/>
      <c r="F6" s="279"/>
    </row>
    <row r="7" spans="1:28" s="2" customFormat="1" thickBot="1">
      <c r="A7" s="3"/>
      <c r="B7" s="4"/>
      <c r="C7" s="3"/>
      <c r="D7" s="5"/>
      <c r="E7" s="6"/>
      <c r="F7" s="7"/>
    </row>
    <row r="8" spans="1:28" s="63" customFormat="1" ht="13.8">
      <c r="A8" s="60" t="s">
        <v>28</v>
      </c>
      <c r="B8" s="293" t="s">
        <v>29</v>
      </c>
      <c r="C8" s="293" t="s">
        <v>0</v>
      </c>
      <c r="D8" s="295" t="s">
        <v>30</v>
      </c>
      <c r="E8" s="61" t="s">
        <v>31</v>
      </c>
      <c r="F8" s="62" t="s">
        <v>32</v>
      </c>
      <c r="H8" s="64"/>
      <c r="I8" s="64"/>
      <c r="J8" s="64"/>
      <c r="K8" s="64"/>
      <c r="L8" s="64"/>
      <c r="M8" s="64"/>
      <c r="N8" s="64"/>
      <c r="O8" s="64"/>
      <c r="P8" s="64"/>
      <c r="Q8" s="64"/>
      <c r="R8" s="64"/>
      <c r="S8" s="64"/>
      <c r="T8" s="64"/>
      <c r="U8" s="64"/>
      <c r="V8" s="64"/>
      <c r="W8" s="64"/>
      <c r="X8" s="64"/>
      <c r="Y8" s="64"/>
      <c r="Z8" s="64"/>
      <c r="AA8" s="64"/>
      <c r="AB8" s="64"/>
    </row>
    <row r="9" spans="1:28" s="63" customFormat="1" ht="13.8">
      <c r="A9" s="65" t="s">
        <v>33</v>
      </c>
      <c r="B9" s="294"/>
      <c r="C9" s="294"/>
      <c r="D9" s="294"/>
      <c r="E9" s="66" t="s">
        <v>34</v>
      </c>
      <c r="F9" s="67" t="s">
        <v>35</v>
      </c>
      <c r="H9" s="64"/>
      <c r="I9" s="64"/>
      <c r="J9" s="64"/>
      <c r="K9" s="64"/>
      <c r="L9" s="64"/>
      <c r="M9" s="64"/>
      <c r="N9" s="64"/>
      <c r="O9" s="64"/>
      <c r="P9" s="64"/>
      <c r="Q9" s="64"/>
      <c r="R9" s="64"/>
      <c r="S9" s="64"/>
      <c r="T9" s="64"/>
      <c r="U9" s="64"/>
      <c r="V9" s="64"/>
      <c r="W9" s="64"/>
      <c r="X9" s="64"/>
      <c r="Y9" s="64"/>
      <c r="Z9" s="64"/>
      <c r="AA9" s="64"/>
      <c r="AB9" s="64"/>
    </row>
    <row r="10" spans="1:28" s="63" customFormat="1" thickBot="1">
      <c r="A10" s="65" t="s">
        <v>31</v>
      </c>
      <c r="B10" s="68" t="s">
        <v>36</v>
      </c>
      <c r="C10" s="294"/>
      <c r="D10" s="294"/>
      <c r="E10" s="66" t="s">
        <v>37</v>
      </c>
      <c r="F10" s="67" t="s">
        <v>37</v>
      </c>
      <c r="H10" s="64"/>
      <c r="I10" s="64"/>
      <c r="J10" s="64"/>
      <c r="K10" s="64"/>
      <c r="L10" s="64"/>
      <c r="M10" s="64"/>
      <c r="N10" s="64"/>
      <c r="O10" s="64"/>
      <c r="P10" s="64"/>
      <c r="Q10" s="64"/>
      <c r="R10" s="64"/>
      <c r="S10" s="64"/>
      <c r="T10" s="64"/>
      <c r="U10" s="64"/>
      <c r="V10" s="64"/>
      <c r="W10" s="64"/>
      <c r="X10" s="64"/>
      <c r="Y10" s="64"/>
      <c r="Z10" s="64"/>
      <c r="AA10" s="64"/>
      <c r="AB10" s="64"/>
    </row>
    <row r="11" spans="1:28" s="124" customFormat="1" ht="37.5" customHeight="1">
      <c r="A11" s="123"/>
      <c r="B11" s="70" t="s">
        <v>128</v>
      </c>
      <c r="C11" s="123"/>
      <c r="D11" s="123"/>
      <c r="E11" s="145"/>
      <c r="F11" s="145"/>
    </row>
    <row r="12" spans="1:28" s="125" customFormat="1" ht="25.5" customHeight="1">
      <c r="A12" s="76"/>
      <c r="B12" s="282" t="s">
        <v>129</v>
      </c>
      <c r="C12" s="282"/>
      <c r="D12" s="282"/>
      <c r="E12" s="282"/>
      <c r="F12" s="283"/>
    </row>
    <row r="13" spans="1:28" s="126" customFormat="1" ht="36.75" customHeight="1">
      <c r="A13" s="76">
        <v>500</v>
      </c>
      <c r="B13" s="81" t="s">
        <v>130</v>
      </c>
      <c r="C13" s="175"/>
      <c r="D13" s="176"/>
      <c r="E13" s="177"/>
      <c r="F13" s="178"/>
    </row>
    <row r="14" spans="1:28" s="126" customFormat="1" ht="16.5" customHeight="1">
      <c r="A14" s="76"/>
      <c r="B14" s="88" t="s">
        <v>73</v>
      </c>
      <c r="C14" s="76" t="s">
        <v>131</v>
      </c>
      <c r="D14" s="179">
        <v>1350</v>
      </c>
      <c r="E14" s="174"/>
      <c r="F14" s="173"/>
    </row>
    <row r="15" spans="1:28" s="126" customFormat="1" ht="18.75" customHeight="1">
      <c r="A15" s="76"/>
      <c r="B15" s="89" t="s">
        <v>74</v>
      </c>
      <c r="C15" s="76"/>
      <c r="D15" s="179"/>
      <c r="E15" s="174"/>
      <c r="F15" s="173"/>
    </row>
    <row r="16" spans="1:28" s="126" customFormat="1" ht="65.25" customHeight="1">
      <c r="A16" s="76">
        <f>+A13+1</f>
        <v>501</v>
      </c>
      <c r="B16" s="81" t="s">
        <v>132</v>
      </c>
      <c r="C16" s="76"/>
      <c r="D16" s="179"/>
      <c r="E16" s="174"/>
      <c r="F16" s="173"/>
    </row>
    <row r="17" spans="1:6" s="126" customFormat="1" ht="24" customHeight="1">
      <c r="A17" s="76"/>
      <c r="B17" s="88" t="s">
        <v>73</v>
      </c>
      <c r="C17" s="76" t="s">
        <v>131</v>
      </c>
      <c r="D17" s="179">
        <v>1000</v>
      </c>
      <c r="E17" s="174"/>
      <c r="F17" s="173"/>
    </row>
    <row r="18" spans="1:6" s="126" customFormat="1" ht="19.5" customHeight="1">
      <c r="A18" s="76"/>
      <c r="B18" s="89" t="s">
        <v>74</v>
      </c>
      <c r="C18" s="76"/>
      <c r="D18" s="179"/>
      <c r="E18" s="174"/>
      <c r="F18" s="173"/>
    </row>
    <row r="19" spans="1:6" s="126" customFormat="1" ht="36" customHeight="1">
      <c r="A19" s="76">
        <f>+A16+1</f>
        <v>502</v>
      </c>
      <c r="B19" s="81" t="s">
        <v>224</v>
      </c>
      <c r="C19" s="76"/>
      <c r="D19" s="179"/>
      <c r="E19" s="174"/>
      <c r="F19" s="173"/>
    </row>
    <row r="20" spans="1:6" s="126" customFormat="1" ht="24" customHeight="1">
      <c r="A20" s="76"/>
      <c r="B20" s="88" t="s">
        <v>79</v>
      </c>
      <c r="C20" s="76" t="s">
        <v>133</v>
      </c>
      <c r="D20" s="179">
        <v>82</v>
      </c>
      <c r="E20" s="174"/>
      <c r="F20" s="173"/>
    </row>
    <row r="21" spans="1:6" s="126" customFormat="1" ht="19.5" customHeight="1">
      <c r="A21" s="76"/>
      <c r="B21" s="89" t="s">
        <v>74</v>
      </c>
      <c r="C21" s="76"/>
      <c r="D21" s="179"/>
      <c r="E21" s="174"/>
      <c r="F21" s="173"/>
    </row>
    <row r="22" spans="1:6" s="126" customFormat="1" ht="18" customHeight="1">
      <c r="A22" s="76">
        <f>+A19+1</f>
        <v>503</v>
      </c>
      <c r="B22" s="81" t="s">
        <v>134</v>
      </c>
      <c r="C22" s="76"/>
      <c r="D22" s="179"/>
      <c r="E22" s="174"/>
      <c r="F22" s="173"/>
    </row>
    <row r="23" spans="1:6" s="126" customFormat="1" ht="24" customHeight="1">
      <c r="A23" s="76"/>
      <c r="B23" s="88" t="s">
        <v>79</v>
      </c>
      <c r="C23" s="76" t="s">
        <v>133</v>
      </c>
      <c r="D23" s="179">
        <v>35</v>
      </c>
      <c r="E23" s="174"/>
      <c r="F23" s="173"/>
    </row>
    <row r="24" spans="1:6" s="126" customFormat="1" ht="19.5" customHeight="1">
      <c r="A24" s="76"/>
      <c r="B24" s="89" t="s">
        <v>74</v>
      </c>
      <c r="C24" s="76"/>
      <c r="D24" s="179"/>
      <c r="E24" s="174"/>
      <c r="F24" s="173"/>
    </row>
    <row r="25" spans="1:6" s="126" customFormat="1" ht="64.5" customHeight="1">
      <c r="A25" s="76">
        <f>+A22+1</f>
        <v>504</v>
      </c>
      <c r="B25" s="81" t="s">
        <v>225</v>
      </c>
      <c r="C25" s="76"/>
      <c r="D25" s="179"/>
      <c r="E25" s="174"/>
      <c r="F25" s="173"/>
    </row>
    <row r="26" spans="1:6" s="126" customFormat="1" ht="24" customHeight="1">
      <c r="A26" s="76"/>
      <c r="B26" s="88" t="s">
        <v>73</v>
      </c>
      <c r="C26" s="76" t="s">
        <v>131</v>
      </c>
      <c r="D26" s="179">
        <v>50</v>
      </c>
      <c r="E26" s="174"/>
      <c r="F26" s="173"/>
    </row>
    <row r="27" spans="1:6" s="126" customFormat="1" ht="19.5" customHeight="1">
      <c r="A27" s="76"/>
      <c r="B27" s="89" t="s">
        <v>74</v>
      </c>
      <c r="C27" s="76"/>
      <c r="D27" s="179"/>
      <c r="E27" s="174"/>
      <c r="F27" s="173"/>
    </row>
    <row r="28" spans="1:6" s="126" customFormat="1" ht="63" customHeight="1">
      <c r="A28" s="76">
        <f>+A25+1</f>
        <v>505</v>
      </c>
      <c r="B28" s="81" t="s">
        <v>190</v>
      </c>
      <c r="C28" s="76"/>
      <c r="D28" s="179"/>
      <c r="E28" s="174"/>
      <c r="F28" s="173"/>
    </row>
    <row r="29" spans="1:6" s="126" customFormat="1" ht="24" customHeight="1">
      <c r="A29" s="76"/>
      <c r="B29" s="88" t="s">
        <v>73</v>
      </c>
      <c r="C29" s="76" t="s">
        <v>131</v>
      </c>
      <c r="D29" s="179">
        <v>28</v>
      </c>
      <c r="E29" s="174"/>
      <c r="F29" s="173"/>
    </row>
    <row r="30" spans="1:6" s="126" customFormat="1" ht="19.5" customHeight="1">
      <c r="A30" s="76"/>
      <c r="B30" s="89" t="s">
        <v>74</v>
      </c>
      <c r="C30" s="76"/>
      <c r="D30" s="179"/>
      <c r="E30" s="174"/>
      <c r="F30" s="173"/>
    </row>
    <row r="31" spans="1:6" s="126" customFormat="1" ht="45.75" customHeight="1">
      <c r="A31" s="76">
        <f>+A28+1</f>
        <v>506</v>
      </c>
      <c r="B31" s="81" t="s">
        <v>194</v>
      </c>
      <c r="C31" s="76"/>
      <c r="D31" s="179"/>
      <c r="E31" s="174"/>
      <c r="F31" s="173"/>
    </row>
    <row r="32" spans="1:6" s="126" customFormat="1" ht="24" customHeight="1">
      <c r="A32" s="76"/>
      <c r="B32" s="88" t="s">
        <v>73</v>
      </c>
      <c r="C32" s="76" t="s">
        <v>131</v>
      </c>
      <c r="D32" s="179">
        <v>300</v>
      </c>
      <c r="E32" s="174"/>
      <c r="F32" s="173"/>
    </row>
    <row r="33" spans="1:6" s="126" customFormat="1" ht="19.5" customHeight="1">
      <c r="A33" s="76"/>
      <c r="B33" s="89" t="s">
        <v>74</v>
      </c>
      <c r="C33" s="76"/>
      <c r="D33" s="179"/>
      <c r="E33" s="174"/>
      <c r="F33" s="173"/>
    </row>
    <row r="34" spans="1:6" s="126" customFormat="1" ht="51" customHeight="1">
      <c r="A34" s="76">
        <f>+A31+1</f>
        <v>507</v>
      </c>
      <c r="B34" s="81" t="s">
        <v>195</v>
      </c>
      <c r="C34" s="76"/>
      <c r="D34" s="179"/>
      <c r="E34" s="174"/>
      <c r="F34" s="173"/>
    </row>
    <row r="35" spans="1:6" s="126" customFormat="1" ht="24" customHeight="1">
      <c r="A35" s="76"/>
      <c r="B35" s="88" t="s">
        <v>73</v>
      </c>
      <c r="C35" s="76" t="s">
        <v>131</v>
      </c>
      <c r="D35" s="179">
        <v>250</v>
      </c>
      <c r="E35" s="174"/>
      <c r="F35" s="173"/>
    </row>
    <row r="36" spans="1:6" s="126" customFormat="1" ht="19.5" customHeight="1">
      <c r="A36" s="76"/>
      <c r="B36" s="89" t="s">
        <v>74</v>
      </c>
      <c r="C36" s="76"/>
      <c r="D36" s="179"/>
      <c r="E36" s="174"/>
      <c r="F36" s="173"/>
    </row>
    <row r="37" spans="1:6" s="126" customFormat="1" ht="35.25" customHeight="1">
      <c r="A37" s="76">
        <f>+A34+1</f>
        <v>508</v>
      </c>
      <c r="B37" s="81" t="s">
        <v>196</v>
      </c>
      <c r="C37" s="180"/>
      <c r="D37" s="180"/>
      <c r="E37" s="180"/>
      <c r="F37" s="180"/>
    </row>
    <row r="38" spans="1:6" s="126" customFormat="1" ht="24" customHeight="1">
      <c r="A38" s="76"/>
      <c r="B38" s="88" t="s">
        <v>73</v>
      </c>
      <c r="C38" s="76" t="s">
        <v>131</v>
      </c>
      <c r="D38" s="179">
        <v>100</v>
      </c>
      <c r="E38" s="174"/>
      <c r="F38" s="173"/>
    </row>
    <row r="39" spans="1:6" s="126" customFormat="1" ht="19.5" customHeight="1" thickBot="1">
      <c r="A39" s="165"/>
      <c r="B39" s="181" t="s">
        <v>74</v>
      </c>
      <c r="C39" s="165"/>
      <c r="D39" s="182"/>
      <c r="E39" s="183"/>
      <c r="F39" s="184"/>
    </row>
    <row r="40" spans="1:6" s="126" customFormat="1" ht="33.75" customHeight="1">
      <c r="A40" s="76">
        <f>+A37+1</f>
        <v>509</v>
      </c>
      <c r="B40" s="81" t="s">
        <v>135</v>
      </c>
      <c r="C40" s="180"/>
      <c r="D40" s="180"/>
      <c r="E40" s="180"/>
      <c r="F40" s="180"/>
    </row>
    <row r="41" spans="1:6" s="126" customFormat="1" ht="24" customHeight="1">
      <c r="A41" s="76"/>
      <c r="B41" s="88" t="s">
        <v>89</v>
      </c>
      <c r="C41" s="76" t="s">
        <v>8</v>
      </c>
      <c r="D41" s="179">
        <f>(D32+D35+D38)*120</f>
        <v>78000</v>
      </c>
      <c r="E41" s="174"/>
      <c r="F41" s="173"/>
    </row>
    <row r="42" spans="1:6" s="126" customFormat="1" ht="19.5" customHeight="1">
      <c r="A42" s="76"/>
      <c r="B42" s="89" t="s">
        <v>74</v>
      </c>
      <c r="C42" s="76"/>
      <c r="D42" s="179"/>
      <c r="E42" s="174"/>
      <c r="F42" s="173"/>
    </row>
    <row r="43" spans="1:6" s="126" customFormat="1" ht="30" customHeight="1">
      <c r="A43" s="76">
        <f>+A40+1</f>
        <v>510</v>
      </c>
      <c r="B43" s="81" t="s">
        <v>136</v>
      </c>
      <c r="C43" s="180"/>
      <c r="D43" s="180"/>
      <c r="E43" s="180"/>
      <c r="F43" s="180"/>
    </row>
    <row r="44" spans="1:6" s="126" customFormat="1" ht="24" customHeight="1">
      <c r="A44" s="76"/>
      <c r="B44" s="88" t="s">
        <v>79</v>
      </c>
      <c r="C44" s="76" t="s">
        <v>133</v>
      </c>
      <c r="D44" s="179">
        <v>22</v>
      </c>
      <c r="E44" s="174"/>
      <c r="F44" s="173"/>
    </row>
    <row r="45" spans="1:6" s="126" customFormat="1" ht="19.5" customHeight="1">
      <c r="A45" s="76"/>
      <c r="B45" s="89" t="s">
        <v>74</v>
      </c>
      <c r="C45" s="76"/>
      <c r="D45" s="179"/>
      <c r="E45" s="174"/>
      <c r="F45" s="173"/>
    </row>
    <row r="46" spans="1:6" s="126" customFormat="1" ht="30.75" customHeight="1">
      <c r="A46" s="76">
        <f>+A43+1</f>
        <v>511</v>
      </c>
      <c r="B46" s="81" t="s">
        <v>137</v>
      </c>
      <c r="C46" s="180"/>
      <c r="D46" s="180"/>
      <c r="E46" s="180"/>
      <c r="F46" s="180"/>
    </row>
    <row r="47" spans="1:6" s="126" customFormat="1" ht="24" customHeight="1">
      <c r="A47" s="76"/>
      <c r="B47" s="88" t="s">
        <v>79</v>
      </c>
      <c r="C47" s="76" t="s">
        <v>133</v>
      </c>
      <c r="D47" s="179">
        <v>820</v>
      </c>
      <c r="E47" s="174"/>
      <c r="F47" s="173"/>
    </row>
    <row r="48" spans="1:6" s="126" customFormat="1" ht="19.5" customHeight="1">
      <c r="A48" s="76"/>
      <c r="B48" s="89" t="s">
        <v>74</v>
      </c>
      <c r="C48" s="76"/>
      <c r="D48" s="179"/>
      <c r="E48" s="174"/>
      <c r="F48" s="173"/>
    </row>
    <row r="49" spans="1:6" s="126" customFormat="1" ht="37.5" customHeight="1">
      <c r="A49" s="76">
        <f>+A46+1</f>
        <v>512</v>
      </c>
      <c r="B49" s="81" t="s">
        <v>138</v>
      </c>
      <c r="C49" s="180"/>
      <c r="D49" s="180"/>
      <c r="E49" s="180"/>
      <c r="F49" s="180"/>
    </row>
    <row r="50" spans="1:6" s="126" customFormat="1" ht="24" customHeight="1">
      <c r="A50" s="76"/>
      <c r="B50" s="88" t="s">
        <v>79</v>
      </c>
      <c r="C50" s="76" t="s">
        <v>133</v>
      </c>
      <c r="D50" s="179">
        <v>336</v>
      </c>
      <c r="E50" s="174"/>
      <c r="F50" s="173"/>
    </row>
    <row r="51" spans="1:6" s="126" customFormat="1" ht="19.5" customHeight="1">
      <c r="A51" s="76"/>
      <c r="B51" s="89" t="s">
        <v>74</v>
      </c>
      <c r="C51" s="76"/>
      <c r="D51" s="179"/>
      <c r="E51" s="174"/>
      <c r="F51" s="173"/>
    </row>
    <row r="52" spans="1:6" s="126" customFormat="1" ht="33" customHeight="1">
      <c r="A52" s="76">
        <f>+A49+1</f>
        <v>513</v>
      </c>
      <c r="B52" s="81" t="s">
        <v>139</v>
      </c>
      <c r="C52" s="180"/>
      <c r="D52" s="180"/>
      <c r="E52" s="180"/>
      <c r="F52" s="180"/>
    </row>
    <row r="53" spans="1:6" s="126" customFormat="1" ht="24" customHeight="1">
      <c r="A53" s="76"/>
      <c r="B53" s="88" t="s">
        <v>79</v>
      </c>
      <c r="C53" s="76" t="s">
        <v>133</v>
      </c>
      <c r="D53" s="78">
        <v>654</v>
      </c>
      <c r="E53" s="174"/>
      <c r="F53" s="173"/>
    </row>
    <row r="54" spans="1:6" s="126" customFormat="1" ht="19.5" customHeight="1">
      <c r="A54" s="76"/>
      <c r="B54" s="89" t="s">
        <v>74</v>
      </c>
      <c r="C54" s="76"/>
      <c r="D54" s="78"/>
      <c r="E54" s="174"/>
      <c r="F54" s="173"/>
    </row>
    <row r="55" spans="1:6" s="126" customFormat="1" ht="21" customHeight="1">
      <c r="A55" s="76">
        <f>+A52+1</f>
        <v>514</v>
      </c>
      <c r="B55" s="81" t="s">
        <v>140</v>
      </c>
      <c r="C55" s="76"/>
      <c r="D55" s="78"/>
      <c r="E55" s="174"/>
      <c r="F55" s="173"/>
    </row>
    <row r="56" spans="1:6" s="126" customFormat="1" ht="24" customHeight="1">
      <c r="A56" s="76"/>
      <c r="B56" s="88" t="s">
        <v>79</v>
      </c>
      <c r="C56" s="76" t="s">
        <v>133</v>
      </c>
      <c r="D56" s="78">
        <v>40</v>
      </c>
      <c r="E56" s="174"/>
      <c r="F56" s="173"/>
    </row>
    <row r="57" spans="1:6" s="126" customFormat="1" ht="19.5" customHeight="1">
      <c r="A57" s="76"/>
      <c r="B57" s="89" t="s">
        <v>74</v>
      </c>
      <c r="C57" s="76"/>
      <c r="D57" s="78"/>
      <c r="E57" s="174"/>
      <c r="F57" s="173"/>
    </row>
    <row r="58" spans="1:6" s="126" customFormat="1" ht="22.5" customHeight="1">
      <c r="A58" s="76">
        <f>+A55+1</f>
        <v>515</v>
      </c>
      <c r="B58" s="81" t="s">
        <v>237</v>
      </c>
      <c r="C58" s="76"/>
      <c r="D58" s="78"/>
      <c r="E58" s="174"/>
      <c r="F58" s="173"/>
    </row>
    <row r="59" spans="1:6" s="126" customFormat="1" ht="24" customHeight="1">
      <c r="A59" s="76"/>
      <c r="B59" s="88" t="s">
        <v>79</v>
      </c>
      <c r="C59" s="76" t="s">
        <v>133</v>
      </c>
      <c r="D59" s="78">
        <v>340</v>
      </c>
      <c r="E59" s="174"/>
      <c r="F59" s="173"/>
    </row>
    <row r="60" spans="1:6" s="126" customFormat="1" ht="19.5" customHeight="1">
      <c r="A60" s="76"/>
      <c r="B60" s="89" t="s">
        <v>74</v>
      </c>
      <c r="C60" s="76"/>
      <c r="D60" s="78"/>
      <c r="E60" s="174"/>
      <c r="F60" s="173"/>
    </row>
    <row r="61" spans="1:6" s="126" customFormat="1" ht="22.5" customHeight="1">
      <c r="A61" s="76">
        <f>+A58+1</f>
        <v>516</v>
      </c>
      <c r="B61" s="81" t="s">
        <v>141</v>
      </c>
      <c r="C61" s="76"/>
      <c r="D61" s="78"/>
      <c r="E61" s="174"/>
      <c r="F61" s="173"/>
    </row>
    <row r="62" spans="1:6" s="126" customFormat="1" ht="24" customHeight="1">
      <c r="A62" s="76"/>
      <c r="B62" s="88" t="s">
        <v>79</v>
      </c>
      <c r="C62" s="76" t="s">
        <v>133</v>
      </c>
      <c r="D62" s="78">
        <v>340</v>
      </c>
      <c r="E62" s="174"/>
      <c r="F62" s="173"/>
    </row>
    <row r="63" spans="1:6" s="126" customFormat="1" ht="19.5" customHeight="1">
      <c r="A63" s="76"/>
      <c r="B63" s="89" t="s">
        <v>74</v>
      </c>
      <c r="C63" s="76"/>
      <c r="D63" s="78"/>
      <c r="E63" s="174"/>
      <c r="F63" s="173"/>
    </row>
    <row r="64" spans="1:6" s="126" customFormat="1" ht="21.75" customHeight="1">
      <c r="A64" s="76">
        <f>+A61+1</f>
        <v>517</v>
      </c>
      <c r="B64" s="81" t="s">
        <v>142</v>
      </c>
      <c r="C64" s="76"/>
      <c r="D64" s="78"/>
      <c r="E64" s="174"/>
      <c r="F64" s="173"/>
    </row>
    <row r="65" spans="1:6" s="126" customFormat="1" ht="24" customHeight="1">
      <c r="A65" s="76"/>
      <c r="B65" s="88" t="s">
        <v>207</v>
      </c>
      <c r="C65" s="76" t="s">
        <v>6</v>
      </c>
      <c r="D65" s="78">
        <v>70</v>
      </c>
      <c r="E65" s="174"/>
      <c r="F65" s="173"/>
    </row>
    <row r="66" spans="1:6" s="126" customFormat="1" ht="19.5" customHeight="1">
      <c r="A66" s="76"/>
      <c r="B66" s="89" t="s">
        <v>74</v>
      </c>
      <c r="C66" s="76"/>
      <c r="D66" s="78"/>
      <c r="E66" s="174"/>
      <c r="F66" s="173"/>
    </row>
    <row r="67" spans="1:6" s="126" customFormat="1" ht="21.75" customHeight="1">
      <c r="A67" s="76">
        <f>+A64+1</f>
        <v>518</v>
      </c>
      <c r="B67" s="81" t="s">
        <v>143</v>
      </c>
      <c r="C67" s="76"/>
      <c r="D67" s="78"/>
      <c r="E67" s="174"/>
      <c r="F67" s="173"/>
    </row>
    <row r="68" spans="1:6" s="126" customFormat="1" ht="24" customHeight="1">
      <c r="A68" s="76"/>
      <c r="B68" s="88" t="s">
        <v>208</v>
      </c>
      <c r="C68" s="76" t="s">
        <v>15</v>
      </c>
      <c r="D68" s="78">
        <v>8</v>
      </c>
      <c r="E68" s="174"/>
      <c r="F68" s="173"/>
    </row>
    <row r="69" spans="1:6" s="126" customFormat="1" ht="19.5" customHeight="1">
      <c r="A69" s="76"/>
      <c r="B69" s="89" t="s">
        <v>74</v>
      </c>
      <c r="C69" s="76"/>
      <c r="D69" s="78"/>
      <c r="E69" s="174"/>
      <c r="F69" s="173"/>
    </row>
    <row r="70" spans="1:6" s="126" customFormat="1" ht="18" customHeight="1">
      <c r="A70" s="76">
        <f>+A67+1</f>
        <v>519</v>
      </c>
      <c r="B70" s="81" t="s">
        <v>144</v>
      </c>
      <c r="C70" s="76"/>
      <c r="D70" s="78"/>
      <c r="E70" s="174"/>
      <c r="F70" s="173"/>
    </row>
    <row r="71" spans="1:6" s="126" customFormat="1" ht="24" customHeight="1">
      <c r="A71" s="76"/>
      <c r="B71" s="88" t="s">
        <v>79</v>
      </c>
      <c r="C71" s="76" t="s">
        <v>133</v>
      </c>
      <c r="D71" s="78">
        <v>8</v>
      </c>
      <c r="E71" s="174"/>
      <c r="F71" s="173"/>
    </row>
    <row r="72" spans="1:6" s="126" customFormat="1" ht="19.5" customHeight="1">
      <c r="A72" s="76"/>
      <c r="B72" s="89" t="s">
        <v>74</v>
      </c>
      <c r="C72" s="76"/>
      <c r="D72" s="78"/>
      <c r="E72" s="174"/>
      <c r="F72" s="173"/>
    </row>
    <row r="73" spans="1:6" s="126" customFormat="1" ht="21" customHeight="1">
      <c r="A73" s="76">
        <f>+A70+1</f>
        <v>520</v>
      </c>
      <c r="B73" s="81" t="s">
        <v>145</v>
      </c>
      <c r="C73" s="76"/>
      <c r="D73" s="78"/>
      <c r="E73" s="174"/>
      <c r="F73" s="173"/>
    </row>
    <row r="74" spans="1:6" s="126" customFormat="1" ht="24" customHeight="1">
      <c r="A74" s="76"/>
      <c r="B74" s="88" t="s">
        <v>79</v>
      </c>
      <c r="C74" s="76" t="s">
        <v>133</v>
      </c>
      <c r="D74" s="78">
        <v>2</v>
      </c>
      <c r="E74" s="174"/>
      <c r="F74" s="173"/>
    </row>
    <row r="75" spans="1:6" s="126" customFormat="1" ht="19.5" customHeight="1">
      <c r="A75" s="76"/>
      <c r="B75" s="89" t="s">
        <v>74</v>
      </c>
      <c r="C75" s="76"/>
      <c r="D75" s="78"/>
      <c r="E75" s="174"/>
      <c r="F75" s="173"/>
    </row>
    <row r="76" spans="1:6" s="126" customFormat="1" ht="18" customHeight="1">
      <c r="A76" s="76">
        <f>+A73+1</f>
        <v>521</v>
      </c>
      <c r="B76" s="81" t="s">
        <v>146</v>
      </c>
      <c r="C76" s="76"/>
      <c r="D76" s="78"/>
      <c r="E76" s="174"/>
      <c r="F76" s="173"/>
    </row>
    <row r="77" spans="1:6" s="126" customFormat="1" ht="24" customHeight="1">
      <c r="A77" s="76"/>
      <c r="B77" s="88" t="s">
        <v>79</v>
      </c>
      <c r="C77" s="76" t="s">
        <v>133</v>
      </c>
      <c r="D77" s="78">
        <v>2</v>
      </c>
      <c r="E77" s="174"/>
      <c r="F77" s="173"/>
    </row>
    <row r="78" spans="1:6" s="126" customFormat="1" ht="19.5" customHeight="1">
      <c r="A78" s="76"/>
      <c r="B78" s="89" t="s">
        <v>74</v>
      </c>
      <c r="C78" s="76"/>
      <c r="D78" s="78"/>
      <c r="E78" s="174"/>
      <c r="F78" s="173"/>
    </row>
    <row r="79" spans="1:6" s="126" customFormat="1" ht="30" customHeight="1">
      <c r="A79" s="76">
        <f>+A76+1</f>
        <v>522</v>
      </c>
      <c r="B79" s="256" t="s">
        <v>248</v>
      </c>
      <c r="C79" s="76"/>
      <c r="D79" s="78"/>
      <c r="E79" s="174"/>
      <c r="F79" s="173"/>
    </row>
    <row r="80" spans="1:6" s="126" customFormat="1" ht="24" customHeight="1">
      <c r="A80" s="76"/>
      <c r="B80" s="258" t="s">
        <v>207</v>
      </c>
      <c r="C80" s="76" t="s">
        <v>6</v>
      </c>
      <c r="D80" s="78">
        <v>4</v>
      </c>
      <c r="E80" s="174"/>
      <c r="F80" s="173"/>
    </row>
    <row r="81" spans="1:6" s="126" customFormat="1" ht="19.5" customHeight="1" thickBot="1">
      <c r="A81" s="165"/>
      <c r="B81" s="259" t="s">
        <v>74</v>
      </c>
      <c r="C81" s="165"/>
      <c r="D81" s="167"/>
      <c r="E81" s="183"/>
      <c r="F81" s="184"/>
    </row>
    <row r="82" spans="1:6" s="126" customFormat="1" ht="30" customHeight="1">
      <c r="A82" s="76">
        <f>+A79+1</f>
        <v>523</v>
      </c>
      <c r="B82" s="256" t="s">
        <v>247</v>
      </c>
      <c r="C82" s="76"/>
      <c r="D82" s="78"/>
      <c r="E82" s="174"/>
      <c r="F82" s="173"/>
    </row>
    <row r="83" spans="1:6" s="126" customFormat="1" ht="24" customHeight="1">
      <c r="A83" s="76"/>
      <c r="B83" s="88" t="s">
        <v>207</v>
      </c>
      <c r="C83" s="76" t="s">
        <v>6</v>
      </c>
      <c r="D83" s="78">
        <v>6</v>
      </c>
      <c r="E83" s="174"/>
      <c r="F83" s="173"/>
    </row>
    <row r="84" spans="1:6" s="126" customFormat="1" ht="19.5" customHeight="1">
      <c r="A84" s="76"/>
      <c r="B84" s="89" t="s">
        <v>74</v>
      </c>
      <c r="C84" s="76"/>
      <c r="D84" s="78"/>
      <c r="E84" s="174"/>
      <c r="F84" s="173"/>
    </row>
    <row r="85" spans="1:6" s="126" customFormat="1" ht="18" customHeight="1">
      <c r="A85" s="76">
        <f>+A82+1</f>
        <v>524</v>
      </c>
      <c r="B85" s="81" t="s">
        <v>197</v>
      </c>
      <c r="C85" s="76"/>
      <c r="D85" s="78"/>
      <c r="E85" s="174"/>
      <c r="F85" s="173"/>
    </row>
    <row r="86" spans="1:6" s="126" customFormat="1" ht="24" customHeight="1">
      <c r="A86" s="76"/>
      <c r="B86" s="88" t="s">
        <v>207</v>
      </c>
      <c r="C86" s="76" t="s">
        <v>6</v>
      </c>
      <c r="D86" s="78">
        <v>80</v>
      </c>
      <c r="E86" s="174"/>
      <c r="F86" s="173"/>
    </row>
    <row r="87" spans="1:6" s="126" customFormat="1" ht="19.5" customHeight="1">
      <c r="A87" s="76"/>
      <c r="B87" s="89" t="s">
        <v>74</v>
      </c>
      <c r="C87" s="76"/>
      <c r="D87" s="78"/>
      <c r="E87" s="174"/>
      <c r="F87" s="173"/>
    </row>
    <row r="88" spans="1:6" s="126" customFormat="1" ht="28.5" customHeight="1">
      <c r="A88" s="76">
        <f>+A85+1</f>
        <v>525</v>
      </c>
      <c r="B88" s="81" t="s">
        <v>147</v>
      </c>
      <c r="C88" s="76"/>
      <c r="D88" s="78"/>
      <c r="E88" s="174"/>
      <c r="F88" s="173"/>
    </row>
    <row r="89" spans="1:6" s="126" customFormat="1" ht="24" customHeight="1">
      <c r="A89" s="76"/>
      <c r="B89" s="88" t="s">
        <v>79</v>
      </c>
      <c r="C89" s="76" t="s">
        <v>133</v>
      </c>
      <c r="D89" s="78">
        <v>4</v>
      </c>
      <c r="E89" s="174"/>
      <c r="F89" s="173"/>
    </row>
    <row r="90" spans="1:6" s="126" customFormat="1" ht="19.5" customHeight="1">
      <c r="A90" s="76"/>
      <c r="B90" s="89" t="s">
        <v>74</v>
      </c>
      <c r="C90" s="76"/>
      <c r="D90" s="78"/>
      <c r="E90" s="174"/>
      <c r="F90" s="173"/>
    </row>
    <row r="91" spans="1:6" s="126" customFormat="1" ht="30" customHeight="1">
      <c r="A91" s="76">
        <f>+A88+1</f>
        <v>526</v>
      </c>
      <c r="B91" s="81" t="s">
        <v>148</v>
      </c>
      <c r="C91" s="76"/>
      <c r="D91" s="78"/>
      <c r="E91" s="174"/>
      <c r="F91" s="173"/>
    </row>
    <row r="92" spans="1:6" s="126" customFormat="1" ht="24" customHeight="1">
      <c r="A92" s="76"/>
      <c r="B92" s="88" t="s">
        <v>79</v>
      </c>
      <c r="C92" s="76" t="s">
        <v>133</v>
      </c>
      <c r="D92" s="78">
        <v>2</v>
      </c>
      <c r="E92" s="174"/>
      <c r="F92" s="173"/>
    </row>
    <row r="93" spans="1:6" s="126" customFormat="1" ht="19.5" customHeight="1">
      <c r="A93" s="76"/>
      <c r="B93" s="89" t="s">
        <v>74</v>
      </c>
      <c r="C93" s="76"/>
      <c r="D93" s="78"/>
      <c r="E93" s="174"/>
      <c r="F93" s="173"/>
    </row>
    <row r="94" spans="1:6" s="126" customFormat="1" ht="30" customHeight="1">
      <c r="A94" s="76">
        <f>+A91+1</f>
        <v>527</v>
      </c>
      <c r="B94" s="81" t="s">
        <v>149</v>
      </c>
      <c r="C94" s="76"/>
      <c r="D94" s="78"/>
      <c r="E94" s="174"/>
      <c r="F94" s="173"/>
    </row>
    <row r="95" spans="1:6" s="126" customFormat="1" ht="24" customHeight="1">
      <c r="A95" s="76"/>
      <c r="B95" s="88" t="s">
        <v>207</v>
      </c>
      <c r="C95" s="76" t="s">
        <v>6</v>
      </c>
      <c r="D95" s="78">
        <v>85</v>
      </c>
      <c r="E95" s="174"/>
      <c r="F95" s="173"/>
    </row>
    <row r="96" spans="1:6" s="126" customFormat="1" ht="19.5" customHeight="1">
      <c r="A96" s="76"/>
      <c r="B96" s="89" t="s">
        <v>74</v>
      </c>
      <c r="C96" s="76"/>
      <c r="D96" s="78"/>
      <c r="E96" s="174"/>
      <c r="F96" s="173"/>
    </row>
    <row r="97" spans="1:6" s="126" customFormat="1" ht="45.75" customHeight="1">
      <c r="A97" s="76">
        <f>+A94+1</f>
        <v>528</v>
      </c>
      <c r="B97" s="81" t="s">
        <v>150</v>
      </c>
      <c r="C97" s="76"/>
      <c r="D97" s="78"/>
      <c r="E97" s="174"/>
      <c r="F97" s="173"/>
    </row>
    <row r="98" spans="1:6" s="126" customFormat="1" ht="24" customHeight="1">
      <c r="A98" s="76"/>
      <c r="B98" s="88" t="s">
        <v>79</v>
      </c>
      <c r="C98" s="76" t="s">
        <v>133</v>
      </c>
      <c r="D98" s="78">
        <v>8</v>
      </c>
      <c r="E98" s="174"/>
      <c r="F98" s="173"/>
    </row>
    <row r="99" spans="1:6" s="126" customFormat="1" ht="19.5" customHeight="1">
      <c r="A99" s="76"/>
      <c r="B99" s="89" t="s">
        <v>74</v>
      </c>
      <c r="C99" s="76"/>
      <c r="D99" s="78"/>
      <c r="E99" s="174"/>
      <c r="F99" s="173"/>
    </row>
    <row r="100" spans="1:6" s="126" customFormat="1" ht="30" customHeight="1">
      <c r="A100" s="76">
        <f>+A97+1</f>
        <v>529</v>
      </c>
      <c r="B100" s="81" t="s">
        <v>151</v>
      </c>
      <c r="C100" s="76"/>
      <c r="D100" s="78"/>
      <c r="E100" s="174"/>
      <c r="F100" s="173"/>
    </row>
    <row r="101" spans="1:6" s="126" customFormat="1" ht="24" customHeight="1">
      <c r="A101" s="76"/>
      <c r="B101" s="88" t="s">
        <v>79</v>
      </c>
      <c r="C101" s="76" t="s">
        <v>133</v>
      </c>
      <c r="D101" s="78">
        <v>820</v>
      </c>
      <c r="E101" s="174"/>
      <c r="F101" s="173"/>
    </row>
    <row r="102" spans="1:6" s="126" customFormat="1" ht="19.5" customHeight="1">
      <c r="A102" s="76"/>
      <c r="B102" s="89" t="s">
        <v>74</v>
      </c>
      <c r="C102" s="76"/>
      <c r="D102" s="78"/>
      <c r="E102" s="174"/>
      <c r="F102" s="173"/>
    </row>
    <row r="103" spans="1:6" s="126" customFormat="1" ht="30" customHeight="1">
      <c r="A103" s="76">
        <f>+A100+1</f>
        <v>530</v>
      </c>
      <c r="B103" s="81" t="s">
        <v>152</v>
      </c>
      <c r="C103" s="76"/>
      <c r="D103" s="78"/>
      <c r="E103" s="174"/>
      <c r="F103" s="173"/>
    </row>
    <row r="104" spans="1:6" s="126" customFormat="1" ht="24" customHeight="1">
      <c r="A104" s="76"/>
      <c r="B104" s="88" t="s">
        <v>79</v>
      </c>
      <c r="C104" s="76" t="s">
        <v>133</v>
      </c>
      <c r="D104" s="78">
        <v>654</v>
      </c>
      <c r="E104" s="174"/>
      <c r="F104" s="173"/>
    </row>
    <row r="105" spans="1:6" s="126" customFormat="1" ht="19.5" customHeight="1">
      <c r="A105" s="76"/>
      <c r="B105" s="89" t="s">
        <v>74</v>
      </c>
      <c r="C105" s="76"/>
      <c r="D105" s="78"/>
      <c r="E105" s="174"/>
      <c r="F105" s="173"/>
    </row>
    <row r="106" spans="1:6" s="126" customFormat="1" ht="30" customHeight="1">
      <c r="A106" s="76">
        <f>+A103+1</f>
        <v>531</v>
      </c>
      <c r="B106" s="81" t="s">
        <v>153</v>
      </c>
      <c r="C106" s="76"/>
      <c r="D106" s="78"/>
      <c r="E106" s="174"/>
      <c r="F106" s="173"/>
    </row>
    <row r="107" spans="1:6" s="126" customFormat="1" ht="24" customHeight="1">
      <c r="A107" s="76"/>
      <c r="B107" s="88" t="s">
        <v>79</v>
      </c>
      <c r="C107" s="76" t="s">
        <v>133</v>
      </c>
      <c r="D107" s="78">
        <v>32</v>
      </c>
      <c r="E107" s="174"/>
      <c r="F107" s="173"/>
    </row>
    <row r="108" spans="1:6" s="126" customFormat="1" ht="19.5" customHeight="1">
      <c r="A108" s="76"/>
      <c r="B108" s="89" t="s">
        <v>74</v>
      </c>
      <c r="C108" s="76"/>
      <c r="D108" s="78"/>
      <c r="E108" s="174"/>
      <c r="F108" s="173"/>
    </row>
    <row r="109" spans="1:6" s="126" customFormat="1" ht="34.5" customHeight="1">
      <c r="A109" s="76">
        <f>+A106+1</f>
        <v>532</v>
      </c>
      <c r="B109" s="81" t="s">
        <v>154</v>
      </c>
      <c r="C109" s="76"/>
      <c r="D109" s="78"/>
      <c r="E109" s="174"/>
      <c r="F109" s="173"/>
    </row>
    <row r="110" spans="1:6" s="126" customFormat="1" ht="24" customHeight="1">
      <c r="A110" s="76"/>
      <c r="B110" s="88" t="s">
        <v>263</v>
      </c>
      <c r="C110" s="76" t="s">
        <v>47</v>
      </c>
      <c r="D110" s="78">
        <v>1</v>
      </c>
      <c r="E110" s="174"/>
      <c r="F110" s="173"/>
    </row>
    <row r="111" spans="1:6" s="126" customFormat="1" ht="19.5" customHeight="1">
      <c r="A111" s="76"/>
      <c r="B111" s="89" t="s">
        <v>74</v>
      </c>
      <c r="C111" s="76"/>
      <c r="D111" s="78"/>
      <c r="E111" s="174"/>
      <c r="F111" s="173"/>
    </row>
    <row r="112" spans="1:6" s="126" customFormat="1" ht="30" customHeight="1">
      <c r="A112" s="76">
        <f t="shared" ref="A112" si="0">+A109+1</f>
        <v>533</v>
      </c>
      <c r="B112" s="81" t="s">
        <v>155</v>
      </c>
      <c r="C112" s="76"/>
      <c r="D112" s="78"/>
      <c r="E112" s="174"/>
      <c r="F112" s="173"/>
    </row>
    <row r="113" spans="1:7" s="126" customFormat="1" ht="24" customHeight="1">
      <c r="A113" s="76"/>
      <c r="B113" s="88" t="s">
        <v>267</v>
      </c>
      <c r="C113" s="76" t="s">
        <v>47</v>
      </c>
      <c r="D113" s="78">
        <v>1</v>
      </c>
      <c r="E113" s="174"/>
      <c r="F113" s="173"/>
    </row>
    <row r="114" spans="1:7" s="126" customFormat="1" ht="19.5" customHeight="1">
      <c r="A114" s="76"/>
      <c r="B114" s="89" t="s">
        <v>74</v>
      </c>
      <c r="C114" s="76"/>
      <c r="D114" s="78"/>
      <c r="E114" s="174"/>
      <c r="F114" s="173"/>
    </row>
    <row r="115" spans="1:7" s="127" customFormat="1" ht="30" customHeight="1" thickBot="1">
      <c r="A115" s="209" t="s">
        <v>48</v>
      </c>
      <c r="B115" s="212" t="s">
        <v>156</v>
      </c>
      <c r="C115" s="210"/>
      <c r="D115" s="211"/>
      <c r="E115" s="185"/>
      <c r="F115" s="213"/>
    </row>
    <row r="116" spans="1:7" s="125" customFormat="1" ht="30" customHeight="1">
      <c r="A116" s="76"/>
      <c r="B116" s="304" t="s">
        <v>157</v>
      </c>
      <c r="C116" s="282"/>
      <c r="D116" s="282"/>
      <c r="E116" s="282"/>
      <c r="F116" s="283"/>
    </row>
    <row r="117" spans="1:7" s="128" customFormat="1" ht="30" customHeight="1">
      <c r="A117" s="76"/>
      <c r="B117" s="284" t="s">
        <v>158</v>
      </c>
      <c r="C117" s="285"/>
      <c r="D117" s="285"/>
      <c r="E117" s="285"/>
      <c r="F117" s="286"/>
    </row>
    <row r="118" spans="1:7" s="126" customFormat="1" ht="59.25" customHeight="1">
      <c r="A118" s="76">
        <f>A112+1</f>
        <v>534</v>
      </c>
      <c r="B118" s="81" t="s">
        <v>159</v>
      </c>
      <c r="C118" s="76"/>
      <c r="D118" s="78"/>
      <c r="E118" s="174"/>
      <c r="F118" s="173"/>
    </row>
    <row r="119" spans="1:7" s="126" customFormat="1" ht="24" customHeight="1">
      <c r="A119" s="76"/>
      <c r="B119" s="88" t="s">
        <v>208</v>
      </c>
      <c r="C119" s="76" t="s">
        <v>15</v>
      </c>
      <c r="D119" s="78">
        <v>2</v>
      </c>
      <c r="E119" s="174"/>
      <c r="F119" s="173"/>
    </row>
    <row r="120" spans="1:7" s="126" customFormat="1" ht="19.5" customHeight="1">
      <c r="A120" s="76"/>
      <c r="B120" s="89" t="s">
        <v>74</v>
      </c>
      <c r="C120" s="76"/>
      <c r="D120" s="78"/>
      <c r="E120" s="174"/>
      <c r="F120" s="173"/>
    </row>
    <row r="121" spans="1:7" s="126" customFormat="1" ht="48" customHeight="1">
      <c r="A121" s="76">
        <f>+A118+1</f>
        <v>535</v>
      </c>
      <c r="B121" s="81" t="s">
        <v>160</v>
      </c>
      <c r="C121" s="76"/>
      <c r="D121" s="78"/>
      <c r="E121" s="174"/>
      <c r="F121" s="173"/>
      <c r="G121" s="129"/>
    </row>
    <row r="122" spans="1:7" s="126" customFormat="1" ht="24" customHeight="1">
      <c r="A122" s="76"/>
      <c r="B122" s="88" t="s">
        <v>207</v>
      </c>
      <c r="C122" s="76" t="s">
        <v>6</v>
      </c>
      <c r="D122" s="78">
        <v>2</v>
      </c>
      <c r="E122" s="174"/>
      <c r="F122" s="173"/>
    </row>
    <row r="123" spans="1:7" s="126" customFormat="1" ht="19.5" customHeight="1">
      <c r="A123" s="76"/>
      <c r="B123" s="89" t="s">
        <v>74</v>
      </c>
      <c r="C123" s="76"/>
      <c r="D123" s="78"/>
      <c r="E123" s="174"/>
      <c r="F123" s="173"/>
    </row>
    <row r="124" spans="1:7" s="131" customFormat="1" ht="63" customHeight="1">
      <c r="A124" s="76">
        <f>+A121+1</f>
        <v>536</v>
      </c>
      <c r="B124" s="81" t="s">
        <v>161</v>
      </c>
      <c r="C124" s="76"/>
      <c r="D124" s="78"/>
      <c r="E124" s="174"/>
      <c r="F124" s="173"/>
      <c r="G124" s="130"/>
    </row>
    <row r="125" spans="1:7" s="126" customFormat="1" ht="24" customHeight="1">
      <c r="A125" s="76"/>
      <c r="B125" s="88" t="s">
        <v>208</v>
      </c>
      <c r="C125" s="76" t="s">
        <v>15</v>
      </c>
      <c r="D125" s="78">
        <v>1</v>
      </c>
      <c r="E125" s="174"/>
      <c r="F125" s="173"/>
    </row>
    <row r="126" spans="1:7" s="126" customFormat="1" ht="19.5" customHeight="1">
      <c r="A126" s="76"/>
      <c r="B126" s="89" t="s">
        <v>74</v>
      </c>
      <c r="C126" s="76"/>
      <c r="D126" s="78"/>
      <c r="E126" s="174"/>
      <c r="F126" s="173"/>
    </row>
    <row r="127" spans="1:7" s="126" customFormat="1" ht="57" customHeight="1">
      <c r="A127" s="76">
        <f>+A124+1</f>
        <v>537</v>
      </c>
      <c r="B127" s="81" t="s">
        <v>162</v>
      </c>
      <c r="C127" s="76"/>
      <c r="D127" s="78"/>
      <c r="E127" s="174"/>
      <c r="F127" s="173"/>
    </row>
    <row r="128" spans="1:7" s="126" customFormat="1" ht="24" customHeight="1">
      <c r="A128" s="76"/>
      <c r="B128" s="88" t="s">
        <v>208</v>
      </c>
      <c r="C128" s="76" t="s">
        <v>15</v>
      </c>
      <c r="D128" s="78">
        <v>1</v>
      </c>
      <c r="E128" s="174"/>
      <c r="F128" s="173"/>
    </row>
    <row r="129" spans="1:7" s="126" customFormat="1" ht="19.5" customHeight="1">
      <c r="A129" s="76"/>
      <c r="B129" s="89" t="s">
        <v>74</v>
      </c>
      <c r="C129" s="76"/>
      <c r="D129" s="78"/>
      <c r="E129" s="174"/>
      <c r="F129" s="173"/>
    </row>
    <row r="130" spans="1:7" s="132" customFormat="1" ht="30" customHeight="1">
      <c r="A130" s="76">
        <f>+A127+1</f>
        <v>538</v>
      </c>
      <c r="B130" s="81" t="s">
        <v>163</v>
      </c>
      <c r="C130" s="76"/>
      <c r="D130" s="78"/>
      <c r="E130" s="174"/>
      <c r="F130" s="173"/>
      <c r="G130" s="130"/>
    </row>
    <row r="131" spans="1:7" s="126" customFormat="1" ht="24" customHeight="1">
      <c r="A131" s="76"/>
      <c r="B131" s="88" t="s">
        <v>208</v>
      </c>
      <c r="C131" s="76" t="s">
        <v>15</v>
      </c>
      <c r="D131" s="78">
        <v>1</v>
      </c>
      <c r="E131" s="174"/>
      <c r="F131" s="173"/>
    </row>
    <row r="132" spans="1:7" s="126" customFormat="1" ht="19.5" customHeight="1">
      <c r="A132" s="76"/>
      <c r="B132" s="89" t="s">
        <v>74</v>
      </c>
      <c r="C132" s="76"/>
      <c r="D132" s="78"/>
      <c r="E132" s="174"/>
      <c r="F132" s="173"/>
    </row>
    <row r="133" spans="1:7" s="132" customFormat="1" ht="61.5" customHeight="1">
      <c r="A133" s="76">
        <f>+A130+1</f>
        <v>539</v>
      </c>
      <c r="B133" s="81" t="s">
        <v>164</v>
      </c>
      <c r="C133" s="76"/>
      <c r="D133" s="78"/>
      <c r="E133" s="174"/>
      <c r="F133" s="173"/>
      <c r="G133" s="130"/>
    </row>
    <row r="134" spans="1:7" s="126" customFormat="1" ht="24" customHeight="1">
      <c r="A134" s="76"/>
      <c r="B134" s="88" t="s">
        <v>208</v>
      </c>
      <c r="C134" s="76" t="s">
        <v>15</v>
      </c>
      <c r="D134" s="78">
        <v>2</v>
      </c>
      <c r="E134" s="174"/>
      <c r="F134" s="173"/>
    </row>
    <row r="135" spans="1:7" s="126" customFormat="1" ht="19.5" customHeight="1">
      <c r="A135" s="76"/>
      <c r="B135" s="89" t="s">
        <v>74</v>
      </c>
      <c r="C135" s="76"/>
      <c r="D135" s="78"/>
      <c r="E135" s="174"/>
      <c r="F135" s="173"/>
    </row>
    <row r="136" spans="1:7" s="126" customFormat="1" ht="59.25" customHeight="1">
      <c r="A136" s="76">
        <f>+A133+1</f>
        <v>540</v>
      </c>
      <c r="B136" s="81" t="s">
        <v>165</v>
      </c>
      <c r="C136" s="76"/>
      <c r="D136" s="78"/>
      <c r="E136" s="174"/>
      <c r="F136" s="173"/>
    </row>
    <row r="137" spans="1:7" s="126" customFormat="1" ht="24" customHeight="1">
      <c r="A137" s="76"/>
      <c r="B137" s="88" t="s">
        <v>207</v>
      </c>
      <c r="C137" s="76" t="s">
        <v>6</v>
      </c>
      <c r="D137" s="78">
        <v>36</v>
      </c>
      <c r="E137" s="174"/>
      <c r="F137" s="173"/>
    </row>
    <row r="138" spans="1:7" s="126" customFormat="1" ht="19.5" customHeight="1">
      <c r="A138" s="76"/>
      <c r="B138" s="89" t="s">
        <v>74</v>
      </c>
      <c r="C138" s="76"/>
      <c r="D138" s="78"/>
      <c r="E138" s="174"/>
      <c r="F138" s="173"/>
    </row>
    <row r="139" spans="1:7" s="126" customFormat="1" ht="61.5" customHeight="1">
      <c r="A139" s="76" t="s">
        <v>214</v>
      </c>
      <c r="B139" s="81" t="s">
        <v>217</v>
      </c>
      <c r="C139" s="76"/>
      <c r="D139" s="78"/>
      <c r="E139" s="174"/>
      <c r="F139" s="173"/>
    </row>
    <row r="140" spans="1:7" s="126" customFormat="1" ht="24" customHeight="1">
      <c r="A140" s="76"/>
      <c r="B140" s="88" t="s">
        <v>208</v>
      </c>
      <c r="C140" s="76" t="s">
        <v>15</v>
      </c>
      <c r="D140" s="78">
        <v>1</v>
      </c>
      <c r="E140" s="174"/>
      <c r="F140" s="173"/>
    </row>
    <row r="141" spans="1:7" s="126" customFormat="1" ht="19.5" customHeight="1">
      <c r="A141" s="76"/>
      <c r="B141" s="89" t="s">
        <v>74</v>
      </c>
      <c r="C141" s="76"/>
      <c r="D141" s="78"/>
      <c r="E141" s="174"/>
      <c r="F141" s="173"/>
    </row>
    <row r="142" spans="1:7" s="133" customFormat="1" ht="30" customHeight="1" thickBot="1">
      <c r="A142" s="165"/>
      <c r="B142" s="212" t="s">
        <v>166</v>
      </c>
      <c r="C142" s="210"/>
      <c r="D142" s="211"/>
      <c r="E142" s="185"/>
      <c r="F142" s="213"/>
    </row>
    <row r="143" spans="1:7" s="128" customFormat="1" ht="30" customHeight="1">
      <c r="A143" s="76"/>
      <c r="B143" s="284" t="s">
        <v>167</v>
      </c>
      <c r="C143" s="285"/>
      <c r="D143" s="285"/>
      <c r="E143" s="285"/>
      <c r="F143" s="286"/>
    </row>
    <row r="144" spans="1:7" s="130" customFormat="1" ht="43.5" customHeight="1">
      <c r="A144" s="76">
        <f>A136+1</f>
        <v>541</v>
      </c>
      <c r="B144" s="81" t="s">
        <v>168</v>
      </c>
      <c r="C144" s="76"/>
      <c r="D144" s="78"/>
      <c r="E144" s="174"/>
      <c r="F144" s="173"/>
    </row>
    <row r="145" spans="1:7" s="126" customFormat="1" ht="24" customHeight="1">
      <c r="A145" s="76"/>
      <c r="B145" s="88" t="s">
        <v>208</v>
      </c>
      <c r="C145" s="76" t="s">
        <v>15</v>
      </c>
      <c r="D145" s="78">
        <v>1</v>
      </c>
      <c r="E145" s="174"/>
      <c r="F145" s="173"/>
    </row>
    <row r="146" spans="1:7" s="126" customFormat="1" ht="19.5" customHeight="1">
      <c r="A146" s="76"/>
      <c r="B146" s="89" t="s">
        <v>74</v>
      </c>
      <c r="C146" s="76"/>
      <c r="D146" s="78"/>
      <c r="E146" s="174"/>
      <c r="F146" s="173"/>
    </row>
    <row r="147" spans="1:7" s="132" customFormat="1" ht="60" customHeight="1">
      <c r="A147" s="76">
        <f>+A144+1</f>
        <v>542</v>
      </c>
      <c r="B147" s="81" t="s">
        <v>163</v>
      </c>
      <c r="C147" s="76"/>
      <c r="D147" s="78"/>
      <c r="E147" s="174"/>
      <c r="F147" s="173"/>
      <c r="G147" s="130"/>
    </row>
    <row r="148" spans="1:7" s="126" customFormat="1" ht="24" customHeight="1">
      <c r="A148" s="76"/>
      <c r="B148" s="88" t="s">
        <v>208</v>
      </c>
      <c r="C148" s="76" t="s">
        <v>15</v>
      </c>
      <c r="D148" s="78">
        <v>2</v>
      </c>
      <c r="E148" s="174"/>
      <c r="F148" s="173"/>
    </row>
    <row r="149" spans="1:7" s="126" customFormat="1" ht="19.5" customHeight="1">
      <c r="A149" s="76"/>
      <c r="B149" s="89" t="s">
        <v>74</v>
      </c>
      <c r="C149" s="76"/>
      <c r="D149" s="78"/>
      <c r="E149" s="174"/>
      <c r="F149" s="173"/>
    </row>
    <row r="150" spans="1:7" s="132" customFormat="1" ht="61.5" customHeight="1">
      <c r="A150" s="76">
        <f>+A147+1</f>
        <v>543</v>
      </c>
      <c r="B150" s="81" t="s">
        <v>164</v>
      </c>
      <c r="C150" s="76"/>
      <c r="D150" s="78"/>
      <c r="E150" s="174"/>
      <c r="F150" s="173"/>
      <c r="G150" s="130"/>
    </row>
    <row r="151" spans="1:7" s="126" customFormat="1" ht="24" customHeight="1">
      <c r="A151" s="76"/>
      <c r="B151" s="88" t="s">
        <v>208</v>
      </c>
      <c r="C151" s="76" t="s">
        <v>15</v>
      </c>
      <c r="D151" s="78">
        <v>1</v>
      </c>
      <c r="E151" s="174"/>
      <c r="F151" s="173"/>
    </row>
    <row r="152" spans="1:7" s="126" customFormat="1" ht="19.5" customHeight="1">
      <c r="A152" s="76"/>
      <c r="B152" s="89" t="s">
        <v>74</v>
      </c>
      <c r="C152" s="76"/>
      <c r="D152" s="78"/>
      <c r="E152" s="174"/>
      <c r="F152" s="173"/>
    </row>
    <row r="153" spans="1:7" s="130" customFormat="1" ht="63.75" customHeight="1">
      <c r="A153" s="76">
        <f>+A150+1</f>
        <v>544</v>
      </c>
      <c r="B153" s="81" t="s">
        <v>169</v>
      </c>
      <c r="C153" s="76"/>
      <c r="D153" s="78"/>
      <c r="E153" s="174"/>
      <c r="F153" s="173"/>
    </row>
    <row r="154" spans="1:7" s="126" customFormat="1" ht="24" customHeight="1">
      <c r="A154" s="76"/>
      <c r="B154" s="88" t="s">
        <v>208</v>
      </c>
      <c r="C154" s="76" t="s">
        <v>15</v>
      </c>
      <c r="D154" s="78">
        <v>3</v>
      </c>
      <c r="E154" s="174"/>
      <c r="F154" s="173"/>
    </row>
    <row r="155" spans="1:7" s="126" customFormat="1" ht="19.5" customHeight="1">
      <c r="A155" s="76"/>
      <c r="B155" s="89" t="s">
        <v>74</v>
      </c>
      <c r="C155" s="76"/>
      <c r="D155" s="78"/>
      <c r="E155" s="174"/>
      <c r="F155" s="173"/>
    </row>
    <row r="156" spans="1:7" s="126" customFormat="1" ht="63.75" customHeight="1">
      <c r="A156" s="76">
        <f>+A153+1</f>
        <v>545</v>
      </c>
      <c r="B156" s="81" t="s">
        <v>165</v>
      </c>
      <c r="C156" s="76"/>
      <c r="D156" s="78"/>
      <c r="E156" s="174"/>
      <c r="F156" s="173"/>
    </row>
    <row r="157" spans="1:7" s="126" customFormat="1" ht="24" customHeight="1">
      <c r="A157" s="76"/>
      <c r="B157" s="88" t="s">
        <v>207</v>
      </c>
      <c r="C157" s="76" t="s">
        <v>6</v>
      </c>
      <c r="D157" s="78">
        <v>2</v>
      </c>
      <c r="E157" s="174"/>
      <c r="F157" s="173"/>
    </row>
    <row r="158" spans="1:7" s="126" customFormat="1" ht="19.5" customHeight="1">
      <c r="A158" s="76"/>
      <c r="B158" s="89" t="s">
        <v>74</v>
      </c>
      <c r="C158" s="76"/>
      <c r="D158" s="78"/>
      <c r="E158" s="174"/>
      <c r="F158" s="173"/>
    </row>
    <row r="159" spans="1:7" s="126" customFormat="1" ht="62.25" customHeight="1">
      <c r="A159" s="76">
        <f>+A156+1</f>
        <v>546</v>
      </c>
      <c r="B159" s="81" t="s">
        <v>165</v>
      </c>
      <c r="C159" s="76"/>
      <c r="D159" s="78"/>
      <c r="E159" s="174"/>
      <c r="F159" s="173"/>
    </row>
    <row r="160" spans="1:7" s="126" customFormat="1" ht="24" customHeight="1">
      <c r="A160" s="76"/>
      <c r="B160" s="88" t="s">
        <v>208</v>
      </c>
      <c r="C160" s="76" t="s">
        <v>15</v>
      </c>
      <c r="D160" s="78">
        <v>2</v>
      </c>
      <c r="E160" s="174"/>
      <c r="F160" s="173"/>
    </row>
    <row r="161" spans="1:7" s="126" customFormat="1" ht="19.5" customHeight="1">
      <c r="A161" s="76"/>
      <c r="B161" s="89" t="s">
        <v>74</v>
      </c>
      <c r="C161" s="76"/>
      <c r="D161" s="78"/>
      <c r="E161" s="174"/>
      <c r="F161" s="173"/>
    </row>
    <row r="162" spans="1:7" s="126" customFormat="1" ht="65.25" customHeight="1">
      <c r="A162" s="76">
        <f>+A159+1</f>
        <v>547</v>
      </c>
      <c r="B162" s="81" t="s">
        <v>170</v>
      </c>
      <c r="C162" s="76"/>
      <c r="D162" s="78"/>
      <c r="E162" s="174"/>
      <c r="F162" s="173"/>
    </row>
    <row r="163" spans="1:7" s="126" customFormat="1" ht="24" customHeight="1">
      <c r="A163" s="76"/>
      <c r="B163" s="88" t="s">
        <v>208</v>
      </c>
      <c r="C163" s="76" t="s">
        <v>15</v>
      </c>
      <c r="D163" s="78">
        <v>1</v>
      </c>
      <c r="E163" s="174"/>
      <c r="F163" s="173"/>
    </row>
    <row r="164" spans="1:7" s="126" customFormat="1" ht="19.5" customHeight="1">
      <c r="A164" s="76"/>
      <c r="B164" s="89" t="s">
        <v>74</v>
      </c>
      <c r="C164" s="76"/>
      <c r="D164" s="78"/>
      <c r="E164" s="174"/>
      <c r="F164" s="173"/>
    </row>
    <row r="165" spans="1:7" s="126" customFormat="1" ht="61.5" customHeight="1">
      <c r="A165" s="76">
        <f>+A162+1</f>
        <v>548</v>
      </c>
      <c r="B165" s="81" t="s">
        <v>170</v>
      </c>
      <c r="C165" s="76"/>
      <c r="D165" s="78"/>
      <c r="E165" s="174"/>
      <c r="F165" s="173"/>
    </row>
    <row r="166" spans="1:7" s="126" customFormat="1" ht="24" customHeight="1">
      <c r="A166" s="76"/>
      <c r="B166" s="88" t="s">
        <v>208</v>
      </c>
      <c r="C166" s="76" t="s">
        <v>15</v>
      </c>
      <c r="D166" s="78">
        <v>1</v>
      </c>
      <c r="E166" s="174"/>
      <c r="F166" s="173"/>
    </row>
    <row r="167" spans="1:7" s="126" customFormat="1" ht="19.5" customHeight="1">
      <c r="A167" s="76"/>
      <c r="B167" s="89" t="s">
        <v>74</v>
      </c>
      <c r="C167" s="76"/>
      <c r="D167" s="78"/>
      <c r="E167" s="174"/>
      <c r="F167" s="173"/>
    </row>
    <row r="168" spans="1:7" s="131" customFormat="1" ht="60" customHeight="1">
      <c r="A168" s="76">
        <f>+A165+1</f>
        <v>549</v>
      </c>
      <c r="B168" s="81" t="s">
        <v>161</v>
      </c>
      <c r="C168" s="76"/>
      <c r="D168" s="78"/>
      <c r="E168" s="174"/>
      <c r="F168" s="173"/>
      <c r="G168" s="130"/>
    </row>
    <row r="169" spans="1:7" s="126" customFormat="1" ht="24" customHeight="1">
      <c r="A169" s="76"/>
      <c r="B169" s="88" t="s">
        <v>208</v>
      </c>
      <c r="C169" s="76" t="s">
        <v>15</v>
      </c>
      <c r="D169" s="78">
        <v>1</v>
      </c>
      <c r="E169" s="174"/>
      <c r="F169" s="173"/>
    </row>
    <row r="170" spans="1:7" s="126" customFormat="1" ht="19.5" customHeight="1" thickBot="1">
      <c r="A170" s="165"/>
      <c r="B170" s="181" t="s">
        <v>74</v>
      </c>
      <c r="C170" s="165"/>
      <c r="D170" s="167"/>
      <c r="E170" s="183"/>
      <c r="F170" s="184"/>
    </row>
    <row r="171" spans="1:7" s="126" customFormat="1" ht="62.25" customHeight="1">
      <c r="A171" s="76">
        <f>+A168+1</f>
        <v>550</v>
      </c>
      <c r="B171" s="81" t="s">
        <v>165</v>
      </c>
      <c r="C171" s="76"/>
      <c r="D171" s="78"/>
      <c r="E171" s="174"/>
      <c r="F171" s="173"/>
    </row>
    <row r="172" spans="1:7" s="126" customFormat="1" ht="24" customHeight="1">
      <c r="A172" s="76"/>
      <c r="B172" s="88" t="s">
        <v>207</v>
      </c>
      <c r="C172" s="76" t="s">
        <v>6</v>
      </c>
      <c r="D172" s="78">
        <v>26</v>
      </c>
      <c r="E172" s="174"/>
      <c r="F172" s="173"/>
    </row>
    <row r="173" spans="1:7" s="126" customFormat="1" ht="19.5" customHeight="1">
      <c r="A173" s="76"/>
      <c r="B173" s="89" t="s">
        <v>74</v>
      </c>
      <c r="C173" s="76"/>
      <c r="D173" s="78"/>
      <c r="E173" s="174"/>
      <c r="F173" s="173"/>
    </row>
    <row r="174" spans="1:7" s="132" customFormat="1" ht="60.75" customHeight="1">
      <c r="A174" s="76">
        <f>+A171+1</f>
        <v>551</v>
      </c>
      <c r="B174" s="81" t="s">
        <v>164</v>
      </c>
      <c r="C174" s="76"/>
      <c r="D174" s="78"/>
      <c r="E174" s="174"/>
      <c r="F174" s="173"/>
      <c r="G174" s="130"/>
    </row>
    <row r="175" spans="1:7" s="126" customFormat="1" ht="24" customHeight="1">
      <c r="A175" s="76"/>
      <c r="B175" s="88" t="s">
        <v>208</v>
      </c>
      <c r="C175" s="76" t="s">
        <v>15</v>
      </c>
      <c r="D175" s="78">
        <v>2</v>
      </c>
      <c r="E175" s="174"/>
      <c r="F175" s="173"/>
    </row>
    <row r="176" spans="1:7" s="126" customFormat="1" ht="19.5" customHeight="1">
      <c r="A176" s="76"/>
      <c r="B176" s="89" t="s">
        <v>74</v>
      </c>
      <c r="C176" s="76"/>
      <c r="D176" s="78"/>
      <c r="E176" s="174"/>
      <c r="F176" s="173"/>
    </row>
    <row r="177" spans="1:7" s="126" customFormat="1" ht="63.75" customHeight="1">
      <c r="A177" s="76">
        <f>+A174+1</f>
        <v>552</v>
      </c>
      <c r="B177" s="81" t="s">
        <v>171</v>
      </c>
      <c r="C177" s="76"/>
      <c r="D177" s="78"/>
      <c r="E177" s="174"/>
      <c r="F177" s="173"/>
      <c r="G177" s="129"/>
    </row>
    <row r="178" spans="1:7" s="126" customFormat="1" ht="24" customHeight="1">
      <c r="A178" s="76"/>
      <c r="B178" s="88" t="s">
        <v>207</v>
      </c>
      <c r="C178" s="76" t="s">
        <v>6</v>
      </c>
      <c r="D178" s="78">
        <v>4</v>
      </c>
      <c r="E178" s="174"/>
      <c r="F178" s="173"/>
    </row>
    <row r="179" spans="1:7" s="126" customFormat="1" ht="19.5" customHeight="1">
      <c r="A179" s="76"/>
      <c r="B179" s="89" t="s">
        <v>74</v>
      </c>
      <c r="C179" s="76"/>
      <c r="D179" s="78"/>
      <c r="E179" s="174"/>
      <c r="F179" s="173"/>
    </row>
    <row r="180" spans="1:7" s="131" customFormat="1" ht="64.5" customHeight="1">
      <c r="A180" s="76">
        <f>+A177+1</f>
        <v>553</v>
      </c>
      <c r="B180" s="81" t="s">
        <v>161</v>
      </c>
      <c r="C180" s="76"/>
      <c r="D180" s="78"/>
      <c r="E180" s="174"/>
      <c r="F180" s="173"/>
      <c r="G180" s="130"/>
    </row>
    <row r="181" spans="1:7" s="126" customFormat="1" ht="24" customHeight="1">
      <c r="A181" s="76"/>
      <c r="B181" s="88" t="s">
        <v>208</v>
      </c>
      <c r="C181" s="76" t="s">
        <v>15</v>
      </c>
      <c r="D181" s="78">
        <v>1</v>
      </c>
      <c r="E181" s="174"/>
      <c r="F181" s="173"/>
    </row>
    <row r="182" spans="1:7" s="126" customFormat="1" ht="19.5" customHeight="1">
      <c r="A182" s="76"/>
      <c r="B182" s="89" t="s">
        <v>74</v>
      </c>
      <c r="C182" s="76"/>
      <c r="D182" s="78"/>
      <c r="E182" s="174"/>
      <c r="F182" s="173"/>
    </row>
    <row r="183" spans="1:7" s="126" customFormat="1" ht="57.75" customHeight="1">
      <c r="A183" s="76">
        <f>+A180+1</f>
        <v>554</v>
      </c>
      <c r="B183" s="81" t="s">
        <v>162</v>
      </c>
      <c r="C183" s="76"/>
      <c r="D183" s="78"/>
      <c r="E183" s="174"/>
      <c r="F183" s="173"/>
    </row>
    <row r="184" spans="1:7" s="126" customFormat="1" ht="24" customHeight="1">
      <c r="A184" s="76"/>
      <c r="B184" s="88" t="s">
        <v>208</v>
      </c>
      <c r="C184" s="76" t="s">
        <v>15</v>
      </c>
      <c r="D184" s="78">
        <v>1</v>
      </c>
      <c r="E184" s="174"/>
      <c r="F184" s="173"/>
    </row>
    <row r="185" spans="1:7" s="126" customFormat="1" ht="19.5" customHeight="1">
      <c r="A185" s="76"/>
      <c r="B185" s="89" t="s">
        <v>74</v>
      </c>
      <c r="C185" s="76"/>
      <c r="D185" s="78"/>
      <c r="E185" s="174"/>
      <c r="F185" s="173"/>
    </row>
    <row r="186" spans="1:7" s="126" customFormat="1" ht="62.25" customHeight="1">
      <c r="A186" s="76">
        <f>+A183+1</f>
        <v>555</v>
      </c>
      <c r="B186" s="81" t="s">
        <v>172</v>
      </c>
      <c r="C186" s="76"/>
      <c r="D186" s="78"/>
      <c r="E186" s="174"/>
      <c r="F186" s="173"/>
    </row>
    <row r="187" spans="1:7" s="126" customFormat="1" ht="24" customHeight="1">
      <c r="A187" s="76"/>
      <c r="B187" s="88" t="s">
        <v>208</v>
      </c>
      <c r="C187" s="76" t="s">
        <v>15</v>
      </c>
      <c r="D187" s="78">
        <v>1</v>
      </c>
      <c r="E187" s="174"/>
      <c r="F187" s="173"/>
    </row>
    <row r="188" spans="1:7" s="126" customFormat="1" ht="19.5" customHeight="1">
      <c r="A188" s="76"/>
      <c r="B188" s="89" t="s">
        <v>74</v>
      </c>
      <c r="C188" s="76"/>
      <c r="D188" s="78"/>
      <c r="E188" s="174"/>
      <c r="F188" s="173"/>
    </row>
    <row r="189" spans="1:7" s="126" customFormat="1" ht="49.5" customHeight="1">
      <c r="A189" s="76">
        <f>+A186+1</f>
        <v>556</v>
      </c>
      <c r="B189" s="81" t="s">
        <v>160</v>
      </c>
      <c r="C189" s="76"/>
      <c r="D189" s="78"/>
      <c r="E189" s="174"/>
      <c r="F189" s="173"/>
      <c r="G189" s="129"/>
    </row>
    <row r="190" spans="1:7" s="126" customFormat="1" ht="24" customHeight="1">
      <c r="A190" s="76"/>
      <c r="B190" s="88" t="s">
        <v>207</v>
      </c>
      <c r="C190" s="76" t="s">
        <v>6</v>
      </c>
      <c r="D190" s="78">
        <v>3</v>
      </c>
      <c r="E190" s="174"/>
      <c r="F190" s="173"/>
    </row>
    <row r="191" spans="1:7" s="126" customFormat="1" ht="19.5" customHeight="1">
      <c r="A191" s="76"/>
      <c r="B191" s="89" t="s">
        <v>74</v>
      </c>
      <c r="C191" s="76"/>
      <c r="D191" s="78"/>
      <c r="E191" s="174"/>
      <c r="F191" s="173"/>
    </row>
    <row r="192" spans="1:7" s="134" customFormat="1" ht="66" customHeight="1">
      <c r="A192" s="76">
        <f t="shared" ref="A192" si="1">+A189+1</f>
        <v>557</v>
      </c>
      <c r="B192" s="81" t="s">
        <v>173</v>
      </c>
      <c r="C192" s="76"/>
      <c r="D192" s="78"/>
      <c r="E192" s="174"/>
      <c r="F192" s="173"/>
    </row>
    <row r="193" spans="1:7" s="126" customFormat="1" ht="24" customHeight="1">
      <c r="A193" s="76"/>
      <c r="B193" s="88" t="s">
        <v>208</v>
      </c>
      <c r="C193" s="76" t="s">
        <v>15</v>
      </c>
      <c r="D193" s="78">
        <v>1</v>
      </c>
      <c r="E193" s="174"/>
      <c r="F193" s="173"/>
    </row>
    <row r="194" spans="1:7" s="126" customFormat="1" ht="19.5" customHeight="1">
      <c r="A194" s="76"/>
      <c r="B194" s="89" t="s">
        <v>74</v>
      </c>
      <c r="C194" s="76"/>
      <c r="D194" s="78"/>
      <c r="E194" s="174"/>
      <c r="F194" s="173"/>
    </row>
    <row r="195" spans="1:7" s="131" customFormat="1" ht="48" customHeight="1">
      <c r="A195" s="76">
        <f>+A192+1</f>
        <v>558</v>
      </c>
      <c r="B195" s="81" t="s">
        <v>174</v>
      </c>
      <c r="C195" s="76"/>
      <c r="D195" s="78"/>
      <c r="E195" s="174"/>
      <c r="F195" s="173"/>
      <c r="G195" s="130"/>
    </row>
    <row r="196" spans="1:7" s="126" customFormat="1" ht="24" customHeight="1">
      <c r="A196" s="76"/>
      <c r="B196" s="88" t="s">
        <v>208</v>
      </c>
      <c r="C196" s="76" t="s">
        <v>15</v>
      </c>
      <c r="D196" s="78">
        <v>1</v>
      </c>
      <c r="E196" s="174"/>
      <c r="F196" s="173"/>
    </row>
    <row r="197" spans="1:7" s="126" customFormat="1" ht="19.5" customHeight="1">
      <c r="A197" s="76"/>
      <c r="B197" s="89" t="s">
        <v>74</v>
      </c>
      <c r="C197" s="76"/>
      <c r="D197" s="78"/>
      <c r="E197" s="174"/>
      <c r="F197" s="173"/>
    </row>
    <row r="198" spans="1:7" s="133" customFormat="1" ht="42.75" customHeight="1" thickBot="1">
      <c r="A198" s="165"/>
      <c r="B198" s="305" t="s">
        <v>175</v>
      </c>
      <c r="C198" s="306"/>
      <c r="D198" s="306"/>
      <c r="E198" s="307"/>
      <c r="F198" s="213"/>
    </row>
    <row r="199" spans="1:7" s="128" customFormat="1" ht="30" customHeight="1">
      <c r="A199" s="76"/>
      <c r="B199" s="284" t="s">
        <v>176</v>
      </c>
      <c r="C199" s="285"/>
      <c r="D199" s="285"/>
      <c r="E199" s="285"/>
      <c r="F199" s="286"/>
    </row>
    <row r="200" spans="1:7" s="130" customFormat="1" ht="35.25" customHeight="1">
      <c r="A200" s="76">
        <f>A195+1</f>
        <v>559</v>
      </c>
      <c r="B200" s="81" t="s">
        <v>177</v>
      </c>
      <c r="C200" s="76"/>
      <c r="D200" s="78"/>
      <c r="E200" s="174"/>
      <c r="F200" s="173"/>
    </row>
    <row r="201" spans="1:7" s="126" customFormat="1" ht="24" customHeight="1">
      <c r="A201" s="76"/>
      <c r="B201" s="88" t="s">
        <v>208</v>
      </c>
      <c r="C201" s="76" t="s">
        <v>15</v>
      </c>
      <c r="D201" s="78">
        <v>1</v>
      </c>
      <c r="E201" s="174"/>
      <c r="F201" s="173"/>
    </row>
    <row r="202" spans="1:7" s="126" customFormat="1" ht="19.5" customHeight="1">
      <c r="A202" s="76"/>
      <c r="B202" s="89" t="s">
        <v>74</v>
      </c>
      <c r="C202" s="76"/>
      <c r="D202" s="78"/>
      <c r="E202" s="174"/>
      <c r="F202" s="173"/>
    </row>
    <row r="203" spans="1:7" s="126" customFormat="1" ht="62.25" customHeight="1">
      <c r="A203" s="76">
        <f>+A200+1</f>
        <v>560</v>
      </c>
      <c r="B203" s="81" t="s">
        <v>178</v>
      </c>
      <c r="C203" s="76"/>
      <c r="D203" s="78"/>
      <c r="E203" s="174"/>
      <c r="F203" s="173"/>
    </row>
    <row r="204" spans="1:7" s="126" customFormat="1" ht="24" customHeight="1">
      <c r="A204" s="76"/>
      <c r="B204" s="88" t="s">
        <v>207</v>
      </c>
      <c r="C204" s="76" t="s">
        <v>6</v>
      </c>
      <c r="D204" s="78">
        <v>3</v>
      </c>
      <c r="E204" s="174"/>
      <c r="F204" s="173"/>
    </row>
    <row r="205" spans="1:7" s="126" customFormat="1" ht="19.5" customHeight="1">
      <c r="A205" s="76"/>
      <c r="B205" s="89" t="s">
        <v>74</v>
      </c>
      <c r="C205" s="76"/>
      <c r="D205" s="78"/>
      <c r="E205" s="174"/>
      <c r="F205" s="173"/>
    </row>
    <row r="206" spans="1:7" s="130" customFormat="1" ht="61.5" customHeight="1">
      <c r="A206" s="76">
        <f>+A203+1</f>
        <v>561</v>
      </c>
      <c r="B206" s="81" t="s">
        <v>179</v>
      </c>
      <c r="C206" s="76"/>
      <c r="D206" s="78"/>
      <c r="E206" s="174"/>
      <c r="F206" s="173"/>
    </row>
    <row r="207" spans="1:7" s="126" customFormat="1" ht="24" customHeight="1">
      <c r="A207" s="76"/>
      <c r="B207" s="88" t="s">
        <v>208</v>
      </c>
      <c r="C207" s="76" t="s">
        <v>15</v>
      </c>
      <c r="D207" s="78">
        <v>2</v>
      </c>
      <c r="E207" s="174"/>
      <c r="F207" s="173"/>
    </row>
    <row r="208" spans="1:7" s="126" customFormat="1" ht="19.5" customHeight="1">
      <c r="A208" s="76"/>
      <c r="B208" s="89" t="s">
        <v>74</v>
      </c>
      <c r="C208" s="76"/>
      <c r="D208" s="78"/>
      <c r="E208" s="174"/>
      <c r="F208" s="173"/>
    </row>
    <row r="209" spans="1:7" s="130" customFormat="1" ht="60" customHeight="1">
      <c r="A209" s="76">
        <f>+A206+1</f>
        <v>562</v>
      </c>
      <c r="B209" s="81" t="s">
        <v>180</v>
      </c>
      <c r="C209" s="76"/>
      <c r="D209" s="78"/>
      <c r="E209" s="174"/>
      <c r="F209" s="173"/>
    </row>
    <row r="210" spans="1:7" s="126" customFormat="1" ht="24" customHeight="1">
      <c r="A210" s="76"/>
      <c r="B210" s="88" t="s">
        <v>208</v>
      </c>
      <c r="C210" s="76" t="s">
        <v>15</v>
      </c>
      <c r="D210" s="78">
        <v>1</v>
      </c>
      <c r="E210" s="174"/>
      <c r="F210" s="173"/>
    </row>
    <row r="211" spans="1:7" s="126" customFormat="1" ht="19.5" customHeight="1">
      <c r="A211" s="76"/>
      <c r="B211" s="89" t="s">
        <v>74</v>
      </c>
      <c r="C211" s="76"/>
      <c r="D211" s="78"/>
      <c r="E211" s="174"/>
      <c r="F211" s="173"/>
    </row>
    <row r="212" spans="1:7" s="126" customFormat="1" ht="62.25" customHeight="1">
      <c r="A212" s="76">
        <f>+A209+1</f>
        <v>563</v>
      </c>
      <c r="B212" s="81" t="s">
        <v>178</v>
      </c>
      <c r="C212" s="76"/>
      <c r="D212" s="78"/>
      <c r="E212" s="174"/>
      <c r="F212" s="173"/>
    </row>
    <row r="213" spans="1:7" s="126" customFormat="1" ht="24" customHeight="1">
      <c r="A213" s="76"/>
      <c r="B213" s="88" t="s">
        <v>207</v>
      </c>
      <c r="C213" s="76" t="s">
        <v>6</v>
      </c>
      <c r="D213" s="78">
        <v>2</v>
      </c>
      <c r="E213" s="174"/>
      <c r="F213" s="173"/>
    </row>
    <row r="214" spans="1:7" s="126" customFormat="1" ht="19.5" customHeight="1">
      <c r="A214" s="76"/>
      <c r="B214" s="89" t="s">
        <v>74</v>
      </c>
      <c r="C214" s="76"/>
      <c r="D214" s="78"/>
      <c r="E214" s="174"/>
      <c r="F214" s="173"/>
    </row>
    <row r="215" spans="1:7" s="126" customFormat="1" ht="57.75" customHeight="1">
      <c r="A215" s="76">
        <f>+A212+1</f>
        <v>564</v>
      </c>
      <c r="B215" s="81" t="s">
        <v>181</v>
      </c>
      <c r="C215" s="76"/>
      <c r="D215" s="78"/>
      <c r="E215" s="174"/>
      <c r="F215" s="173"/>
    </row>
    <row r="216" spans="1:7" s="126" customFormat="1" ht="24" customHeight="1">
      <c r="A216" s="76"/>
      <c r="B216" s="88" t="s">
        <v>208</v>
      </c>
      <c r="C216" s="76" t="s">
        <v>15</v>
      </c>
      <c r="D216" s="78">
        <v>2</v>
      </c>
      <c r="E216" s="174"/>
      <c r="F216" s="173"/>
    </row>
    <row r="217" spans="1:7" s="126" customFormat="1" ht="19.5" customHeight="1">
      <c r="A217" s="76"/>
      <c r="B217" s="89" t="s">
        <v>74</v>
      </c>
      <c r="C217" s="76"/>
      <c r="D217" s="78"/>
      <c r="E217" s="174"/>
      <c r="F217" s="173"/>
    </row>
    <row r="218" spans="1:7" s="132" customFormat="1" ht="60.75" customHeight="1">
      <c r="A218" s="76">
        <f>+A215+1</f>
        <v>565</v>
      </c>
      <c r="B218" s="81" t="s">
        <v>163</v>
      </c>
      <c r="C218" s="76"/>
      <c r="D218" s="78"/>
      <c r="E218" s="174"/>
      <c r="F218" s="173"/>
      <c r="G218" s="130"/>
    </row>
    <row r="219" spans="1:7" s="126" customFormat="1" ht="24" customHeight="1">
      <c r="A219" s="76"/>
      <c r="B219" s="88" t="s">
        <v>208</v>
      </c>
      <c r="C219" s="76" t="s">
        <v>15</v>
      </c>
      <c r="D219" s="78">
        <v>1</v>
      </c>
      <c r="E219" s="174"/>
      <c r="F219" s="173"/>
    </row>
    <row r="220" spans="1:7" s="126" customFormat="1" ht="19.5" customHeight="1">
      <c r="A220" s="76"/>
      <c r="B220" s="89" t="s">
        <v>74</v>
      </c>
      <c r="C220" s="76"/>
      <c r="D220" s="78"/>
      <c r="E220" s="174"/>
      <c r="F220" s="173"/>
    </row>
    <row r="221" spans="1:7" s="126" customFormat="1" ht="60" customHeight="1">
      <c r="A221" s="76">
        <f>+A218+1</f>
        <v>566</v>
      </c>
      <c r="B221" s="81" t="s">
        <v>162</v>
      </c>
      <c r="C221" s="76"/>
      <c r="D221" s="78"/>
      <c r="E221" s="174"/>
      <c r="F221" s="173"/>
    </row>
    <row r="222" spans="1:7" s="126" customFormat="1" ht="24" customHeight="1">
      <c r="A222" s="76"/>
      <c r="B222" s="88" t="s">
        <v>208</v>
      </c>
      <c r="C222" s="76" t="s">
        <v>15</v>
      </c>
      <c r="D222" s="78">
        <v>1</v>
      </c>
      <c r="E222" s="174"/>
      <c r="F222" s="173"/>
    </row>
    <row r="223" spans="1:7" s="126" customFormat="1" ht="19.5" customHeight="1" thickBot="1">
      <c r="A223" s="165"/>
      <c r="B223" s="181" t="s">
        <v>74</v>
      </c>
      <c r="C223" s="165"/>
      <c r="D223" s="167"/>
      <c r="E223" s="183"/>
      <c r="F223" s="184"/>
    </row>
    <row r="224" spans="1:7" s="131" customFormat="1" ht="59.25" customHeight="1">
      <c r="A224" s="76">
        <f>+A221+1</f>
        <v>567</v>
      </c>
      <c r="B224" s="81" t="s">
        <v>161</v>
      </c>
      <c r="C224" s="76"/>
      <c r="D224" s="78"/>
      <c r="E224" s="174"/>
      <c r="F224" s="173"/>
      <c r="G224" s="130"/>
    </row>
    <row r="225" spans="1:7" s="126" customFormat="1" ht="24" customHeight="1">
      <c r="A225" s="76"/>
      <c r="B225" s="88" t="s">
        <v>208</v>
      </c>
      <c r="C225" s="76" t="s">
        <v>15</v>
      </c>
      <c r="D225" s="78">
        <v>1</v>
      </c>
      <c r="E225" s="174"/>
      <c r="F225" s="173"/>
    </row>
    <row r="226" spans="1:7" s="126" customFormat="1" ht="19.5" customHeight="1">
      <c r="A226" s="76"/>
      <c r="B226" s="89" t="s">
        <v>74</v>
      </c>
      <c r="C226" s="76"/>
      <c r="D226" s="78"/>
      <c r="E226" s="174"/>
      <c r="F226" s="173"/>
    </row>
    <row r="227" spans="1:7" s="126" customFormat="1" ht="59.25" customHeight="1">
      <c r="A227" s="76">
        <f>+A224+1</f>
        <v>568</v>
      </c>
      <c r="B227" s="81" t="s">
        <v>165</v>
      </c>
      <c r="C227" s="76"/>
      <c r="D227" s="78"/>
      <c r="E227" s="174"/>
      <c r="F227" s="173"/>
    </row>
    <row r="228" spans="1:7" s="126" customFormat="1" ht="24" customHeight="1">
      <c r="A228" s="76"/>
      <c r="B228" s="88" t="s">
        <v>207</v>
      </c>
      <c r="C228" s="76" t="s">
        <v>6</v>
      </c>
      <c r="D228" s="78">
        <v>30</v>
      </c>
      <c r="E228" s="174"/>
      <c r="F228" s="173"/>
    </row>
    <row r="229" spans="1:7" s="126" customFormat="1" ht="19.5" customHeight="1">
      <c r="A229" s="76"/>
      <c r="B229" s="89" t="s">
        <v>74</v>
      </c>
      <c r="C229" s="76"/>
      <c r="D229" s="78"/>
      <c r="E229" s="174"/>
      <c r="F229" s="173"/>
    </row>
    <row r="230" spans="1:7" s="132" customFormat="1" ht="60" customHeight="1">
      <c r="A230" s="76">
        <f t="shared" ref="A230" si="2">+A227+1</f>
        <v>569</v>
      </c>
      <c r="B230" s="81" t="s">
        <v>164</v>
      </c>
      <c r="C230" s="76"/>
      <c r="D230" s="78"/>
      <c r="E230" s="174"/>
      <c r="F230" s="173"/>
      <c r="G230" s="130"/>
    </row>
    <row r="231" spans="1:7" s="126" customFormat="1" ht="24" customHeight="1">
      <c r="A231" s="76"/>
      <c r="B231" s="88" t="s">
        <v>208</v>
      </c>
      <c r="C231" s="76" t="s">
        <v>15</v>
      </c>
      <c r="D231" s="78">
        <v>1</v>
      </c>
      <c r="E231" s="174"/>
      <c r="F231" s="173"/>
    </row>
    <row r="232" spans="1:7" s="126" customFormat="1" ht="19.5" customHeight="1">
      <c r="A232" s="76"/>
      <c r="B232" s="89" t="s">
        <v>74</v>
      </c>
      <c r="C232" s="76"/>
      <c r="D232" s="78"/>
      <c r="E232" s="174"/>
      <c r="F232" s="173"/>
    </row>
    <row r="233" spans="1:7" s="130" customFormat="1" ht="30" customHeight="1">
      <c r="A233" s="76">
        <f>+A230+1</f>
        <v>570</v>
      </c>
      <c r="B233" s="81" t="s">
        <v>179</v>
      </c>
      <c r="C233" s="76"/>
      <c r="D233" s="78"/>
      <c r="E233" s="174"/>
      <c r="F233" s="173"/>
    </row>
    <row r="234" spans="1:7" s="126" customFormat="1" ht="24" customHeight="1">
      <c r="A234" s="76"/>
      <c r="B234" s="88" t="s">
        <v>208</v>
      </c>
      <c r="C234" s="76" t="s">
        <v>15</v>
      </c>
      <c r="D234" s="78">
        <v>1</v>
      </c>
      <c r="E234" s="174"/>
      <c r="F234" s="173"/>
    </row>
    <row r="235" spans="1:7" s="126" customFormat="1" ht="19.5" customHeight="1">
      <c r="A235" s="76"/>
      <c r="B235" s="89" t="s">
        <v>74</v>
      </c>
      <c r="C235" s="76"/>
      <c r="D235" s="78"/>
      <c r="E235" s="174"/>
      <c r="F235" s="173"/>
    </row>
    <row r="236" spans="1:7" s="131" customFormat="1" ht="45.75" customHeight="1">
      <c r="A236" s="76">
        <f>+A233+1</f>
        <v>571</v>
      </c>
      <c r="B236" s="81" t="s">
        <v>182</v>
      </c>
      <c r="C236" s="76"/>
      <c r="D236" s="78"/>
      <c r="E236" s="174"/>
      <c r="F236" s="173"/>
      <c r="G236" s="130"/>
    </row>
    <row r="237" spans="1:7" s="126" customFormat="1" ht="24" customHeight="1">
      <c r="A237" s="76"/>
      <c r="B237" s="88" t="s">
        <v>208</v>
      </c>
      <c r="C237" s="76" t="s">
        <v>15</v>
      </c>
      <c r="D237" s="78">
        <v>1</v>
      </c>
      <c r="E237" s="174"/>
      <c r="F237" s="173"/>
    </row>
    <row r="238" spans="1:7" s="126" customFormat="1" ht="19.5" customHeight="1">
      <c r="A238" s="76"/>
      <c r="B238" s="89" t="s">
        <v>74</v>
      </c>
      <c r="C238" s="76"/>
      <c r="D238" s="78"/>
      <c r="E238" s="174"/>
      <c r="F238" s="173"/>
    </row>
    <row r="239" spans="1:7" s="133" customFormat="1" ht="31.5" customHeight="1" thickBot="1">
      <c r="A239" s="76"/>
      <c r="B239" s="305" t="s">
        <v>183</v>
      </c>
      <c r="C239" s="306"/>
      <c r="D239" s="306"/>
      <c r="E239" s="307"/>
      <c r="F239" s="213"/>
    </row>
    <row r="240" spans="1:7" s="135" customFormat="1" ht="32.25" customHeight="1" thickBot="1">
      <c r="A240" s="76" t="s">
        <v>48</v>
      </c>
      <c r="B240" s="305" t="s">
        <v>184</v>
      </c>
      <c r="C240" s="306"/>
      <c r="D240" s="306"/>
      <c r="E240" s="307"/>
      <c r="F240" s="213"/>
    </row>
    <row r="241" spans="1:43" s="137" customFormat="1" ht="39" customHeight="1" thickBot="1">
      <c r="A241" s="165"/>
      <c r="B241" s="299" t="s">
        <v>242</v>
      </c>
      <c r="C241" s="300"/>
      <c r="D241" s="301"/>
      <c r="E241" s="302"/>
      <c r="F241" s="303"/>
      <c r="G241" s="136"/>
      <c r="H241" s="136"/>
      <c r="I241" s="136"/>
      <c r="J241" s="136"/>
      <c r="K241" s="136"/>
      <c r="L241" s="136"/>
      <c r="M241" s="136"/>
      <c r="N241" s="136"/>
      <c r="O241" s="136"/>
      <c r="P241" s="136"/>
      <c r="Q241" s="136"/>
      <c r="R241" s="136"/>
      <c r="S241" s="136"/>
      <c r="T241" s="136"/>
    </row>
    <row r="242" spans="1:43" s="144" customFormat="1">
      <c r="A242" s="138"/>
      <c r="B242" s="139"/>
      <c r="C242" s="140"/>
      <c r="D242" s="141"/>
      <c r="E242" s="142"/>
      <c r="F242" s="143"/>
      <c r="G242" s="136"/>
      <c r="H242" s="136"/>
      <c r="I242" s="136"/>
      <c r="J242" s="136"/>
      <c r="K242" s="136"/>
      <c r="L242" s="136"/>
      <c r="M242" s="136"/>
      <c r="N242" s="136"/>
      <c r="O242" s="136"/>
      <c r="P242" s="136"/>
      <c r="Q242" s="136"/>
      <c r="R242" s="136"/>
      <c r="S242" s="136"/>
      <c r="T242" s="136"/>
      <c r="U242" s="136"/>
      <c r="V242" s="136"/>
      <c r="W242" s="136"/>
      <c r="X242" s="136"/>
      <c r="Y242" s="136"/>
      <c r="Z242" s="136"/>
      <c r="AA242" s="136"/>
      <c r="AB242" s="136"/>
      <c r="AC242" s="136"/>
      <c r="AD242" s="136"/>
      <c r="AE242" s="136"/>
      <c r="AF242" s="136"/>
      <c r="AG242" s="136"/>
      <c r="AH242" s="136"/>
      <c r="AI242" s="136"/>
      <c r="AJ242" s="136"/>
      <c r="AK242" s="136"/>
      <c r="AL242" s="136"/>
      <c r="AM242" s="136"/>
      <c r="AN242" s="136"/>
      <c r="AO242" s="136"/>
      <c r="AP242" s="136"/>
      <c r="AQ242" s="136"/>
    </row>
    <row r="243" spans="1:43" s="144" customFormat="1">
      <c r="A243" s="138"/>
      <c r="B243" s="139"/>
      <c r="C243" s="140"/>
      <c r="D243" s="141"/>
      <c r="E243" s="142"/>
      <c r="F243" s="143"/>
      <c r="G243" s="136"/>
      <c r="H243" s="136"/>
      <c r="I243" s="136"/>
      <c r="J243" s="136"/>
      <c r="K243" s="136"/>
      <c r="L243" s="136"/>
      <c r="M243" s="136"/>
      <c r="N243" s="136"/>
      <c r="O243" s="136"/>
      <c r="P243" s="136"/>
      <c r="Q243" s="136"/>
      <c r="R243" s="136"/>
      <c r="S243" s="136"/>
      <c r="T243" s="136"/>
      <c r="U243" s="136"/>
      <c r="V243" s="136"/>
      <c r="W243" s="136"/>
      <c r="X243" s="136"/>
      <c r="Y243" s="136"/>
      <c r="Z243" s="136"/>
      <c r="AA243" s="136"/>
      <c r="AB243" s="136"/>
      <c r="AC243" s="136"/>
      <c r="AD243" s="136"/>
      <c r="AE243" s="136"/>
      <c r="AF243" s="136"/>
      <c r="AG243" s="136"/>
      <c r="AH243" s="136"/>
      <c r="AI243" s="136"/>
      <c r="AJ243" s="136"/>
      <c r="AK243" s="136"/>
      <c r="AL243" s="136"/>
      <c r="AM243" s="136"/>
      <c r="AN243" s="136"/>
      <c r="AO243" s="136"/>
      <c r="AP243" s="136"/>
      <c r="AQ243" s="136"/>
    </row>
    <row r="244" spans="1:43" s="144" customFormat="1">
      <c r="A244" s="138"/>
      <c r="B244" s="139"/>
      <c r="C244" s="140"/>
      <c r="D244" s="141"/>
      <c r="E244" s="142"/>
      <c r="F244" s="143"/>
      <c r="G244" s="136"/>
      <c r="H244" s="136"/>
      <c r="I244" s="136"/>
      <c r="J244" s="136"/>
      <c r="K244" s="136"/>
      <c r="L244" s="136"/>
      <c r="M244" s="136"/>
      <c r="N244" s="136"/>
      <c r="O244" s="136"/>
      <c r="P244" s="136"/>
      <c r="Q244" s="136"/>
      <c r="R244" s="136"/>
      <c r="S244" s="136"/>
      <c r="T244" s="136"/>
      <c r="U244" s="136"/>
      <c r="V244" s="136"/>
      <c r="W244" s="136"/>
      <c r="X244" s="136"/>
      <c r="Y244" s="136"/>
      <c r="Z244" s="136"/>
      <c r="AA244" s="136"/>
      <c r="AB244" s="136"/>
      <c r="AC244" s="136"/>
      <c r="AD244" s="136"/>
      <c r="AE244" s="136"/>
      <c r="AF244" s="136"/>
      <c r="AG244" s="136"/>
      <c r="AH244" s="136"/>
      <c r="AI244" s="136"/>
      <c r="AJ244" s="136"/>
      <c r="AK244" s="136"/>
      <c r="AL244" s="136"/>
      <c r="AM244" s="136"/>
      <c r="AN244" s="136"/>
      <c r="AO244" s="136"/>
      <c r="AP244" s="136"/>
      <c r="AQ244" s="136"/>
    </row>
    <row r="245" spans="1:43" s="144" customFormat="1">
      <c r="A245" s="138"/>
      <c r="B245" s="139"/>
      <c r="C245" s="140"/>
      <c r="D245" s="141"/>
      <c r="E245" s="142"/>
      <c r="F245" s="143"/>
      <c r="G245" s="136"/>
      <c r="H245" s="136"/>
      <c r="I245" s="136"/>
      <c r="J245" s="136"/>
      <c r="K245" s="136"/>
      <c r="L245" s="136"/>
      <c r="M245" s="136"/>
      <c r="N245" s="136"/>
      <c r="O245" s="136"/>
      <c r="P245" s="136"/>
      <c r="Q245" s="136"/>
      <c r="R245" s="136"/>
      <c r="S245" s="136"/>
      <c r="T245" s="136"/>
      <c r="U245" s="136"/>
      <c r="V245" s="136"/>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row>
    <row r="246" spans="1:43" s="144" customFormat="1">
      <c r="A246" s="138"/>
      <c r="B246" s="139"/>
      <c r="C246" s="140"/>
      <c r="D246" s="141"/>
      <c r="E246" s="142"/>
      <c r="F246" s="143"/>
      <c r="G246" s="136"/>
      <c r="H246" s="136"/>
      <c r="I246" s="136"/>
      <c r="J246" s="136"/>
      <c r="K246" s="136"/>
      <c r="L246" s="136"/>
      <c r="M246" s="136"/>
      <c r="N246" s="136"/>
      <c r="O246" s="136"/>
      <c r="P246" s="136"/>
      <c r="Q246" s="136"/>
      <c r="R246" s="136"/>
      <c r="S246" s="136"/>
      <c r="T246" s="136"/>
      <c r="U246" s="136"/>
      <c r="V246" s="136"/>
      <c r="W246" s="136"/>
      <c r="X246" s="136"/>
      <c r="Y246" s="136"/>
      <c r="Z246" s="136"/>
      <c r="AA246" s="136"/>
      <c r="AB246" s="136"/>
      <c r="AC246" s="136"/>
      <c r="AD246" s="136"/>
      <c r="AE246" s="136"/>
      <c r="AF246" s="136"/>
      <c r="AG246" s="136"/>
      <c r="AH246" s="136"/>
      <c r="AI246" s="136"/>
      <c r="AJ246" s="136"/>
      <c r="AK246" s="136"/>
      <c r="AL246" s="136"/>
      <c r="AM246" s="136"/>
      <c r="AN246" s="136"/>
      <c r="AO246" s="136"/>
      <c r="AP246" s="136"/>
      <c r="AQ246" s="136"/>
    </row>
    <row r="247" spans="1:43" s="144" customFormat="1">
      <c r="A247" s="138"/>
      <c r="B247" s="139"/>
      <c r="C247" s="140"/>
      <c r="D247" s="141"/>
      <c r="E247" s="142"/>
      <c r="F247" s="143"/>
      <c r="G247" s="136"/>
      <c r="H247" s="136"/>
      <c r="I247" s="136"/>
      <c r="J247" s="136"/>
      <c r="K247" s="136"/>
      <c r="L247" s="136"/>
      <c r="M247" s="136"/>
      <c r="N247" s="136"/>
      <c r="O247" s="136"/>
      <c r="P247" s="136"/>
      <c r="Q247" s="136"/>
      <c r="R247" s="136"/>
      <c r="S247" s="136"/>
      <c r="T247" s="136"/>
      <c r="U247" s="136"/>
      <c r="V247" s="136"/>
      <c r="W247" s="136"/>
      <c r="X247" s="136"/>
      <c r="Y247" s="136"/>
      <c r="Z247" s="136"/>
      <c r="AA247" s="136"/>
      <c r="AB247" s="136"/>
      <c r="AC247" s="136"/>
      <c r="AD247" s="136"/>
      <c r="AE247" s="136"/>
      <c r="AF247" s="136"/>
      <c r="AG247" s="136"/>
      <c r="AH247" s="136"/>
      <c r="AI247" s="136"/>
      <c r="AJ247" s="136"/>
      <c r="AK247" s="136"/>
      <c r="AL247" s="136"/>
      <c r="AM247" s="136"/>
      <c r="AN247" s="136"/>
      <c r="AO247" s="136"/>
      <c r="AP247" s="136"/>
      <c r="AQ247" s="136"/>
    </row>
    <row r="248" spans="1:43" s="144" customFormat="1">
      <c r="A248" s="138"/>
      <c r="B248" s="139"/>
      <c r="C248" s="140"/>
      <c r="D248" s="141"/>
      <c r="E248" s="142"/>
      <c r="F248" s="143"/>
      <c r="G248" s="136"/>
      <c r="H248" s="136"/>
      <c r="I248" s="136"/>
      <c r="J248" s="136"/>
      <c r="K248" s="136"/>
      <c r="L248" s="136"/>
      <c r="M248" s="136"/>
      <c r="N248" s="136"/>
      <c r="O248" s="136"/>
      <c r="P248" s="136"/>
      <c r="Q248" s="136"/>
      <c r="R248" s="136"/>
      <c r="S248" s="136"/>
      <c r="T248" s="136"/>
      <c r="U248" s="136"/>
      <c r="V248" s="136"/>
      <c r="W248" s="136"/>
      <c r="X248" s="136"/>
      <c r="Y248" s="136"/>
      <c r="Z248" s="136"/>
      <c r="AA248" s="136"/>
      <c r="AB248" s="136"/>
      <c r="AC248" s="136"/>
      <c r="AD248" s="136"/>
      <c r="AE248" s="136"/>
      <c r="AF248" s="136"/>
      <c r="AG248" s="136"/>
      <c r="AH248" s="136"/>
      <c r="AI248" s="136"/>
      <c r="AJ248" s="136"/>
      <c r="AK248" s="136"/>
      <c r="AL248" s="136"/>
      <c r="AM248" s="136"/>
      <c r="AN248" s="136"/>
      <c r="AO248" s="136"/>
      <c r="AP248" s="136"/>
      <c r="AQ248" s="136"/>
    </row>
    <row r="249" spans="1:43" s="144" customFormat="1">
      <c r="A249" s="138"/>
      <c r="B249" s="139"/>
      <c r="C249" s="140"/>
      <c r="D249" s="141"/>
      <c r="E249" s="142"/>
      <c r="F249" s="143"/>
      <c r="G249" s="136"/>
      <c r="H249" s="136"/>
      <c r="I249" s="136"/>
      <c r="J249" s="136"/>
      <c r="K249" s="136"/>
      <c r="L249" s="136"/>
      <c r="M249" s="136"/>
      <c r="N249" s="136"/>
      <c r="O249" s="136"/>
      <c r="P249" s="136"/>
      <c r="Q249" s="136"/>
      <c r="R249" s="136"/>
      <c r="S249" s="136"/>
      <c r="T249" s="136"/>
      <c r="U249" s="136"/>
      <c r="V249" s="136"/>
      <c r="W249" s="136"/>
      <c r="X249" s="136"/>
      <c r="Y249" s="136"/>
      <c r="Z249" s="136"/>
      <c r="AA249" s="136"/>
      <c r="AB249" s="136"/>
      <c r="AC249" s="136"/>
      <c r="AD249" s="136"/>
      <c r="AE249" s="136"/>
      <c r="AF249" s="136"/>
      <c r="AG249" s="136"/>
      <c r="AH249" s="136"/>
      <c r="AI249" s="136"/>
      <c r="AJ249" s="136"/>
      <c r="AK249" s="136"/>
      <c r="AL249" s="136"/>
      <c r="AM249" s="136"/>
      <c r="AN249" s="136"/>
      <c r="AO249" s="136"/>
      <c r="AP249" s="136"/>
      <c r="AQ249" s="136"/>
    </row>
    <row r="250" spans="1:43" s="144" customFormat="1">
      <c r="A250" s="138"/>
      <c r="B250" s="139"/>
      <c r="C250" s="140"/>
      <c r="D250" s="141"/>
      <c r="E250" s="142"/>
      <c r="F250" s="143"/>
      <c r="G250" s="136"/>
      <c r="H250" s="136"/>
      <c r="I250" s="136"/>
      <c r="J250" s="136"/>
      <c r="K250" s="136"/>
      <c r="L250" s="136"/>
      <c r="M250" s="136"/>
      <c r="N250" s="136"/>
      <c r="O250" s="136"/>
      <c r="P250" s="136"/>
      <c r="Q250" s="136"/>
      <c r="R250" s="136"/>
      <c r="S250" s="136"/>
      <c r="T250" s="136"/>
      <c r="U250" s="136"/>
      <c r="V250" s="136"/>
      <c r="W250" s="136"/>
      <c r="X250" s="136"/>
      <c r="Y250" s="136"/>
      <c r="Z250" s="136"/>
      <c r="AA250" s="136"/>
      <c r="AB250" s="136"/>
      <c r="AC250" s="136"/>
      <c r="AD250" s="136"/>
      <c r="AE250" s="136"/>
      <c r="AF250" s="136"/>
      <c r="AG250" s="136"/>
      <c r="AH250" s="136"/>
      <c r="AI250" s="136"/>
      <c r="AJ250" s="136"/>
      <c r="AK250" s="136"/>
      <c r="AL250" s="136"/>
      <c r="AM250" s="136"/>
      <c r="AN250" s="136"/>
      <c r="AO250" s="136"/>
      <c r="AP250" s="136"/>
      <c r="AQ250" s="136"/>
    </row>
    <row r="251" spans="1:43" s="144" customFormat="1">
      <c r="A251" s="138"/>
      <c r="B251" s="139"/>
      <c r="C251" s="140"/>
      <c r="D251" s="141"/>
      <c r="E251" s="142"/>
      <c r="F251" s="143"/>
      <c r="G251" s="136"/>
      <c r="H251" s="136"/>
      <c r="I251" s="136"/>
      <c r="J251" s="136"/>
      <c r="K251" s="136"/>
      <c r="L251" s="136"/>
      <c r="M251" s="136"/>
      <c r="N251" s="136"/>
      <c r="O251" s="136"/>
      <c r="P251" s="136"/>
      <c r="Q251" s="136"/>
      <c r="R251" s="136"/>
      <c r="S251" s="136"/>
      <c r="T251" s="136"/>
      <c r="U251" s="136"/>
      <c r="V251" s="136"/>
      <c r="W251" s="136"/>
      <c r="X251" s="136"/>
      <c r="Y251" s="136"/>
      <c r="Z251" s="136"/>
      <c r="AA251" s="136"/>
      <c r="AB251" s="136"/>
      <c r="AC251" s="136"/>
      <c r="AD251" s="136"/>
      <c r="AE251" s="136"/>
      <c r="AF251" s="136"/>
      <c r="AG251" s="136"/>
      <c r="AH251" s="136"/>
      <c r="AI251" s="136"/>
      <c r="AJ251" s="136"/>
      <c r="AK251" s="136"/>
      <c r="AL251" s="136"/>
      <c r="AM251" s="136"/>
      <c r="AN251" s="136"/>
      <c r="AO251" s="136"/>
      <c r="AP251" s="136"/>
      <c r="AQ251" s="136"/>
    </row>
    <row r="252" spans="1:43" s="144" customFormat="1">
      <c r="A252" s="138"/>
      <c r="B252" s="139"/>
      <c r="C252" s="140"/>
      <c r="D252" s="141"/>
      <c r="E252" s="142"/>
      <c r="F252" s="143"/>
      <c r="G252" s="136"/>
      <c r="H252" s="136"/>
      <c r="I252" s="136"/>
      <c r="J252" s="136"/>
      <c r="K252" s="136"/>
      <c r="L252" s="136"/>
      <c r="M252" s="136"/>
      <c r="N252" s="136"/>
      <c r="O252" s="136"/>
      <c r="P252" s="136"/>
      <c r="Q252" s="136"/>
      <c r="R252" s="136"/>
      <c r="S252" s="136"/>
      <c r="T252" s="136"/>
      <c r="U252" s="136"/>
      <c r="V252" s="136"/>
      <c r="W252" s="136"/>
      <c r="X252" s="136"/>
      <c r="Y252" s="136"/>
      <c r="Z252" s="136"/>
      <c r="AA252" s="136"/>
      <c r="AB252" s="136"/>
      <c r="AC252" s="136"/>
      <c r="AD252" s="136"/>
      <c r="AE252" s="136"/>
      <c r="AF252" s="136"/>
      <c r="AG252" s="136"/>
      <c r="AH252" s="136"/>
      <c r="AI252" s="136"/>
      <c r="AJ252" s="136"/>
      <c r="AK252" s="136"/>
      <c r="AL252" s="136"/>
      <c r="AM252" s="136"/>
      <c r="AN252" s="136"/>
      <c r="AO252" s="136"/>
      <c r="AP252" s="136"/>
      <c r="AQ252" s="136"/>
    </row>
    <row r="253" spans="1:43" s="144" customFormat="1">
      <c r="A253" s="138"/>
      <c r="B253" s="139"/>
      <c r="C253" s="140"/>
      <c r="D253" s="141"/>
      <c r="E253" s="142"/>
      <c r="F253" s="143"/>
      <c r="G253" s="136"/>
      <c r="H253" s="136"/>
      <c r="I253" s="136"/>
      <c r="J253" s="136"/>
      <c r="K253" s="136"/>
      <c r="L253" s="136"/>
      <c r="M253" s="136"/>
      <c r="N253" s="136"/>
      <c r="O253" s="136"/>
      <c r="P253" s="136"/>
      <c r="Q253" s="136"/>
      <c r="R253" s="136"/>
      <c r="S253" s="136"/>
      <c r="T253" s="136"/>
      <c r="U253" s="136"/>
      <c r="V253" s="136"/>
      <c r="W253" s="136"/>
      <c r="X253" s="136"/>
      <c r="Y253" s="136"/>
      <c r="Z253" s="136"/>
      <c r="AA253" s="136"/>
      <c r="AB253" s="136"/>
      <c r="AC253" s="136"/>
      <c r="AD253" s="136"/>
      <c r="AE253" s="136"/>
      <c r="AF253" s="136"/>
      <c r="AG253" s="136"/>
      <c r="AH253" s="136"/>
      <c r="AI253" s="136"/>
      <c r="AJ253" s="136"/>
      <c r="AK253" s="136"/>
      <c r="AL253" s="136"/>
      <c r="AM253" s="136"/>
      <c r="AN253" s="136"/>
      <c r="AO253" s="136"/>
      <c r="AP253" s="136"/>
      <c r="AQ253" s="136"/>
    </row>
    <row r="254" spans="1:43" s="144" customFormat="1">
      <c r="A254" s="138"/>
      <c r="B254" s="139"/>
      <c r="C254" s="140"/>
      <c r="D254" s="141"/>
      <c r="E254" s="142"/>
      <c r="F254" s="143"/>
      <c r="G254" s="136"/>
      <c r="H254" s="136"/>
      <c r="I254" s="136"/>
      <c r="J254" s="136"/>
      <c r="K254" s="136"/>
      <c r="L254" s="136"/>
      <c r="M254" s="136"/>
      <c r="N254" s="136"/>
      <c r="O254" s="136"/>
      <c r="P254" s="136"/>
      <c r="Q254" s="136"/>
      <c r="R254" s="136"/>
      <c r="S254" s="136"/>
      <c r="T254" s="136"/>
      <c r="U254" s="136"/>
      <c r="V254" s="136"/>
      <c r="W254" s="136"/>
      <c r="X254" s="136"/>
      <c r="Y254" s="136"/>
      <c r="Z254" s="136"/>
      <c r="AA254" s="136"/>
      <c r="AB254" s="136"/>
      <c r="AC254" s="136"/>
      <c r="AD254" s="136"/>
      <c r="AE254" s="136"/>
      <c r="AF254" s="136"/>
      <c r="AG254" s="136"/>
      <c r="AH254" s="136"/>
      <c r="AI254" s="136"/>
      <c r="AJ254" s="136"/>
      <c r="AK254" s="136"/>
      <c r="AL254" s="136"/>
      <c r="AM254" s="136"/>
      <c r="AN254" s="136"/>
      <c r="AO254" s="136"/>
      <c r="AP254" s="136"/>
      <c r="AQ254" s="136"/>
    </row>
    <row r="255" spans="1:43" s="144" customFormat="1">
      <c r="A255" s="138"/>
      <c r="B255" s="139"/>
      <c r="C255" s="140"/>
      <c r="D255" s="141"/>
      <c r="E255" s="142"/>
      <c r="F255" s="143"/>
      <c r="G255" s="136"/>
      <c r="H255" s="136"/>
      <c r="I255" s="136"/>
      <c r="J255" s="136"/>
      <c r="K255" s="136"/>
      <c r="L255" s="136"/>
      <c r="M255" s="136"/>
      <c r="N255" s="136"/>
      <c r="O255" s="136"/>
      <c r="P255" s="136"/>
      <c r="Q255" s="136"/>
      <c r="R255" s="136"/>
      <c r="S255" s="136"/>
      <c r="T255" s="136"/>
      <c r="U255" s="136"/>
      <c r="V255" s="136"/>
      <c r="W255" s="136"/>
      <c r="X255" s="136"/>
      <c r="Y255" s="136"/>
      <c r="Z255" s="136"/>
      <c r="AA255" s="136"/>
      <c r="AB255" s="136"/>
      <c r="AC255" s="136"/>
      <c r="AD255" s="136"/>
      <c r="AE255" s="136"/>
      <c r="AF255" s="136"/>
      <c r="AG255" s="136"/>
      <c r="AH255" s="136"/>
      <c r="AI255" s="136"/>
      <c r="AJ255" s="136"/>
      <c r="AK255" s="136"/>
      <c r="AL255" s="136"/>
      <c r="AM255" s="136"/>
      <c r="AN255" s="136"/>
      <c r="AO255" s="136"/>
      <c r="AP255" s="136"/>
      <c r="AQ255" s="136"/>
    </row>
    <row r="256" spans="1:43" s="144" customFormat="1">
      <c r="A256" s="138"/>
      <c r="B256" s="139"/>
      <c r="C256" s="140"/>
      <c r="D256" s="141"/>
      <c r="E256" s="142"/>
      <c r="F256" s="143"/>
      <c r="G256" s="136"/>
      <c r="H256" s="136"/>
      <c r="I256" s="136"/>
      <c r="J256" s="136"/>
      <c r="K256" s="136"/>
      <c r="L256" s="136"/>
      <c r="M256" s="136"/>
      <c r="N256" s="136"/>
      <c r="O256" s="136"/>
      <c r="P256" s="136"/>
      <c r="Q256" s="136"/>
      <c r="R256" s="136"/>
      <c r="S256" s="136"/>
      <c r="T256" s="136"/>
      <c r="U256" s="136"/>
      <c r="V256" s="136"/>
      <c r="W256" s="136"/>
      <c r="X256" s="136"/>
      <c r="Y256" s="136"/>
      <c r="Z256" s="136"/>
      <c r="AA256" s="136"/>
      <c r="AB256" s="136"/>
      <c r="AC256" s="136"/>
      <c r="AD256" s="136"/>
      <c r="AE256" s="136"/>
      <c r="AF256" s="136"/>
      <c r="AG256" s="136"/>
      <c r="AH256" s="136"/>
      <c r="AI256" s="136"/>
      <c r="AJ256" s="136"/>
      <c r="AK256" s="136"/>
      <c r="AL256" s="136"/>
      <c r="AM256" s="136"/>
      <c r="AN256" s="136"/>
      <c r="AO256" s="136"/>
      <c r="AP256" s="136"/>
      <c r="AQ256" s="136"/>
    </row>
    <row r="257" spans="1:43" s="144" customFormat="1">
      <c r="A257" s="138"/>
      <c r="B257" s="139"/>
      <c r="C257" s="140"/>
      <c r="D257" s="141"/>
      <c r="E257" s="142"/>
      <c r="F257" s="143"/>
      <c r="G257" s="136"/>
      <c r="H257" s="136"/>
      <c r="I257" s="136"/>
      <c r="J257" s="136"/>
      <c r="K257" s="136"/>
      <c r="L257" s="136"/>
      <c r="M257" s="136"/>
      <c r="N257" s="136"/>
      <c r="O257" s="136"/>
      <c r="P257" s="136"/>
      <c r="Q257" s="136"/>
      <c r="R257" s="136"/>
      <c r="S257" s="136"/>
      <c r="T257" s="136"/>
      <c r="U257" s="136"/>
      <c r="V257" s="136"/>
      <c r="W257" s="136"/>
      <c r="X257" s="136"/>
      <c r="Y257" s="136"/>
      <c r="Z257" s="136"/>
      <c r="AA257" s="136"/>
      <c r="AB257" s="136"/>
      <c r="AC257" s="136"/>
      <c r="AD257" s="136"/>
      <c r="AE257" s="136"/>
      <c r="AF257" s="136"/>
      <c r="AG257" s="136"/>
      <c r="AH257" s="136"/>
      <c r="AI257" s="136"/>
      <c r="AJ257" s="136"/>
      <c r="AK257" s="136"/>
      <c r="AL257" s="136"/>
      <c r="AM257" s="136"/>
      <c r="AN257" s="136"/>
      <c r="AO257" s="136"/>
      <c r="AP257" s="136"/>
      <c r="AQ257" s="136"/>
    </row>
    <row r="258" spans="1:43" s="144" customFormat="1">
      <c r="A258" s="138"/>
      <c r="B258" s="139"/>
      <c r="C258" s="140"/>
      <c r="D258" s="141"/>
      <c r="E258" s="142"/>
      <c r="F258" s="143"/>
      <c r="G258" s="136"/>
      <c r="H258" s="136"/>
      <c r="I258" s="136"/>
      <c r="J258" s="136"/>
      <c r="K258" s="136"/>
      <c r="L258" s="136"/>
      <c r="M258" s="136"/>
      <c r="N258" s="136"/>
      <c r="O258" s="136"/>
      <c r="P258" s="136"/>
      <c r="Q258" s="136"/>
      <c r="R258" s="136"/>
      <c r="S258" s="136"/>
      <c r="T258" s="136"/>
      <c r="U258" s="136"/>
      <c r="V258" s="136"/>
      <c r="W258" s="136"/>
      <c r="X258" s="136"/>
      <c r="Y258" s="136"/>
      <c r="Z258" s="136"/>
      <c r="AA258" s="136"/>
      <c r="AB258" s="136"/>
      <c r="AC258" s="136"/>
      <c r="AD258" s="136"/>
      <c r="AE258" s="136"/>
      <c r="AF258" s="136"/>
      <c r="AG258" s="136"/>
      <c r="AH258" s="136"/>
      <c r="AI258" s="136"/>
      <c r="AJ258" s="136"/>
      <c r="AK258" s="136"/>
      <c r="AL258" s="136"/>
      <c r="AM258" s="136"/>
      <c r="AN258" s="136"/>
      <c r="AO258" s="136"/>
      <c r="AP258" s="136"/>
      <c r="AQ258" s="136"/>
    </row>
    <row r="259" spans="1:43" s="144" customFormat="1">
      <c r="A259" s="138"/>
      <c r="B259" s="139"/>
      <c r="C259" s="140"/>
      <c r="D259" s="141"/>
      <c r="E259" s="142"/>
      <c r="F259" s="143"/>
      <c r="G259" s="136"/>
      <c r="H259" s="136"/>
      <c r="I259" s="136"/>
      <c r="J259" s="136"/>
      <c r="K259" s="136"/>
      <c r="L259" s="136"/>
      <c r="M259" s="136"/>
      <c r="N259" s="136"/>
      <c r="O259" s="136"/>
      <c r="P259" s="136"/>
      <c r="Q259" s="136"/>
      <c r="R259" s="136"/>
      <c r="S259" s="136"/>
      <c r="T259" s="136"/>
      <c r="U259" s="136"/>
      <c r="V259" s="136"/>
      <c r="W259" s="136"/>
      <c r="X259" s="136"/>
      <c r="Y259" s="136"/>
      <c r="Z259" s="136"/>
      <c r="AA259" s="136"/>
      <c r="AB259" s="136"/>
      <c r="AC259" s="136"/>
      <c r="AD259" s="136"/>
      <c r="AE259" s="136"/>
      <c r="AF259" s="136"/>
      <c r="AG259" s="136"/>
      <c r="AH259" s="136"/>
      <c r="AI259" s="136"/>
      <c r="AJ259" s="136"/>
      <c r="AK259" s="136"/>
      <c r="AL259" s="136"/>
      <c r="AM259" s="136"/>
      <c r="AN259" s="136"/>
      <c r="AO259" s="136"/>
      <c r="AP259" s="136"/>
      <c r="AQ259" s="136"/>
    </row>
    <row r="260" spans="1:43" s="144" customFormat="1">
      <c r="A260" s="138"/>
      <c r="B260" s="139"/>
      <c r="C260" s="140"/>
      <c r="D260" s="141"/>
      <c r="E260" s="142"/>
      <c r="F260" s="143"/>
      <c r="G260" s="136"/>
      <c r="H260" s="136"/>
      <c r="I260" s="136"/>
      <c r="J260" s="136"/>
      <c r="K260" s="136"/>
      <c r="L260" s="136"/>
      <c r="M260" s="136"/>
      <c r="N260" s="136"/>
      <c r="O260" s="136"/>
      <c r="P260" s="136"/>
      <c r="Q260" s="136"/>
      <c r="R260" s="136"/>
      <c r="S260" s="136"/>
      <c r="T260" s="136"/>
      <c r="U260" s="136"/>
      <c r="V260" s="136"/>
      <c r="W260" s="136"/>
      <c r="X260" s="136"/>
      <c r="Y260" s="136"/>
      <c r="Z260" s="136"/>
      <c r="AA260" s="136"/>
      <c r="AB260" s="136"/>
      <c r="AC260" s="136"/>
      <c r="AD260" s="136"/>
      <c r="AE260" s="136"/>
      <c r="AF260" s="136"/>
      <c r="AG260" s="136"/>
      <c r="AH260" s="136"/>
      <c r="AI260" s="136"/>
      <c r="AJ260" s="136"/>
      <c r="AK260" s="136"/>
      <c r="AL260" s="136"/>
      <c r="AM260" s="136"/>
      <c r="AN260" s="136"/>
      <c r="AO260" s="136"/>
      <c r="AP260" s="136"/>
      <c r="AQ260" s="136"/>
    </row>
    <row r="261" spans="1:43" s="144" customFormat="1">
      <c r="A261" s="138"/>
      <c r="B261" s="139"/>
      <c r="C261" s="140"/>
      <c r="D261" s="141"/>
      <c r="E261" s="142"/>
      <c r="F261" s="143"/>
      <c r="G261" s="136"/>
      <c r="H261" s="136"/>
      <c r="I261" s="136"/>
      <c r="J261" s="136"/>
      <c r="K261" s="136"/>
      <c r="L261" s="136"/>
      <c r="M261" s="136"/>
      <c r="N261" s="136"/>
      <c r="O261" s="136"/>
      <c r="P261" s="136"/>
      <c r="Q261" s="136"/>
      <c r="R261" s="136"/>
      <c r="S261" s="136"/>
      <c r="T261" s="136"/>
      <c r="U261" s="136"/>
      <c r="V261" s="136"/>
      <c r="W261" s="136"/>
      <c r="X261" s="136"/>
      <c r="Y261" s="136"/>
      <c r="Z261" s="136"/>
      <c r="AA261" s="136"/>
      <c r="AB261" s="136"/>
      <c r="AC261" s="136"/>
      <c r="AD261" s="136"/>
      <c r="AE261" s="136"/>
      <c r="AF261" s="136"/>
      <c r="AG261" s="136"/>
      <c r="AH261" s="136"/>
      <c r="AI261" s="136"/>
      <c r="AJ261" s="136"/>
      <c r="AK261" s="136"/>
      <c r="AL261" s="136"/>
      <c r="AM261" s="136"/>
      <c r="AN261" s="136"/>
      <c r="AO261" s="136"/>
      <c r="AP261" s="136"/>
      <c r="AQ261" s="136"/>
    </row>
    <row r="262" spans="1:43" s="144" customFormat="1">
      <c r="A262" s="138"/>
      <c r="B262" s="139"/>
      <c r="C262" s="140"/>
      <c r="D262" s="141"/>
      <c r="E262" s="142"/>
      <c r="F262" s="143"/>
      <c r="G262" s="136"/>
      <c r="H262" s="136"/>
      <c r="I262" s="136"/>
      <c r="J262" s="136"/>
      <c r="K262" s="136"/>
      <c r="L262" s="136"/>
      <c r="M262" s="136"/>
      <c r="N262" s="136"/>
      <c r="O262" s="136"/>
      <c r="P262" s="136"/>
      <c r="Q262" s="136"/>
      <c r="R262" s="136"/>
      <c r="S262" s="136"/>
      <c r="T262" s="136"/>
      <c r="U262" s="136"/>
      <c r="V262" s="136"/>
      <c r="W262" s="136"/>
      <c r="X262" s="136"/>
      <c r="Y262" s="136"/>
      <c r="Z262" s="136"/>
      <c r="AA262" s="136"/>
      <c r="AB262" s="136"/>
      <c r="AC262" s="136"/>
      <c r="AD262" s="136"/>
      <c r="AE262" s="136"/>
      <c r="AF262" s="136"/>
      <c r="AG262" s="136"/>
      <c r="AH262" s="136"/>
      <c r="AI262" s="136"/>
      <c r="AJ262" s="136"/>
      <c r="AK262" s="136"/>
      <c r="AL262" s="136"/>
      <c r="AM262" s="136"/>
      <c r="AN262" s="136"/>
      <c r="AO262" s="136"/>
      <c r="AP262" s="136"/>
      <c r="AQ262" s="136"/>
    </row>
    <row r="263" spans="1:43" s="144" customFormat="1">
      <c r="A263" s="138"/>
      <c r="B263" s="139"/>
      <c r="C263" s="140"/>
      <c r="D263" s="141"/>
      <c r="E263" s="142"/>
      <c r="F263" s="143"/>
      <c r="G263" s="136"/>
      <c r="H263" s="136"/>
      <c r="I263" s="136"/>
      <c r="J263" s="136"/>
      <c r="K263" s="136"/>
      <c r="L263" s="136"/>
      <c r="M263" s="136"/>
      <c r="N263" s="136"/>
      <c r="O263" s="136"/>
      <c r="P263" s="136"/>
      <c r="Q263" s="136"/>
      <c r="R263" s="136"/>
      <c r="S263" s="136"/>
      <c r="T263" s="136"/>
      <c r="U263" s="136"/>
      <c r="V263" s="136"/>
      <c r="W263" s="136"/>
      <c r="X263" s="136"/>
      <c r="Y263" s="136"/>
      <c r="Z263" s="136"/>
      <c r="AA263" s="136"/>
      <c r="AB263" s="136"/>
      <c r="AC263" s="136"/>
      <c r="AD263" s="136"/>
      <c r="AE263" s="136"/>
      <c r="AF263" s="136"/>
      <c r="AG263" s="136"/>
      <c r="AH263" s="136"/>
      <c r="AI263" s="136"/>
      <c r="AJ263" s="136"/>
      <c r="AK263" s="136"/>
      <c r="AL263" s="136"/>
      <c r="AM263" s="136"/>
      <c r="AN263" s="136"/>
      <c r="AO263" s="136"/>
      <c r="AP263" s="136"/>
      <c r="AQ263" s="136"/>
    </row>
    <row r="264" spans="1:43" s="144" customFormat="1">
      <c r="A264" s="138"/>
      <c r="B264" s="139"/>
      <c r="C264" s="140"/>
      <c r="D264" s="141"/>
      <c r="E264" s="142"/>
      <c r="F264" s="143"/>
      <c r="G264" s="136"/>
      <c r="H264" s="136"/>
      <c r="I264" s="136"/>
      <c r="J264" s="136"/>
      <c r="K264" s="136"/>
      <c r="L264" s="136"/>
      <c r="M264" s="136"/>
      <c r="N264" s="136"/>
      <c r="O264" s="136"/>
      <c r="P264" s="136"/>
      <c r="Q264" s="136"/>
      <c r="R264" s="136"/>
      <c r="S264" s="136"/>
      <c r="T264" s="136"/>
      <c r="U264" s="136"/>
      <c r="V264" s="136"/>
      <c r="W264" s="136"/>
      <c r="X264" s="136"/>
      <c r="Y264" s="136"/>
      <c r="Z264" s="136"/>
      <c r="AA264" s="136"/>
      <c r="AB264" s="136"/>
      <c r="AC264" s="136"/>
      <c r="AD264" s="136"/>
      <c r="AE264" s="136"/>
      <c r="AF264" s="136"/>
      <c r="AG264" s="136"/>
      <c r="AH264" s="136"/>
      <c r="AI264" s="136"/>
      <c r="AJ264" s="136"/>
      <c r="AK264" s="136"/>
      <c r="AL264" s="136"/>
      <c r="AM264" s="136"/>
      <c r="AN264" s="136"/>
      <c r="AO264" s="136"/>
      <c r="AP264" s="136"/>
      <c r="AQ264" s="136"/>
    </row>
    <row r="265" spans="1:43" s="144" customFormat="1">
      <c r="A265" s="138"/>
      <c r="B265" s="139"/>
      <c r="C265" s="140"/>
      <c r="D265" s="141"/>
      <c r="E265" s="142"/>
      <c r="F265" s="143"/>
      <c r="G265" s="136"/>
      <c r="H265" s="136"/>
      <c r="I265" s="136"/>
      <c r="J265" s="136"/>
      <c r="K265" s="136"/>
      <c r="L265" s="136"/>
      <c r="M265" s="136"/>
      <c r="N265" s="136"/>
      <c r="O265" s="136"/>
      <c r="P265" s="136"/>
      <c r="Q265" s="136"/>
      <c r="R265" s="136"/>
      <c r="S265" s="136"/>
      <c r="T265" s="136"/>
      <c r="U265" s="136"/>
      <c r="V265" s="136"/>
      <c r="W265" s="136"/>
      <c r="X265" s="136"/>
      <c r="Y265" s="136"/>
      <c r="Z265" s="136"/>
      <c r="AA265" s="136"/>
      <c r="AB265" s="136"/>
      <c r="AC265" s="136"/>
      <c r="AD265" s="136"/>
      <c r="AE265" s="136"/>
      <c r="AF265" s="136"/>
      <c r="AG265" s="136"/>
      <c r="AH265" s="136"/>
      <c r="AI265" s="136"/>
      <c r="AJ265" s="136"/>
      <c r="AK265" s="136"/>
      <c r="AL265" s="136"/>
      <c r="AM265" s="136"/>
      <c r="AN265" s="136"/>
      <c r="AO265" s="136"/>
      <c r="AP265" s="136"/>
      <c r="AQ265" s="136"/>
    </row>
    <row r="266" spans="1:43" s="144" customFormat="1">
      <c r="A266" s="138"/>
      <c r="B266" s="139"/>
      <c r="C266" s="140"/>
      <c r="D266" s="141"/>
      <c r="E266" s="142"/>
      <c r="F266" s="143"/>
      <c r="G266" s="136"/>
      <c r="H266" s="136"/>
      <c r="I266" s="136"/>
      <c r="J266" s="136"/>
      <c r="K266" s="136"/>
      <c r="L266" s="136"/>
      <c r="M266" s="136"/>
      <c r="N266" s="136"/>
      <c r="O266" s="136"/>
      <c r="P266" s="136"/>
      <c r="Q266" s="136"/>
      <c r="R266" s="136"/>
      <c r="S266" s="136"/>
      <c r="T266" s="136"/>
      <c r="U266" s="136"/>
      <c r="V266" s="136"/>
      <c r="W266" s="136"/>
      <c r="X266" s="136"/>
      <c r="Y266" s="136"/>
      <c r="Z266" s="136"/>
      <c r="AA266" s="136"/>
      <c r="AB266" s="136"/>
      <c r="AC266" s="136"/>
      <c r="AD266" s="136"/>
      <c r="AE266" s="136"/>
      <c r="AF266" s="136"/>
      <c r="AG266" s="136"/>
      <c r="AH266" s="136"/>
      <c r="AI266" s="136"/>
      <c r="AJ266" s="136"/>
      <c r="AK266" s="136"/>
      <c r="AL266" s="136"/>
      <c r="AM266" s="136"/>
      <c r="AN266" s="136"/>
      <c r="AO266" s="136"/>
      <c r="AP266" s="136"/>
      <c r="AQ266" s="136"/>
    </row>
    <row r="267" spans="1:43" s="144" customFormat="1">
      <c r="A267" s="138"/>
      <c r="B267" s="139"/>
      <c r="C267" s="140"/>
      <c r="D267" s="141"/>
      <c r="E267" s="142"/>
      <c r="F267" s="143"/>
      <c r="G267" s="136"/>
      <c r="H267" s="136"/>
      <c r="I267" s="136"/>
      <c r="J267" s="136"/>
      <c r="K267" s="136"/>
      <c r="L267" s="136"/>
      <c r="M267" s="136"/>
      <c r="N267" s="136"/>
      <c r="O267" s="136"/>
      <c r="P267" s="136"/>
      <c r="Q267" s="136"/>
      <c r="R267" s="136"/>
      <c r="S267" s="136"/>
      <c r="T267" s="136"/>
      <c r="U267" s="136"/>
      <c r="V267" s="136"/>
      <c r="W267" s="136"/>
      <c r="X267" s="136"/>
      <c r="Y267" s="136"/>
      <c r="Z267" s="136"/>
      <c r="AA267" s="136"/>
      <c r="AB267" s="136"/>
      <c r="AC267" s="136"/>
      <c r="AD267" s="136"/>
      <c r="AE267" s="136"/>
      <c r="AF267" s="136"/>
      <c r="AG267" s="136"/>
      <c r="AH267" s="136"/>
      <c r="AI267" s="136"/>
      <c r="AJ267" s="136"/>
      <c r="AK267" s="136"/>
      <c r="AL267" s="136"/>
      <c r="AM267" s="136"/>
      <c r="AN267" s="136"/>
      <c r="AO267" s="136"/>
      <c r="AP267" s="136"/>
      <c r="AQ267" s="136"/>
    </row>
    <row r="268" spans="1:43" s="144" customFormat="1">
      <c r="A268" s="138"/>
      <c r="B268" s="139"/>
      <c r="C268" s="140"/>
      <c r="D268" s="141"/>
      <c r="E268" s="142"/>
      <c r="F268" s="143"/>
      <c r="G268" s="136"/>
      <c r="H268" s="136"/>
      <c r="I268" s="136"/>
      <c r="J268" s="136"/>
      <c r="K268" s="136"/>
      <c r="L268" s="136"/>
      <c r="M268" s="136"/>
      <c r="N268" s="136"/>
      <c r="O268" s="136"/>
      <c r="P268" s="136"/>
      <c r="Q268" s="136"/>
      <c r="R268" s="136"/>
      <c r="S268" s="136"/>
      <c r="T268" s="136"/>
      <c r="U268" s="136"/>
      <c r="V268" s="136"/>
      <c r="W268" s="136"/>
      <c r="X268" s="136"/>
      <c r="Y268" s="136"/>
      <c r="Z268" s="136"/>
      <c r="AA268" s="136"/>
      <c r="AB268" s="136"/>
      <c r="AC268" s="136"/>
      <c r="AD268" s="136"/>
      <c r="AE268" s="136"/>
      <c r="AF268" s="136"/>
      <c r="AG268" s="136"/>
      <c r="AH268" s="136"/>
      <c r="AI268" s="136"/>
      <c r="AJ268" s="136"/>
      <c r="AK268" s="136"/>
      <c r="AL268" s="136"/>
      <c r="AM268" s="136"/>
      <c r="AN268" s="136"/>
      <c r="AO268" s="136"/>
      <c r="AP268" s="136"/>
      <c r="AQ268" s="136"/>
    </row>
    <row r="269" spans="1:43" s="144" customFormat="1">
      <c r="A269" s="138"/>
      <c r="B269" s="139"/>
      <c r="C269" s="140"/>
      <c r="D269" s="141"/>
      <c r="E269" s="142"/>
      <c r="F269" s="143"/>
      <c r="G269" s="136"/>
      <c r="H269" s="136"/>
      <c r="I269" s="136"/>
      <c r="J269" s="136"/>
      <c r="K269" s="136"/>
      <c r="L269" s="136"/>
      <c r="M269" s="136"/>
      <c r="N269" s="136"/>
      <c r="O269" s="136"/>
      <c r="P269" s="136"/>
      <c r="Q269" s="136"/>
      <c r="R269" s="136"/>
      <c r="S269" s="136"/>
      <c r="T269" s="136"/>
      <c r="U269" s="136"/>
      <c r="V269" s="136"/>
      <c r="W269" s="136"/>
      <c r="X269" s="136"/>
      <c r="Y269" s="136"/>
      <c r="Z269" s="136"/>
      <c r="AA269" s="136"/>
      <c r="AB269" s="136"/>
      <c r="AC269" s="136"/>
      <c r="AD269" s="136"/>
      <c r="AE269" s="136"/>
      <c r="AF269" s="136"/>
      <c r="AG269" s="136"/>
      <c r="AH269" s="136"/>
      <c r="AI269" s="136"/>
      <c r="AJ269" s="136"/>
      <c r="AK269" s="136"/>
      <c r="AL269" s="136"/>
      <c r="AM269" s="136"/>
      <c r="AN269" s="136"/>
      <c r="AO269" s="136"/>
      <c r="AP269" s="136"/>
      <c r="AQ269" s="136"/>
    </row>
    <row r="270" spans="1:43" s="144" customFormat="1">
      <c r="A270" s="138"/>
      <c r="B270" s="139"/>
      <c r="C270" s="140"/>
      <c r="D270" s="141"/>
      <c r="E270" s="142"/>
      <c r="F270" s="143"/>
      <c r="G270" s="136"/>
      <c r="H270" s="136"/>
      <c r="I270" s="136"/>
      <c r="J270" s="136"/>
      <c r="K270" s="136"/>
      <c r="L270" s="136"/>
      <c r="M270" s="136"/>
      <c r="N270" s="136"/>
      <c r="O270" s="136"/>
      <c r="P270" s="136"/>
      <c r="Q270" s="136"/>
      <c r="R270" s="136"/>
      <c r="S270" s="136"/>
      <c r="T270" s="136"/>
      <c r="U270" s="136"/>
      <c r="V270" s="136"/>
      <c r="W270" s="136"/>
      <c r="X270" s="136"/>
      <c r="Y270" s="136"/>
      <c r="Z270" s="136"/>
      <c r="AA270" s="136"/>
      <c r="AB270" s="136"/>
      <c r="AC270" s="136"/>
      <c r="AD270" s="136"/>
      <c r="AE270" s="136"/>
      <c r="AF270" s="136"/>
      <c r="AG270" s="136"/>
      <c r="AH270" s="136"/>
      <c r="AI270" s="136"/>
      <c r="AJ270" s="136"/>
      <c r="AK270" s="136"/>
      <c r="AL270" s="136"/>
      <c r="AM270" s="136"/>
      <c r="AN270" s="136"/>
      <c r="AO270" s="136"/>
      <c r="AP270" s="136"/>
      <c r="AQ270" s="136"/>
    </row>
    <row r="271" spans="1:43" s="144" customFormat="1">
      <c r="A271" s="138"/>
      <c r="B271" s="139"/>
      <c r="C271" s="140"/>
      <c r="D271" s="141"/>
      <c r="E271" s="142"/>
      <c r="F271" s="143"/>
      <c r="G271" s="136"/>
      <c r="H271" s="136"/>
      <c r="I271" s="136"/>
      <c r="J271" s="136"/>
      <c r="K271" s="136"/>
      <c r="L271" s="136"/>
      <c r="M271" s="136"/>
      <c r="N271" s="136"/>
      <c r="O271" s="136"/>
      <c r="P271" s="136"/>
      <c r="Q271" s="136"/>
      <c r="R271" s="136"/>
      <c r="S271" s="136"/>
      <c r="T271" s="136"/>
      <c r="U271" s="136"/>
      <c r="V271" s="136"/>
      <c r="W271" s="136"/>
      <c r="X271" s="136"/>
      <c r="Y271" s="136"/>
      <c r="Z271" s="136"/>
      <c r="AA271" s="136"/>
      <c r="AB271" s="136"/>
      <c r="AC271" s="136"/>
      <c r="AD271" s="136"/>
      <c r="AE271" s="136"/>
      <c r="AF271" s="136"/>
      <c r="AG271" s="136"/>
      <c r="AH271" s="136"/>
      <c r="AI271" s="136"/>
      <c r="AJ271" s="136"/>
      <c r="AK271" s="136"/>
      <c r="AL271" s="136"/>
      <c r="AM271" s="136"/>
      <c r="AN271" s="136"/>
      <c r="AO271" s="136"/>
      <c r="AP271" s="136"/>
      <c r="AQ271" s="136"/>
    </row>
    <row r="272" spans="1:43" s="144" customFormat="1">
      <c r="A272" s="138"/>
      <c r="B272" s="139"/>
      <c r="C272" s="140"/>
      <c r="D272" s="141"/>
      <c r="E272" s="142"/>
      <c r="F272" s="143"/>
      <c r="G272" s="136"/>
      <c r="H272" s="136"/>
      <c r="I272" s="136"/>
      <c r="J272" s="136"/>
      <c r="K272" s="136"/>
      <c r="L272" s="136"/>
      <c r="M272" s="136"/>
      <c r="N272" s="136"/>
      <c r="O272" s="136"/>
      <c r="P272" s="136"/>
      <c r="Q272" s="136"/>
      <c r="R272" s="136"/>
      <c r="S272" s="136"/>
      <c r="T272" s="136"/>
      <c r="U272" s="136"/>
      <c r="V272" s="136"/>
      <c r="W272" s="136"/>
      <c r="X272" s="136"/>
      <c r="Y272" s="136"/>
      <c r="Z272" s="136"/>
      <c r="AA272" s="136"/>
      <c r="AB272" s="136"/>
      <c r="AC272" s="136"/>
      <c r="AD272" s="136"/>
      <c r="AE272" s="136"/>
      <c r="AF272" s="136"/>
      <c r="AG272" s="136"/>
      <c r="AH272" s="136"/>
      <c r="AI272" s="136"/>
      <c r="AJ272" s="136"/>
      <c r="AK272" s="136"/>
      <c r="AL272" s="136"/>
      <c r="AM272" s="136"/>
      <c r="AN272" s="136"/>
      <c r="AO272" s="136"/>
      <c r="AP272" s="136"/>
      <c r="AQ272" s="136"/>
    </row>
    <row r="273" spans="1:43" s="144" customFormat="1">
      <c r="A273" s="138"/>
      <c r="B273" s="139"/>
      <c r="C273" s="140"/>
      <c r="D273" s="141"/>
      <c r="E273" s="142"/>
      <c r="F273" s="143"/>
      <c r="G273" s="136"/>
      <c r="H273" s="136"/>
      <c r="I273" s="136"/>
      <c r="J273" s="136"/>
      <c r="K273" s="136"/>
      <c r="L273" s="136"/>
      <c r="M273" s="136"/>
      <c r="N273" s="136"/>
      <c r="O273" s="136"/>
      <c r="P273" s="136"/>
      <c r="Q273" s="136"/>
      <c r="R273" s="136"/>
      <c r="S273" s="136"/>
      <c r="T273" s="136"/>
      <c r="U273" s="136"/>
      <c r="V273" s="136"/>
      <c r="W273" s="136"/>
      <c r="X273" s="136"/>
      <c r="Y273" s="136"/>
      <c r="Z273" s="136"/>
      <c r="AA273" s="136"/>
      <c r="AB273" s="136"/>
      <c r="AC273" s="136"/>
      <c r="AD273" s="136"/>
      <c r="AE273" s="136"/>
      <c r="AF273" s="136"/>
      <c r="AG273" s="136"/>
      <c r="AH273" s="136"/>
      <c r="AI273" s="136"/>
      <c r="AJ273" s="136"/>
      <c r="AK273" s="136"/>
      <c r="AL273" s="136"/>
      <c r="AM273" s="136"/>
      <c r="AN273" s="136"/>
      <c r="AO273" s="136"/>
      <c r="AP273" s="136"/>
      <c r="AQ273" s="136"/>
    </row>
    <row r="274" spans="1:43" s="144" customFormat="1">
      <c r="A274" s="138"/>
      <c r="B274" s="139"/>
      <c r="C274" s="140"/>
      <c r="D274" s="141"/>
      <c r="E274" s="142"/>
      <c r="F274" s="143"/>
      <c r="G274" s="136"/>
      <c r="H274" s="136"/>
      <c r="I274" s="136"/>
      <c r="J274" s="136"/>
      <c r="K274" s="136"/>
      <c r="L274" s="136"/>
      <c r="M274" s="136"/>
      <c r="N274" s="136"/>
      <c r="O274" s="136"/>
      <c r="P274" s="136"/>
      <c r="Q274" s="136"/>
      <c r="R274" s="136"/>
      <c r="S274" s="136"/>
      <c r="T274" s="136"/>
      <c r="U274" s="136"/>
      <c r="V274" s="136"/>
      <c r="W274" s="136"/>
      <c r="X274" s="136"/>
      <c r="Y274" s="136"/>
      <c r="Z274" s="136"/>
      <c r="AA274" s="136"/>
      <c r="AB274" s="136"/>
      <c r="AC274" s="136"/>
      <c r="AD274" s="136"/>
      <c r="AE274" s="136"/>
      <c r="AF274" s="136"/>
      <c r="AG274" s="136"/>
      <c r="AH274" s="136"/>
      <c r="AI274" s="136"/>
      <c r="AJ274" s="136"/>
      <c r="AK274" s="136"/>
      <c r="AL274" s="136"/>
      <c r="AM274" s="136"/>
      <c r="AN274" s="136"/>
      <c r="AO274" s="136"/>
      <c r="AP274" s="136"/>
      <c r="AQ274" s="136"/>
    </row>
    <row r="275" spans="1:43" s="144" customFormat="1">
      <c r="A275" s="138"/>
      <c r="B275" s="139"/>
      <c r="C275" s="140"/>
      <c r="D275" s="141"/>
      <c r="E275" s="142"/>
      <c r="F275" s="143"/>
      <c r="G275" s="136"/>
      <c r="H275" s="136"/>
      <c r="I275" s="136"/>
      <c r="J275" s="136"/>
      <c r="K275" s="136"/>
      <c r="L275" s="136"/>
      <c r="M275" s="136"/>
      <c r="N275" s="136"/>
      <c r="O275" s="136"/>
      <c r="P275" s="136"/>
      <c r="Q275" s="136"/>
      <c r="R275" s="136"/>
      <c r="S275" s="136"/>
      <c r="T275" s="136"/>
      <c r="U275" s="136"/>
      <c r="V275" s="136"/>
      <c r="W275" s="136"/>
      <c r="X275" s="136"/>
      <c r="Y275" s="136"/>
      <c r="Z275" s="136"/>
      <c r="AA275" s="136"/>
      <c r="AB275" s="136"/>
      <c r="AC275" s="136"/>
      <c r="AD275" s="136"/>
      <c r="AE275" s="136"/>
      <c r="AF275" s="136"/>
      <c r="AG275" s="136"/>
      <c r="AH275" s="136"/>
      <c r="AI275" s="136"/>
      <c r="AJ275" s="136"/>
      <c r="AK275" s="136"/>
      <c r="AL275" s="136"/>
      <c r="AM275" s="136"/>
      <c r="AN275" s="136"/>
      <c r="AO275" s="136"/>
      <c r="AP275" s="136"/>
      <c r="AQ275" s="136"/>
    </row>
    <row r="276" spans="1:43" s="144" customFormat="1">
      <c r="A276" s="138"/>
      <c r="B276" s="139"/>
      <c r="C276" s="140"/>
      <c r="D276" s="141"/>
      <c r="E276" s="142"/>
      <c r="F276" s="143"/>
      <c r="G276" s="136"/>
      <c r="H276" s="136"/>
      <c r="I276" s="136"/>
      <c r="J276" s="136"/>
      <c r="K276" s="136"/>
      <c r="L276" s="136"/>
      <c r="M276" s="136"/>
      <c r="N276" s="136"/>
      <c r="O276" s="136"/>
      <c r="P276" s="136"/>
      <c r="Q276" s="136"/>
      <c r="R276" s="136"/>
      <c r="S276" s="136"/>
      <c r="T276" s="136"/>
      <c r="U276" s="136"/>
      <c r="V276" s="136"/>
      <c r="W276" s="136"/>
      <c r="X276" s="136"/>
      <c r="Y276" s="136"/>
      <c r="Z276" s="136"/>
      <c r="AA276" s="136"/>
      <c r="AB276" s="136"/>
      <c r="AC276" s="136"/>
      <c r="AD276" s="136"/>
      <c r="AE276" s="136"/>
      <c r="AF276" s="136"/>
      <c r="AG276" s="136"/>
      <c r="AH276" s="136"/>
      <c r="AI276" s="136"/>
      <c r="AJ276" s="136"/>
      <c r="AK276" s="136"/>
      <c r="AL276" s="136"/>
      <c r="AM276" s="136"/>
      <c r="AN276" s="136"/>
      <c r="AO276" s="136"/>
      <c r="AP276" s="136"/>
      <c r="AQ276" s="136"/>
    </row>
    <row r="277" spans="1:43" s="144" customFormat="1">
      <c r="A277" s="138"/>
      <c r="B277" s="139"/>
      <c r="C277" s="140"/>
      <c r="D277" s="141"/>
      <c r="E277" s="142"/>
      <c r="F277" s="143"/>
      <c r="G277" s="136"/>
      <c r="H277" s="136"/>
      <c r="I277" s="136"/>
      <c r="J277" s="136"/>
      <c r="K277" s="136"/>
      <c r="L277" s="136"/>
      <c r="M277" s="136"/>
      <c r="N277" s="136"/>
      <c r="O277" s="136"/>
      <c r="P277" s="136"/>
      <c r="Q277" s="136"/>
      <c r="R277" s="136"/>
      <c r="S277" s="136"/>
      <c r="T277" s="136"/>
      <c r="U277" s="136"/>
      <c r="V277" s="136"/>
      <c r="W277" s="136"/>
      <c r="X277" s="136"/>
      <c r="Y277" s="136"/>
      <c r="Z277" s="136"/>
      <c r="AA277" s="136"/>
      <c r="AB277" s="136"/>
      <c r="AC277" s="136"/>
      <c r="AD277" s="136"/>
      <c r="AE277" s="136"/>
      <c r="AF277" s="136"/>
      <c r="AG277" s="136"/>
      <c r="AH277" s="136"/>
      <c r="AI277" s="136"/>
      <c r="AJ277" s="136"/>
      <c r="AK277" s="136"/>
      <c r="AL277" s="136"/>
      <c r="AM277" s="136"/>
      <c r="AN277" s="136"/>
      <c r="AO277" s="136"/>
      <c r="AP277" s="136"/>
      <c r="AQ277" s="136"/>
    </row>
    <row r="278" spans="1:43" s="144" customFormat="1">
      <c r="A278" s="138"/>
      <c r="B278" s="139"/>
      <c r="C278" s="140"/>
      <c r="D278" s="141"/>
      <c r="E278" s="142"/>
      <c r="F278" s="143"/>
      <c r="G278" s="136"/>
      <c r="H278" s="136"/>
      <c r="I278" s="136"/>
      <c r="J278" s="136"/>
      <c r="K278" s="136"/>
      <c r="L278" s="136"/>
      <c r="M278" s="136"/>
      <c r="N278" s="136"/>
      <c r="O278" s="136"/>
      <c r="P278" s="136"/>
      <c r="Q278" s="136"/>
      <c r="R278" s="136"/>
      <c r="S278" s="136"/>
      <c r="T278" s="136"/>
      <c r="U278" s="136"/>
      <c r="V278" s="136"/>
      <c r="W278" s="136"/>
      <c r="X278" s="136"/>
      <c r="Y278" s="136"/>
      <c r="Z278" s="136"/>
      <c r="AA278" s="136"/>
      <c r="AB278" s="136"/>
      <c r="AC278" s="136"/>
      <c r="AD278" s="136"/>
      <c r="AE278" s="136"/>
      <c r="AF278" s="136"/>
      <c r="AG278" s="136"/>
      <c r="AH278" s="136"/>
      <c r="AI278" s="136"/>
      <c r="AJ278" s="136"/>
      <c r="AK278" s="136"/>
      <c r="AL278" s="136"/>
      <c r="AM278" s="136"/>
      <c r="AN278" s="136"/>
      <c r="AO278" s="136"/>
      <c r="AP278" s="136"/>
      <c r="AQ278" s="136"/>
    </row>
    <row r="279" spans="1:43" s="144" customFormat="1">
      <c r="A279" s="138"/>
      <c r="B279" s="139"/>
      <c r="C279" s="140"/>
      <c r="D279" s="141"/>
      <c r="E279" s="142"/>
      <c r="F279" s="143"/>
      <c r="G279" s="136"/>
      <c r="H279" s="136"/>
      <c r="I279" s="136"/>
      <c r="J279" s="136"/>
      <c r="K279" s="136"/>
      <c r="L279" s="136"/>
      <c r="M279" s="136"/>
      <c r="N279" s="136"/>
      <c r="O279" s="136"/>
      <c r="P279" s="136"/>
      <c r="Q279" s="136"/>
      <c r="R279" s="136"/>
      <c r="S279" s="136"/>
      <c r="T279" s="136"/>
      <c r="U279" s="136"/>
      <c r="V279" s="136"/>
      <c r="W279" s="136"/>
      <c r="X279" s="136"/>
      <c r="Y279" s="136"/>
      <c r="Z279" s="136"/>
      <c r="AA279" s="136"/>
      <c r="AB279" s="136"/>
      <c r="AC279" s="136"/>
      <c r="AD279" s="136"/>
      <c r="AE279" s="136"/>
      <c r="AF279" s="136"/>
      <c r="AG279" s="136"/>
      <c r="AH279" s="136"/>
      <c r="AI279" s="136"/>
      <c r="AJ279" s="136"/>
      <c r="AK279" s="136"/>
      <c r="AL279" s="136"/>
      <c r="AM279" s="136"/>
      <c r="AN279" s="136"/>
      <c r="AO279" s="136"/>
      <c r="AP279" s="136"/>
      <c r="AQ279" s="136"/>
    </row>
    <row r="280" spans="1:43" s="144" customFormat="1">
      <c r="A280" s="138"/>
      <c r="B280" s="139"/>
      <c r="C280" s="140"/>
      <c r="D280" s="141"/>
      <c r="E280" s="142"/>
      <c r="F280" s="143"/>
      <c r="G280" s="136"/>
      <c r="H280" s="136"/>
      <c r="I280" s="136"/>
      <c r="J280" s="136"/>
      <c r="K280" s="136"/>
      <c r="L280" s="136"/>
      <c r="M280" s="136"/>
      <c r="N280" s="136"/>
      <c r="O280" s="136"/>
      <c r="P280" s="136"/>
      <c r="Q280" s="136"/>
      <c r="R280" s="136"/>
      <c r="S280" s="136"/>
      <c r="T280" s="136"/>
      <c r="U280" s="136"/>
      <c r="V280" s="136"/>
      <c r="W280" s="136"/>
      <c r="X280" s="136"/>
      <c r="Y280" s="136"/>
      <c r="Z280" s="136"/>
      <c r="AA280" s="136"/>
      <c r="AB280" s="136"/>
      <c r="AC280" s="136"/>
      <c r="AD280" s="136"/>
      <c r="AE280" s="136"/>
      <c r="AF280" s="136"/>
      <c r="AG280" s="136"/>
      <c r="AH280" s="136"/>
      <c r="AI280" s="136"/>
      <c r="AJ280" s="136"/>
      <c r="AK280" s="136"/>
      <c r="AL280" s="136"/>
      <c r="AM280" s="136"/>
      <c r="AN280" s="136"/>
      <c r="AO280" s="136"/>
      <c r="AP280" s="136"/>
      <c r="AQ280" s="136"/>
    </row>
    <row r="281" spans="1:43" s="144" customFormat="1">
      <c r="A281" s="138"/>
      <c r="B281" s="139"/>
      <c r="C281" s="140"/>
      <c r="D281" s="141"/>
      <c r="E281" s="142"/>
      <c r="F281" s="143"/>
      <c r="G281" s="136"/>
      <c r="H281" s="136"/>
      <c r="I281" s="136"/>
      <c r="J281" s="136"/>
      <c r="K281" s="136"/>
      <c r="L281" s="136"/>
      <c r="M281" s="136"/>
      <c r="N281" s="136"/>
      <c r="O281" s="136"/>
      <c r="P281" s="136"/>
      <c r="Q281" s="136"/>
      <c r="R281" s="136"/>
      <c r="S281" s="136"/>
      <c r="T281" s="136"/>
      <c r="U281" s="136"/>
      <c r="V281" s="136"/>
      <c r="W281" s="136"/>
      <c r="X281" s="136"/>
      <c r="Y281" s="136"/>
      <c r="Z281" s="136"/>
      <c r="AA281" s="136"/>
      <c r="AB281" s="136"/>
      <c r="AC281" s="136"/>
      <c r="AD281" s="136"/>
      <c r="AE281" s="136"/>
      <c r="AF281" s="136"/>
      <c r="AG281" s="136"/>
      <c r="AH281" s="136"/>
      <c r="AI281" s="136"/>
      <c r="AJ281" s="136"/>
      <c r="AK281" s="136"/>
      <c r="AL281" s="136"/>
      <c r="AM281" s="136"/>
      <c r="AN281" s="136"/>
      <c r="AO281" s="136"/>
      <c r="AP281" s="136"/>
      <c r="AQ281" s="136"/>
    </row>
    <row r="282" spans="1:43" s="144" customFormat="1">
      <c r="A282" s="138"/>
      <c r="B282" s="139"/>
      <c r="C282" s="140"/>
      <c r="D282" s="141"/>
      <c r="E282" s="142"/>
      <c r="F282" s="143"/>
      <c r="G282" s="136"/>
      <c r="H282" s="136"/>
      <c r="I282" s="136"/>
      <c r="J282" s="136"/>
      <c r="K282" s="136"/>
      <c r="L282" s="136"/>
      <c r="M282" s="136"/>
      <c r="N282" s="136"/>
      <c r="O282" s="136"/>
      <c r="P282" s="136"/>
      <c r="Q282" s="136"/>
      <c r="R282" s="136"/>
      <c r="S282" s="136"/>
      <c r="T282" s="136"/>
      <c r="U282" s="136"/>
      <c r="V282" s="136"/>
      <c r="W282" s="136"/>
      <c r="X282" s="136"/>
      <c r="Y282" s="136"/>
      <c r="Z282" s="136"/>
      <c r="AA282" s="136"/>
      <c r="AB282" s="136"/>
      <c r="AC282" s="136"/>
      <c r="AD282" s="136"/>
      <c r="AE282" s="136"/>
      <c r="AF282" s="136"/>
      <c r="AG282" s="136"/>
      <c r="AH282" s="136"/>
      <c r="AI282" s="136"/>
      <c r="AJ282" s="136"/>
      <c r="AK282" s="136"/>
      <c r="AL282" s="136"/>
      <c r="AM282" s="136"/>
      <c r="AN282" s="136"/>
      <c r="AO282" s="136"/>
      <c r="AP282" s="136"/>
      <c r="AQ282" s="136"/>
    </row>
    <row r="283" spans="1:43" s="144" customFormat="1">
      <c r="A283" s="138"/>
      <c r="B283" s="139"/>
      <c r="C283" s="140"/>
      <c r="D283" s="141"/>
      <c r="E283" s="142"/>
      <c r="F283" s="143"/>
      <c r="G283" s="136"/>
      <c r="H283" s="136"/>
      <c r="I283" s="136"/>
      <c r="J283" s="136"/>
      <c r="K283" s="136"/>
      <c r="L283" s="136"/>
      <c r="M283" s="136"/>
      <c r="N283" s="136"/>
      <c r="O283" s="136"/>
      <c r="P283" s="136"/>
      <c r="Q283" s="136"/>
      <c r="R283" s="136"/>
      <c r="S283" s="136"/>
      <c r="T283" s="136"/>
      <c r="U283" s="136"/>
      <c r="V283" s="136"/>
      <c r="W283" s="136"/>
      <c r="X283" s="136"/>
      <c r="Y283" s="136"/>
      <c r="Z283" s="136"/>
      <c r="AA283" s="136"/>
      <c r="AB283" s="136"/>
      <c r="AC283" s="136"/>
      <c r="AD283" s="136"/>
      <c r="AE283" s="136"/>
      <c r="AF283" s="136"/>
      <c r="AG283" s="136"/>
      <c r="AH283" s="136"/>
      <c r="AI283" s="136"/>
      <c r="AJ283" s="136"/>
      <c r="AK283" s="136"/>
      <c r="AL283" s="136"/>
      <c r="AM283" s="136"/>
      <c r="AN283" s="136"/>
      <c r="AO283" s="136"/>
      <c r="AP283" s="136"/>
      <c r="AQ283" s="136"/>
    </row>
    <row r="284" spans="1:43" s="144" customFormat="1">
      <c r="A284" s="138"/>
      <c r="B284" s="139"/>
      <c r="C284" s="140"/>
      <c r="D284" s="141"/>
      <c r="E284" s="142"/>
      <c r="F284" s="143"/>
      <c r="G284" s="136"/>
      <c r="H284" s="136"/>
      <c r="I284" s="136"/>
      <c r="J284" s="136"/>
      <c r="K284" s="136"/>
      <c r="L284" s="136"/>
      <c r="M284" s="136"/>
      <c r="N284" s="136"/>
      <c r="O284" s="136"/>
      <c r="P284" s="136"/>
      <c r="Q284" s="136"/>
      <c r="R284" s="136"/>
      <c r="S284" s="136"/>
      <c r="T284" s="136"/>
      <c r="U284" s="136"/>
      <c r="V284" s="136"/>
      <c r="W284" s="136"/>
      <c r="X284" s="136"/>
      <c r="Y284" s="136"/>
      <c r="Z284" s="136"/>
      <c r="AA284" s="136"/>
      <c r="AB284" s="136"/>
      <c r="AC284" s="136"/>
      <c r="AD284" s="136"/>
      <c r="AE284" s="136"/>
      <c r="AF284" s="136"/>
      <c r="AG284" s="136"/>
      <c r="AH284" s="136"/>
      <c r="AI284" s="136"/>
      <c r="AJ284" s="136"/>
      <c r="AK284" s="136"/>
      <c r="AL284" s="136"/>
      <c r="AM284" s="136"/>
      <c r="AN284" s="136"/>
      <c r="AO284" s="136"/>
      <c r="AP284" s="136"/>
      <c r="AQ284" s="136"/>
    </row>
    <row r="285" spans="1:43" s="144" customFormat="1">
      <c r="A285" s="138"/>
      <c r="B285" s="139"/>
      <c r="C285" s="140"/>
      <c r="D285" s="141"/>
      <c r="E285" s="142"/>
      <c r="F285" s="143"/>
      <c r="G285" s="136"/>
      <c r="H285" s="136"/>
      <c r="I285" s="136"/>
      <c r="J285" s="136"/>
      <c r="K285" s="136"/>
      <c r="L285" s="136"/>
      <c r="M285" s="136"/>
      <c r="N285" s="136"/>
      <c r="O285" s="136"/>
      <c r="P285" s="136"/>
      <c r="Q285" s="136"/>
      <c r="R285" s="136"/>
      <c r="S285" s="136"/>
      <c r="T285" s="136"/>
      <c r="U285" s="136"/>
      <c r="V285" s="136"/>
      <c r="W285" s="136"/>
      <c r="X285" s="136"/>
      <c r="Y285" s="136"/>
      <c r="Z285" s="136"/>
      <c r="AA285" s="136"/>
      <c r="AB285" s="136"/>
      <c r="AC285" s="136"/>
      <c r="AD285" s="136"/>
      <c r="AE285" s="136"/>
      <c r="AF285" s="136"/>
      <c r="AG285" s="136"/>
      <c r="AH285" s="136"/>
      <c r="AI285" s="136"/>
      <c r="AJ285" s="136"/>
      <c r="AK285" s="136"/>
      <c r="AL285" s="136"/>
      <c r="AM285" s="136"/>
      <c r="AN285" s="136"/>
      <c r="AO285" s="136"/>
      <c r="AP285" s="136"/>
      <c r="AQ285" s="136"/>
    </row>
    <row r="286" spans="1:43" s="144" customFormat="1">
      <c r="A286" s="138"/>
      <c r="B286" s="139"/>
      <c r="C286" s="140"/>
      <c r="D286" s="141"/>
      <c r="E286" s="142"/>
      <c r="F286" s="143"/>
      <c r="G286" s="136"/>
      <c r="H286" s="136"/>
      <c r="I286" s="136"/>
      <c r="J286" s="136"/>
      <c r="K286" s="136"/>
      <c r="L286" s="136"/>
      <c r="M286" s="136"/>
      <c r="N286" s="136"/>
      <c r="O286" s="136"/>
      <c r="P286" s="136"/>
      <c r="Q286" s="136"/>
      <c r="R286" s="136"/>
      <c r="S286" s="136"/>
      <c r="T286" s="136"/>
      <c r="U286" s="136"/>
      <c r="V286" s="136"/>
      <c r="W286" s="136"/>
      <c r="X286" s="136"/>
      <c r="Y286" s="136"/>
      <c r="Z286" s="136"/>
      <c r="AA286" s="136"/>
      <c r="AB286" s="136"/>
      <c r="AC286" s="136"/>
      <c r="AD286" s="136"/>
      <c r="AE286" s="136"/>
      <c r="AF286" s="136"/>
      <c r="AG286" s="136"/>
      <c r="AH286" s="136"/>
      <c r="AI286" s="136"/>
      <c r="AJ286" s="136"/>
      <c r="AK286" s="136"/>
      <c r="AL286" s="136"/>
      <c r="AM286" s="136"/>
      <c r="AN286" s="136"/>
      <c r="AO286" s="136"/>
      <c r="AP286" s="136"/>
      <c r="AQ286" s="136"/>
    </row>
    <row r="287" spans="1:43" s="144" customFormat="1">
      <c r="A287" s="138"/>
      <c r="B287" s="139"/>
      <c r="C287" s="140"/>
      <c r="D287" s="141"/>
      <c r="E287" s="142"/>
      <c r="F287" s="143"/>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c r="AH287" s="136"/>
      <c r="AI287" s="136"/>
      <c r="AJ287" s="136"/>
      <c r="AK287" s="136"/>
      <c r="AL287" s="136"/>
      <c r="AM287" s="136"/>
      <c r="AN287" s="136"/>
      <c r="AO287" s="136"/>
      <c r="AP287" s="136"/>
      <c r="AQ287" s="136"/>
    </row>
    <row r="288" spans="1:43" s="144" customFormat="1">
      <c r="A288" s="138"/>
      <c r="B288" s="139"/>
      <c r="C288" s="140"/>
      <c r="D288" s="141"/>
      <c r="E288" s="142"/>
      <c r="F288" s="143"/>
      <c r="G288" s="136"/>
      <c r="H288" s="136"/>
      <c r="I288" s="136"/>
      <c r="J288" s="136"/>
      <c r="K288" s="136"/>
      <c r="L288" s="136"/>
      <c r="M288" s="136"/>
      <c r="N288" s="136"/>
      <c r="O288" s="136"/>
      <c r="P288" s="136"/>
      <c r="Q288" s="136"/>
      <c r="R288" s="136"/>
      <c r="S288" s="136"/>
      <c r="T288" s="136"/>
      <c r="U288" s="136"/>
      <c r="V288" s="136"/>
      <c r="W288" s="136"/>
      <c r="X288" s="136"/>
      <c r="Y288" s="136"/>
      <c r="Z288" s="136"/>
      <c r="AA288" s="136"/>
      <c r="AB288" s="136"/>
      <c r="AC288" s="136"/>
      <c r="AD288" s="136"/>
      <c r="AE288" s="136"/>
      <c r="AF288" s="136"/>
      <c r="AG288" s="136"/>
      <c r="AH288" s="136"/>
      <c r="AI288" s="136"/>
      <c r="AJ288" s="136"/>
      <c r="AK288" s="136"/>
      <c r="AL288" s="136"/>
      <c r="AM288" s="136"/>
      <c r="AN288" s="136"/>
      <c r="AO288" s="136"/>
      <c r="AP288" s="136"/>
      <c r="AQ288" s="136"/>
    </row>
    <row r="289" spans="1:43" s="144" customFormat="1">
      <c r="A289" s="138"/>
      <c r="B289" s="139"/>
      <c r="C289" s="140"/>
      <c r="D289" s="141"/>
      <c r="E289" s="142"/>
      <c r="F289" s="143"/>
      <c r="G289" s="136"/>
      <c r="H289" s="136"/>
      <c r="I289" s="136"/>
      <c r="J289" s="136"/>
      <c r="K289" s="136"/>
      <c r="L289" s="136"/>
      <c r="M289" s="136"/>
      <c r="N289" s="136"/>
      <c r="O289" s="136"/>
      <c r="P289" s="136"/>
      <c r="Q289" s="136"/>
      <c r="R289" s="136"/>
      <c r="S289" s="136"/>
      <c r="T289" s="136"/>
      <c r="U289" s="136"/>
      <c r="V289" s="136"/>
      <c r="W289" s="136"/>
      <c r="X289" s="136"/>
      <c r="Y289" s="136"/>
      <c r="Z289" s="136"/>
      <c r="AA289" s="136"/>
      <c r="AB289" s="136"/>
      <c r="AC289" s="136"/>
      <c r="AD289" s="136"/>
      <c r="AE289" s="136"/>
      <c r="AF289" s="136"/>
      <c r="AG289" s="136"/>
      <c r="AH289" s="136"/>
      <c r="AI289" s="136"/>
      <c r="AJ289" s="136"/>
      <c r="AK289" s="136"/>
      <c r="AL289" s="136"/>
      <c r="AM289" s="136"/>
      <c r="AN289" s="136"/>
      <c r="AO289" s="136"/>
      <c r="AP289" s="136"/>
      <c r="AQ289" s="136"/>
    </row>
    <row r="290" spans="1:43" s="144" customFormat="1">
      <c r="A290" s="138"/>
      <c r="B290" s="139"/>
      <c r="C290" s="140"/>
      <c r="D290" s="141"/>
      <c r="E290" s="142"/>
      <c r="F290" s="143"/>
      <c r="G290" s="136"/>
      <c r="H290" s="136"/>
      <c r="I290" s="136"/>
      <c r="J290" s="136"/>
      <c r="K290" s="136"/>
      <c r="L290" s="136"/>
      <c r="M290" s="136"/>
      <c r="N290" s="136"/>
      <c r="O290" s="136"/>
      <c r="P290" s="136"/>
      <c r="Q290" s="136"/>
      <c r="R290" s="136"/>
      <c r="S290" s="136"/>
      <c r="T290" s="136"/>
      <c r="U290" s="136"/>
      <c r="V290" s="136"/>
      <c r="W290" s="136"/>
      <c r="X290" s="136"/>
      <c r="Y290" s="136"/>
      <c r="Z290" s="136"/>
      <c r="AA290" s="136"/>
      <c r="AB290" s="136"/>
      <c r="AC290" s="136"/>
      <c r="AD290" s="136"/>
      <c r="AE290" s="136"/>
      <c r="AF290" s="136"/>
      <c r="AG290" s="136"/>
      <c r="AH290" s="136"/>
      <c r="AI290" s="136"/>
      <c r="AJ290" s="136"/>
      <c r="AK290" s="136"/>
      <c r="AL290" s="136"/>
      <c r="AM290" s="136"/>
      <c r="AN290" s="136"/>
      <c r="AO290" s="136"/>
      <c r="AP290" s="136"/>
      <c r="AQ290" s="136"/>
    </row>
    <row r="291" spans="1:43" s="144" customFormat="1">
      <c r="A291" s="138"/>
      <c r="B291" s="139"/>
      <c r="C291" s="140"/>
      <c r="D291" s="141"/>
      <c r="E291" s="142"/>
      <c r="F291" s="143"/>
      <c r="G291" s="136"/>
      <c r="H291" s="136"/>
      <c r="I291" s="136"/>
      <c r="J291" s="136"/>
      <c r="K291" s="136"/>
      <c r="L291" s="136"/>
      <c r="M291" s="136"/>
      <c r="N291" s="136"/>
      <c r="O291" s="136"/>
      <c r="P291" s="136"/>
      <c r="Q291" s="136"/>
      <c r="R291" s="136"/>
      <c r="S291" s="136"/>
      <c r="T291" s="136"/>
      <c r="U291" s="136"/>
      <c r="V291" s="136"/>
      <c r="W291" s="136"/>
      <c r="X291" s="136"/>
      <c r="Y291" s="136"/>
      <c r="Z291" s="136"/>
      <c r="AA291" s="136"/>
      <c r="AB291" s="136"/>
      <c r="AC291" s="136"/>
      <c r="AD291" s="136"/>
      <c r="AE291" s="136"/>
      <c r="AF291" s="136"/>
      <c r="AG291" s="136"/>
      <c r="AH291" s="136"/>
      <c r="AI291" s="136"/>
      <c r="AJ291" s="136"/>
      <c r="AK291" s="136"/>
      <c r="AL291" s="136"/>
      <c r="AM291" s="136"/>
      <c r="AN291" s="136"/>
      <c r="AO291" s="136"/>
      <c r="AP291" s="136"/>
      <c r="AQ291" s="136"/>
    </row>
    <row r="292" spans="1:43" s="144" customFormat="1">
      <c r="A292" s="138"/>
      <c r="B292" s="139"/>
      <c r="C292" s="140"/>
      <c r="D292" s="141"/>
      <c r="E292" s="142"/>
      <c r="F292" s="143"/>
      <c r="G292" s="136"/>
      <c r="H292" s="136"/>
      <c r="I292" s="136"/>
      <c r="J292" s="136"/>
      <c r="K292" s="136"/>
      <c r="L292" s="136"/>
      <c r="M292" s="136"/>
      <c r="N292" s="136"/>
      <c r="O292" s="136"/>
      <c r="P292" s="136"/>
      <c r="Q292" s="136"/>
      <c r="R292" s="136"/>
      <c r="S292" s="136"/>
      <c r="T292" s="136"/>
      <c r="U292" s="136"/>
      <c r="V292" s="136"/>
      <c r="W292" s="136"/>
      <c r="X292" s="136"/>
      <c r="Y292" s="136"/>
      <c r="Z292" s="136"/>
      <c r="AA292" s="136"/>
      <c r="AB292" s="136"/>
      <c r="AC292" s="136"/>
      <c r="AD292" s="136"/>
      <c r="AE292" s="136"/>
      <c r="AF292" s="136"/>
      <c r="AG292" s="136"/>
      <c r="AH292" s="136"/>
      <c r="AI292" s="136"/>
      <c r="AJ292" s="136"/>
      <c r="AK292" s="136"/>
      <c r="AL292" s="136"/>
      <c r="AM292" s="136"/>
      <c r="AN292" s="136"/>
      <c r="AO292" s="136"/>
      <c r="AP292" s="136"/>
      <c r="AQ292" s="136"/>
    </row>
    <row r="293" spans="1:43" s="144" customFormat="1">
      <c r="A293" s="138"/>
      <c r="B293" s="139"/>
      <c r="C293" s="140"/>
      <c r="D293" s="141"/>
      <c r="E293" s="142"/>
      <c r="F293" s="143"/>
      <c r="G293" s="136"/>
      <c r="H293" s="136"/>
      <c r="I293" s="136"/>
      <c r="J293" s="136"/>
      <c r="K293" s="136"/>
      <c r="L293" s="136"/>
      <c r="M293" s="136"/>
      <c r="N293" s="136"/>
      <c r="O293" s="136"/>
      <c r="P293" s="136"/>
      <c r="Q293" s="136"/>
      <c r="R293" s="136"/>
      <c r="S293" s="136"/>
      <c r="T293" s="136"/>
      <c r="U293" s="136"/>
      <c r="V293" s="136"/>
      <c r="W293" s="136"/>
      <c r="X293" s="136"/>
      <c r="Y293" s="136"/>
      <c r="Z293" s="136"/>
      <c r="AA293" s="136"/>
      <c r="AB293" s="136"/>
      <c r="AC293" s="136"/>
      <c r="AD293" s="136"/>
      <c r="AE293" s="136"/>
      <c r="AF293" s="136"/>
      <c r="AG293" s="136"/>
      <c r="AH293" s="136"/>
      <c r="AI293" s="136"/>
      <c r="AJ293" s="136"/>
      <c r="AK293" s="136"/>
      <c r="AL293" s="136"/>
      <c r="AM293" s="136"/>
      <c r="AN293" s="136"/>
      <c r="AO293" s="136"/>
      <c r="AP293" s="136"/>
      <c r="AQ293" s="136"/>
    </row>
    <row r="294" spans="1:43" s="144" customFormat="1">
      <c r="A294" s="138"/>
      <c r="B294" s="139"/>
      <c r="C294" s="140"/>
      <c r="D294" s="141"/>
      <c r="E294" s="142"/>
      <c r="F294" s="143"/>
      <c r="G294" s="136"/>
      <c r="H294" s="136"/>
      <c r="I294" s="136"/>
      <c r="J294" s="136"/>
      <c r="K294" s="136"/>
      <c r="L294" s="136"/>
      <c r="M294" s="136"/>
      <c r="N294" s="136"/>
      <c r="O294" s="136"/>
      <c r="P294" s="136"/>
      <c r="Q294" s="136"/>
      <c r="R294" s="136"/>
      <c r="S294" s="136"/>
      <c r="T294" s="136"/>
      <c r="U294" s="136"/>
      <c r="V294" s="136"/>
      <c r="W294" s="136"/>
      <c r="X294" s="136"/>
      <c r="Y294" s="136"/>
      <c r="Z294" s="136"/>
      <c r="AA294" s="136"/>
      <c r="AB294" s="136"/>
      <c r="AC294" s="136"/>
      <c r="AD294" s="136"/>
      <c r="AE294" s="136"/>
      <c r="AF294" s="136"/>
      <c r="AG294" s="136"/>
      <c r="AH294" s="136"/>
      <c r="AI294" s="136"/>
      <c r="AJ294" s="136"/>
      <c r="AK294" s="136"/>
      <c r="AL294" s="136"/>
      <c r="AM294" s="136"/>
      <c r="AN294" s="136"/>
      <c r="AO294" s="136"/>
      <c r="AP294" s="136"/>
      <c r="AQ294" s="136"/>
    </row>
    <row r="295" spans="1:43" s="144" customFormat="1">
      <c r="A295" s="138"/>
      <c r="B295" s="139"/>
      <c r="C295" s="140"/>
      <c r="D295" s="141"/>
      <c r="E295" s="142"/>
      <c r="F295" s="143"/>
      <c r="G295" s="136"/>
      <c r="H295" s="136"/>
      <c r="I295" s="136"/>
      <c r="J295" s="136"/>
      <c r="K295" s="136"/>
      <c r="L295" s="136"/>
      <c r="M295" s="136"/>
      <c r="N295" s="136"/>
      <c r="O295" s="136"/>
      <c r="P295" s="136"/>
      <c r="Q295" s="136"/>
      <c r="R295" s="136"/>
      <c r="S295" s="136"/>
      <c r="T295" s="136"/>
      <c r="U295" s="136"/>
      <c r="V295" s="136"/>
      <c r="W295" s="136"/>
      <c r="X295" s="136"/>
      <c r="Y295" s="136"/>
      <c r="Z295" s="136"/>
      <c r="AA295" s="136"/>
      <c r="AB295" s="136"/>
      <c r="AC295" s="136"/>
      <c r="AD295" s="136"/>
      <c r="AE295" s="136"/>
      <c r="AF295" s="136"/>
      <c r="AG295" s="136"/>
      <c r="AH295" s="136"/>
      <c r="AI295" s="136"/>
      <c r="AJ295" s="136"/>
      <c r="AK295" s="136"/>
      <c r="AL295" s="136"/>
      <c r="AM295" s="136"/>
      <c r="AN295" s="136"/>
      <c r="AO295" s="136"/>
      <c r="AP295" s="136"/>
      <c r="AQ295" s="136"/>
    </row>
    <row r="296" spans="1:43" s="144" customFormat="1">
      <c r="A296" s="138"/>
      <c r="B296" s="139"/>
      <c r="C296" s="140"/>
      <c r="D296" s="141"/>
      <c r="E296" s="142"/>
      <c r="F296" s="143"/>
      <c r="G296" s="136"/>
      <c r="H296" s="136"/>
      <c r="I296" s="136"/>
      <c r="J296" s="136"/>
      <c r="K296" s="136"/>
      <c r="L296" s="136"/>
      <c r="M296" s="136"/>
      <c r="N296" s="136"/>
      <c r="O296" s="136"/>
      <c r="P296" s="136"/>
      <c r="Q296" s="136"/>
      <c r="R296" s="136"/>
      <c r="S296" s="136"/>
      <c r="T296" s="136"/>
      <c r="U296" s="136"/>
      <c r="V296" s="136"/>
      <c r="W296" s="136"/>
      <c r="X296" s="136"/>
      <c r="Y296" s="136"/>
      <c r="Z296" s="136"/>
      <c r="AA296" s="136"/>
      <c r="AB296" s="136"/>
      <c r="AC296" s="136"/>
      <c r="AD296" s="136"/>
      <c r="AE296" s="136"/>
      <c r="AF296" s="136"/>
      <c r="AG296" s="136"/>
      <c r="AH296" s="136"/>
      <c r="AI296" s="136"/>
      <c r="AJ296" s="136"/>
      <c r="AK296" s="136"/>
      <c r="AL296" s="136"/>
      <c r="AM296" s="136"/>
      <c r="AN296" s="136"/>
      <c r="AO296" s="136"/>
      <c r="AP296" s="136"/>
      <c r="AQ296" s="136"/>
    </row>
    <row r="297" spans="1:43" s="144" customFormat="1">
      <c r="A297" s="138"/>
      <c r="B297" s="139"/>
      <c r="C297" s="140"/>
      <c r="D297" s="141"/>
      <c r="E297" s="142"/>
      <c r="F297" s="143"/>
      <c r="G297" s="136"/>
      <c r="H297" s="136"/>
      <c r="I297" s="136"/>
      <c r="J297" s="136"/>
      <c r="K297" s="136"/>
      <c r="L297" s="136"/>
      <c r="M297" s="136"/>
      <c r="N297" s="136"/>
      <c r="O297" s="136"/>
      <c r="P297" s="136"/>
      <c r="Q297" s="136"/>
      <c r="R297" s="136"/>
      <c r="S297" s="136"/>
      <c r="T297" s="136"/>
      <c r="U297" s="136"/>
      <c r="V297" s="136"/>
      <c r="W297" s="136"/>
      <c r="X297" s="136"/>
      <c r="Y297" s="136"/>
      <c r="Z297" s="136"/>
      <c r="AA297" s="136"/>
      <c r="AB297" s="136"/>
      <c r="AC297" s="136"/>
      <c r="AD297" s="136"/>
      <c r="AE297" s="136"/>
      <c r="AF297" s="136"/>
      <c r="AG297" s="136"/>
      <c r="AH297" s="136"/>
      <c r="AI297" s="136"/>
      <c r="AJ297" s="136"/>
      <c r="AK297" s="136"/>
      <c r="AL297" s="136"/>
      <c r="AM297" s="136"/>
      <c r="AN297" s="136"/>
      <c r="AO297" s="136"/>
      <c r="AP297" s="136"/>
      <c r="AQ297" s="136"/>
    </row>
    <row r="298" spans="1:43" s="144" customFormat="1">
      <c r="A298" s="138"/>
      <c r="B298" s="139"/>
      <c r="C298" s="140"/>
      <c r="D298" s="141"/>
      <c r="E298" s="142"/>
      <c r="F298" s="143"/>
      <c r="G298" s="136"/>
      <c r="H298" s="136"/>
      <c r="I298" s="136"/>
      <c r="J298" s="136"/>
      <c r="K298" s="136"/>
      <c r="L298" s="136"/>
      <c r="M298" s="136"/>
      <c r="N298" s="136"/>
      <c r="O298" s="136"/>
      <c r="P298" s="136"/>
      <c r="Q298" s="136"/>
      <c r="R298" s="136"/>
      <c r="S298" s="136"/>
      <c r="T298" s="136"/>
      <c r="U298" s="136"/>
      <c r="V298" s="136"/>
      <c r="W298" s="136"/>
      <c r="X298" s="136"/>
      <c r="Y298" s="136"/>
      <c r="Z298" s="136"/>
      <c r="AA298" s="136"/>
      <c r="AB298" s="136"/>
      <c r="AC298" s="136"/>
      <c r="AD298" s="136"/>
      <c r="AE298" s="136"/>
      <c r="AF298" s="136"/>
      <c r="AG298" s="136"/>
      <c r="AH298" s="136"/>
      <c r="AI298" s="136"/>
      <c r="AJ298" s="136"/>
      <c r="AK298" s="136"/>
      <c r="AL298" s="136"/>
      <c r="AM298" s="136"/>
      <c r="AN298" s="136"/>
      <c r="AO298" s="136"/>
      <c r="AP298" s="136"/>
      <c r="AQ298" s="136"/>
    </row>
    <row r="299" spans="1:43" s="144" customFormat="1">
      <c r="A299" s="138"/>
      <c r="B299" s="139"/>
      <c r="C299" s="140"/>
      <c r="D299" s="141"/>
      <c r="E299" s="142"/>
      <c r="F299" s="143"/>
      <c r="G299" s="136"/>
      <c r="H299" s="136"/>
      <c r="I299" s="136"/>
      <c r="J299" s="136"/>
      <c r="K299" s="136"/>
      <c r="L299" s="136"/>
      <c r="M299" s="136"/>
      <c r="N299" s="136"/>
      <c r="O299" s="136"/>
      <c r="P299" s="136"/>
      <c r="Q299" s="136"/>
      <c r="R299" s="136"/>
      <c r="S299" s="136"/>
      <c r="T299" s="136"/>
      <c r="U299" s="136"/>
      <c r="V299" s="136"/>
      <c r="W299" s="136"/>
      <c r="X299" s="136"/>
      <c r="Y299" s="136"/>
      <c r="Z299" s="136"/>
      <c r="AA299" s="136"/>
      <c r="AB299" s="136"/>
      <c r="AC299" s="136"/>
      <c r="AD299" s="136"/>
      <c r="AE299" s="136"/>
      <c r="AF299" s="136"/>
      <c r="AG299" s="136"/>
      <c r="AH299" s="136"/>
      <c r="AI299" s="136"/>
      <c r="AJ299" s="136"/>
      <c r="AK299" s="136"/>
      <c r="AL299" s="136"/>
      <c r="AM299" s="136"/>
      <c r="AN299" s="136"/>
      <c r="AO299" s="136"/>
      <c r="AP299" s="136"/>
      <c r="AQ299" s="136"/>
    </row>
    <row r="300" spans="1:43" s="144" customFormat="1">
      <c r="A300" s="138"/>
      <c r="B300" s="139"/>
      <c r="C300" s="140"/>
      <c r="D300" s="141"/>
      <c r="E300" s="142"/>
      <c r="F300" s="143"/>
      <c r="G300" s="136"/>
      <c r="H300" s="136"/>
      <c r="I300" s="136"/>
      <c r="J300" s="136"/>
      <c r="K300" s="136"/>
      <c r="L300" s="136"/>
      <c r="M300" s="136"/>
      <c r="N300" s="136"/>
      <c r="O300" s="136"/>
      <c r="P300" s="136"/>
      <c r="Q300" s="136"/>
      <c r="R300" s="136"/>
      <c r="S300" s="136"/>
      <c r="T300" s="136"/>
      <c r="U300" s="136"/>
      <c r="V300" s="136"/>
      <c r="W300" s="136"/>
      <c r="X300" s="136"/>
      <c r="Y300" s="136"/>
      <c r="Z300" s="136"/>
      <c r="AA300" s="136"/>
      <c r="AB300" s="136"/>
      <c r="AC300" s="136"/>
      <c r="AD300" s="136"/>
      <c r="AE300" s="136"/>
      <c r="AF300" s="136"/>
      <c r="AG300" s="136"/>
      <c r="AH300" s="136"/>
      <c r="AI300" s="136"/>
      <c r="AJ300" s="136"/>
      <c r="AK300" s="136"/>
      <c r="AL300" s="136"/>
      <c r="AM300" s="136"/>
      <c r="AN300" s="136"/>
      <c r="AO300" s="136"/>
      <c r="AP300" s="136"/>
      <c r="AQ300" s="136"/>
    </row>
    <row r="301" spans="1:43" s="144" customFormat="1">
      <c r="A301" s="138"/>
      <c r="B301" s="139"/>
      <c r="C301" s="140"/>
      <c r="D301" s="141"/>
      <c r="E301" s="142"/>
      <c r="F301" s="143"/>
      <c r="G301" s="136"/>
      <c r="H301" s="136"/>
      <c r="I301" s="136"/>
      <c r="J301" s="136"/>
      <c r="K301" s="136"/>
      <c r="L301" s="136"/>
      <c r="M301" s="136"/>
      <c r="N301" s="136"/>
      <c r="O301" s="136"/>
      <c r="P301" s="136"/>
      <c r="Q301" s="136"/>
      <c r="R301" s="136"/>
      <c r="S301" s="136"/>
      <c r="T301" s="136"/>
      <c r="U301" s="136"/>
      <c r="V301" s="136"/>
      <c r="W301" s="136"/>
      <c r="X301" s="136"/>
      <c r="Y301" s="136"/>
      <c r="Z301" s="136"/>
      <c r="AA301" s="136"/>
      <c r="AB301" s="136"/>
      <c r="AC301" s="136"/>
      <c r="AD301" s="136"/>
      <c r="AE301" s="136"/>
      <c r="AF301" s="136"/>
      <c r="AG301" s="136"/>
      <c r="AH301" s="136"/>
      <c r="AI301" s="136"/>
      <c r="AJ301" s="136"/>
      <c r="AK301" s="136"/>
      <c r="AL301" s="136"/>
      <c r="AM301" s="136"/>
      <c r="AN301" s="136"/>
      <c r="AO301" s="136"/>
      <c r="AP301" s="136"/>
      <c r="AQ301" s="136"/>
    </row>
    <row r="302" spans="1:43" s="144" customFormat="1">
      <c r="A302" s="138"/>
      <c r="B302" s="139"/>
      <c r="C302" s="140"/>
      <c r="D302" s="141"/>
      <c r="E302" s="142"/>
      <c r="F302" s="143"/>
      <c r="G302" s="136"/>
      <c r="H302" s="136"/>
      <c r="I302" s="136"/>
      <c r="J302" s="136"/>
      <c r="K302" s="136"/>
      <c r="L302" s="136"/>
      <c r="M302" s="136"/>
      <c r="N302" s="136"/>
      <c r="O302" s="136"/>
      <c r="P302" s="136"/>
      <c r="Q302" s="136"/>
      <c r="R302" s="136"/>
      <c r="S302" s="136"/>
      <c r="T302" s="136"/>
      <c r="U302" s="136"/>
      <c r="V302" s="136"/>
      <c r="W302" s="136"/>
      <c r="X302" s="136"/>
      <c r="Y302" s="136"/>
      <c r="Z302" s="136"/>
      <c r="AA302" s="136"/>
      <c r="AB302" s="136"/>
      <c r="AC302" s="136"/>
      <c r="AD302" s="136"/>
      <c r="AE302" s="136"/>
      <c r="AF302" s="136"/>
      <c r="AG302" s="136"/>
      <c r="AH302" s="136"/>
      <c r="AI302" s="136"/>
      <c r="AJ302" s="136"/>
      <c r="AK302" s="136"/>
      <c r="AL302" s="136"/>
      <c r="AM302" s="136"/>
      <c r="AN302" s="136"/>
      <c r="AO302" s="136"/>
      <c r="AP302" s="136"/>
      <c r="AQ302" s="136"/>
    </row>
    <row r="303" spans="1:43" s="144" customFormat="1">
      <c r="A303" s="138"/>
      <c r="B303" s="139"/>
      <c r="C303" s="140"/>
      <c r="D303" s="141"/>
      <c r="E303" s="142"/>
      <c r="F303" s="143"/>
      <c r="G303" s="136"/>
      <c r="H303" s="136"/>
      <c r="I303" s="136"/>
      <c r="J303" s="136"/>
      <c r="K303" s="136"/>
      <c r="L303" s="136"/>
      <c r="M303" s="136"/>
      <c r="N303" s="136"/>
      <c r="O303" s="136"/>
      <c r="P303" s="136"/>
      <c r="Q303" s="136"/>
      <c r="R303" s="136"/>
      <c r="S303" s="136"/>
      <c r="T303" s="136"/>
      <c r="U303" s="136"/>
      <c r="V303" s="136"/>
      <c r="W303" s="136"/>
      <c r="X303" s="136"/>
      <c r="Y303" s="136"/>
      <c r="Z303" s="136"/>
      <c r="AA303" s="136"/>
      <c r="AB303" s="136"/>
      <c r="AC303" s="136"/>
      <c r="AD303" s="136"/>
      <c r="AE303" s="136"/>
      <c r="AF303" s="136"/>
      <c r="AG303" s="136"/>
      <c r="AH303" s="136"/>
      <c r="AI303" s="136"/>
      <c r="AJ303" s="136"/>
      <c r="AK303" s="136"/>
      <c r="AL303" s="136"/>
      <c r="AM303" s="136"/>
      <c r="AN303" s="136"/>
      <c r="AO303" s="136"/>
      <c r="AP303" s="136"/>
      <c r="AQ303" s="136"/>
    </row>
    <row r="304" spans="1:43" s="144" customFormat="1">
      <c r="A304" s="138"/>
      <c r="B304" s="139"/>
      <c r="C304" s="140"/>
      <c r="D304" s="141"/>
      <c r="E304" s="142"/>
      <c r="F304" s="143"/>
      <c r="G304" s="136"/>
      <c r="H304" s="136"/>
      <c r="I304" s="136"/>
      <c r="J304" s="136"/>
      <c r="K304" s="136"/>
      <c r="L304" s="136"/>
      <c r="M304" s="136"/>
      <c r="N304" s="136"/>
      <c r="O304" s="136"/>
      <c r="P304" s="136"/>
      <c r="Q304" s="136"/>
      <c r="R304" s="136"/>
      <c r="S304" s="136"/>
      <c r="T304" s="136"/>
      <c r="U304" s="136"/>
      <c r="V304" s="136"/>
      <c r="W304" s="136"/>
      <c r="X304" s="136"/>
      <c r="Y304" s="136"/>
      <c r="Z304" s="136"/>
      <c r="AA304" s="136"/>
      <c r="AB304" s="136"/>
      <c r="AC304" s="136"/>
      <c r="AD304" s="136"/>
      <c r="AE304" s="136"/>
      <c r="AF304" s="136"/>
      <c r="AG304" s="136"/>
      <c r="AH304" s="136"/>
      <c r="AI304" s="136"/>
      <c r="AJ304" s="136"/>
      <c r="AK304" s="136"/>
      <c r="AL304" s="136"/>
      <c r="AM304" s="136"/>
      <c r="AN304" s="136"/>
      <c r="AO304" s="136"/>
      <c r="AP304" s="136"/>
      <c r="AQ304" s="136"/>
    </row>
    <row r="305" spans="1:43" s="144" customFormat="1">
      <c r="A305" s="138"/>
      <c r="B305" s="139"/>
      <c r="C305" s="140"/>
      <c r="D305" s="141"/>
      <c r="E305" s="142"/>
      <c r="F305" s="143"/>
      <c r="G305" s="136"/>
      <c r="H305" s="136"/>
      <c r="I305" s="136"/>
      <c r="J305" s="136"/>
      <c r="K305" s="136"/>
      <c r="L305" s="136"/>
      <c r="M305" s="136"/>
      <c r="N305" s="136"/>
      <c r="O305" s="136"/>
      <c r="P305" s="136"/>
      <c r="Q305" s="136"/>
      <c r="R305" s="136"/>
      <c r="S305" s="136"/>
      <c r="T305" s="136"/>
      <c r="U305" s="136"/>
      <c r="V305" s="136"/>
      <c r="W305" s="136"/>
      <c r="X305" s="136"/>
      <c r="Y305" s="136"/>
      <c r="Z305" s="136"/>
      <c r="AA305" s="136"/>
      <c r="AB305" s="136"/>
      <c r="AC305" s="136"/>
      <c r="AD305" s="136"/>
      <c r="AE305" s="136"/>
      <c r="AF305" s="136"/>
      <c r="AG305" s="136"/>
      <c r="AH305" s="136"/>
      <c r="AI305" s="136"/>
      <c r="AJ305" s="136"/>
      <c r="AK305" s="136"/>
      <c r="AL305" s="136"/>
      <c r="AM305" s="136"/>
      <c r="AN305" s="136"/>
      <c r="AO305" s="136"/>
      <c r="AP305" s="136"/>
      <c r="AQ305" s="136"/>
    </row>
    <row r="306" spans="1:43" s="144" customFormat="1">
      <c r="A306" s="138"/>
      <c r="B306" s="139"/>
      <c r="C306" s="140"/>
      <c r="D306" s="141"/>
      <c r="E306" s="142"/>
      <c r="F306" s="143"/>
      <c r="G306" s="136"/>
      <c r="H306" s="136"/>
      <c r="I306" s="136"/>
      <c r="J306" s="136"/>
      <c r="K306" s="136"/>
      <c r="L306" s="136"/>
      <c r="M306" s="136"/>
      <c r="N306" s="136"/>
      <c r="O306" s="136"/>
      <c r="P306" s="136"/>
      <c r="Q306" s="136"/>
      <c r="R306" s="136"/>
      <c r="S306" s="136"/>
      <c r="T306" s="136"/>
      <c r="U306" s="136"/>
      <c r="V306" s="136"/>
      <c r="W306" s="136"/>
      <c r="X306" s="136"/>
      <c r="Y306" s="136"/>
      <c r="Z306" s="136"/>
      <c r="AA306" s="136"/>
      <c r="AB306" s="136"/>
      <c r="AC306" s="136"/>
      <c r="AD306" s="136"/>
      <c r="AE306" s="136"/>
      <c r="AF306" s="136"/>
      <c r="AG306" s="136"/>
      <c r="AH306" s="136"/>
      <c r="AI306" s="136"/>
      <c r="AJ306" s="136"/>
      <c r="AK306" s="136"/>
      <c r="AL306" s="136"/>
      <c r="AM306" s="136"/>
      <c r="AN306" s="136"/>
      <c r="AO306" s="136"/>
      <c r="AP306" s="136"/>
      <c r="AQ306" s="136"/>
    </row>
    <row r="307" spans="1:43" s="144" customFormat="1">
      <c r="A307" s="138"/>
      <c r="B307" s="139"/>
      <c r="C307" s="140"/>
      <c r="D307" s="141"/>
      <c r="E307" s="142"/>
      <c r="F307" s="143"/>
      <c r="G307" s="136"/>
      <c r="H307" s="136"/>
      <c r="I307" s="136"/>
      <c r="J307" s="136"/>
      <c r="K307" s="136"/>
      <c r="L307" s="136"/>
      <c r="M307" s="136"/>
      <c r="N307" s="136"/>
      <c r="O307" s="136"/>
      <c r="P307" s="136"/>
      <c r="Q307" s="136"/>
      <c r="R307" s="136"/>
      <c r="S307" s="136"/>
      <c r="T307" s="136"/>
      <c r="U307" s="136"/>
      <c r="V307" s="136"/>
      <c r="W307" s="136"/>
      <c r="X307" s="136"/>
      <c r="Y307" s="136"/>
      <c r="Z307" s="136"/>
      <c r="AA307" s="136"/>
      <c r="AB307" s="136"/>
      <c r="AC307" s="136"/>
      <c r="AD307" s="136"/>
      <c r="AE307" s="136"/>
      <c r="AF307" s="136"/>
      <c r="AG307" s="136"/>
      <c r="AH307" s="136"/>
      <c r="AI307" s="136"/>
      <c r="AJ307" s="136"/>
      <c r="AK307" s="136"/>
      <c r="AL307" s="136"/>
      <c r="AM307" s="136"/>
      <c r="AN307" s="136"/>
      <c r="AO307" s="136"/>
      <c r="AP307" s="136"/>
      <c r="AQ307" s="136"/>
    </row>
    <row r="308" spans="1:43" s="144" customFormat="1">
      <c r="A308" s="138"/>
      <c r="B308" s="139"/>
      <c r="C308" s="140"/>
      <c r="D308" s="141"/>
      <c r="E308" s="142"/>
      <c r="F308" s="143"/>
      <c r="G308" s="136"/>
      <c r="H308" s="136"/>
      <c r="I308" s="136"/>
      <c r="J308" s="136"/>
      <c r="K308" s="136"/>
      <c r="L308" s="136"/>
      <c r="M308" s="136"/>
      <c r="N308" s="136"/>
      <c r="O308" s="136"/>
      <c r="P308" s="136"/>
      <c r="Q308" s="136"/>
      <c r="R308" s="136"/>
      <c r="S308" s="136"/>
      <c r="T308" s="136"/>
      <c r="U308" s="136"/>
      <c r="V308" s="136"/>
      <c r="W308" s="136"/>
      <c r="X308" s="136"/>
      <c r="Y308" s="136"/>
      <c r="Z308" s="136"/>
      <c r="AA308" s="136"/>
      <c r="AB308" s="136"/>
      <c r="AC308" s="136"/>
      <c r="AD308" s="136"/>
      <c r="AE308" s="136"/>
      <c r="AF308" s="136"/>
      <c r="AG308" s="136"/>
      <c r="AH308" s="136"/>
      <c r="AI308" s="136"/>
      <c r="AJ308" s="136"/>
      <c r="AK308" s="136"/>
      <c r="AL308" s="136"/>
      <c r="AM308" s="136"/>
      <c r="AN308" s="136"/>
      <c r="AO308" s="136"/>
      <c r="AP308" s="136"/>
      <c r="AQ308" s="136"/>
    </row>
    <row r="309" spans="1:43" s="144" customFormat="1">
      <c r="A309" s="138"/>
      <c r="B309" s="139"/>
      <c r="C309" s="140"/>
      <c r="D309" s="141"/>
      <c r="E309" s="142"/>
      <c r="F309" s="143"/>
      <c r="G309" s="136"/>
      <c r="H309" s="136"/>
      <c r="I309" s="136"/>
      <c r="J309" s="136"/>
      <c r="K309" s="136"/>
      <c r="L309" s="136"/>
      <c r="M309" s="136"/>
      <c r="N309" s="136"/>
      <c r="O309" s="136"/>
      <c r="P309" s="136"/>
      <c r="Q309" s="136"/>
      <c r="R309" s="136"/>
      <c r="S309" s="136"/>
      <c r="T309" s="136"/>
      <c r="U309" s="136"/>
      <c r="V309" s="136"/>
      <c r="W309" s="136"/>
      <c r="X309" s="136"/>
      <c r="Y309" s="136"/>
      <c r="Z309" s="136"/>
      <c r="AA309" s="136"/>
      <c r="AB309" s="136"/>
      <c r="AC309" s="136"/>
      <c r="AD309" s="136"/>
      <c r="AE309" s="136"/>
      <c r="AF309" s="136"/>
      <c r="AG309" s="136"/>
      <c r="AH309" s="136"/>
      <c r="AI309" s="136"/>
      <c r="AJ309" s="136"/>
      <c r="AK309" s="136"/>
      <c r="AL309" s="136"/>
      <c r="AM309" s="136"/>
      <c r="AN309" s="136"/>
      <c r="AO309" s="136"/>
      <c r="AP309" s="136"/>
      <c r="AQ309" s="136"/>
    </row>
    <row r="310" spans="1:43" s="144" customFormat="1">
      <c r="A310" s="138"/>
      <c r="B310" s="139"/>
      <c r="C310" s="140"/>
      <c r="D310" s="141"/>
      <c r="E310" s="142"/>
      <c r="F310" s="143"/>
      <c r="G310" s="136"/>
      <c r="H310" s="136"/>
      <c r="I310" s="136"/>
      <c r="J310" s="136"/>
      <c r="K310" s="136"/>
      <c r="L310" s="136"/>
      <c r="M310" s="136"/>
      <c r="N310" s="136"/>
      <c r="O310" s="136"/>
      <c r="P310" s="136"/>
      <c r="Q310" s="136"/>
      <c r="R310" s="136"/>
      <c r="S310" s="136"/>
      <c r="T310" s="136"/>
      <c r="U310" s="136"/>
      <c r="V310" s="136"/>
      <c r="W310" s="136"/>
      <c r="X310" s="136"/>
      <c r="Y310" s="136"/>
      <c r="Z310" s="136"/>
      <c r="AA310" s="136"/>
      <c r="AB310" s="136"/>
      <c r="AC310" s="136"/>
      <c r="AD310" s="136"/>
      <c r="AE310" s="136"/>
      <c r="AF310" s="136"/>
      <c r="AG310" s="136"/>
      <c r="AH310" s="136"/>
      <c r="AI310" s="136"/>
      <c r="AJ310" s="136"/>
      <c r="AK310" s="136"/>
      <c r="AL310" s="136"/>
      <c r="AM310" s="136"/>
      <c r="AN310" s="136"/>
      <c r="AO310" s="136"/>
      <c r="AP310" s="136"/>
      <c r="AQ310" s="136"/>
    </row>
    <row r="311" spans="1:43" s="144" customFormat="1">
      <c r="A311" s="138"/>
      <c r="B311" s="139"/>
      <c r="C311" s="140"/>
      <c r="D311" s="141"/>
      <c r="E311" s="142"/>
      <c r="F311" s="143"/>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row>
    <row r="312" spans="1:43" s="144" customFormat="1">
      <c r="A312" s="138"/>
      <c r="B312" s="139"/>
      <c r="C312" s="140"/>
      <c r="D312" s="141"/>
      <c r="E312" s="142"/>
      <c r="F312" s="143"/>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row>
    <row r="313" spans="1:43" s="144" customFormat="1">
      <c r="A313" s="138"/>
      <c r="B313" s="139"/>
      <c r="C313" s="140"/>
      <c r="D313" s="141"/>
      <c r="E313" s="142"/>
      <c r="F313" s="143"/>
      <c r="G313" s="136"/>
      <c r="H313" s="136"/>
      <c r="I313" s="136"/>
      <c r="J313" s="136"/>
      <c r="K313" s="136"/>
      <c r="L313" s="136"/>
      <c r="M313" s="136"/>
      <c r="N313" s="136"/>
      <c r="O313" s="136"/>
      <c r="P313" s="136"/>
      <c r="Q313" s="136"/>
      <c r="R313" s="136"/>
      <c r="S313" s="136"/>
      <c r="T313" s="136"/>
      <c r="U313" s="136"/>
      <c r="V313" s="136"/>
      <c r="W313" s="136"/>
      <c r="X313" s="136"/>
      <c r="Y313" s="136"/>
      <c r="Z313" s="136"/>
      <c r="AA313" s="136"/>
      <c r="AB313" s="136"/>
      <c r="AC313" s="136"/>
      <c r="AD313" s="136"/>
      <c r="AE313" s="136"/>
      <c r="AF313" s="136"/>
      <c r="AG313" s="136"/>
      <c r="AH313" s="136"/>
      <c r="AI313" s="136"/>
      <c r="AJ313" s="136"/>
      <c r="AK313" s="136"/>
      <c r="AL313" s="136"/>
      <c r="AM313" s="136"/>
      <c r="AN313" s="136"/>
      <c r="AO313" s="136"/>
      <c r="AP313" s="136"/>
      <c r="AQ313" s="136"/>
    </row>
    <row r="314" spans="1:43" s="144" customFormat="1">
      <c r="A314" s="138"/>
      <c r="B314" s="139"/>
      <c r="C314" s="140"/>
      <c r="D314" s="141"/>
      <c r="E314" s="142"/>
      <c r="F314" s="143"/>
      <c r="G314" s="136"/>
      <c r="H314" s="136"/>
      <c r="I314" s="136"/>
      <c r="J314" s="136"/>
      <c r="K314" s="136"/>
      <c r="L314" s="136"/>
      <c r="M314" s="136"/>
      <c r="N314" s="136"/>
      <c r="O314" s="136"/>
      <c r="P314" s="136"/>
      <c r="Q314" s="136"/>
      <c r="R314" s="136"/>
      <c r="S314" s="136"/>
      <c r="T314" s="136"/>
      <c r="U314" s="136"/>
      <c r="V314" s="136"/>
      <c r="W314" s="136"/>
      <c r="X314" s="136"/>
      <c r="Y314" s="136"/>
      <c r="Z314" s="136"/>
      <c r="AA314" s="136"/>
      <c r="AB314" s="136"/>
      <c r="AC314" s="136"/>
      <c r="AD314" s="136"/>
      <c r="AE314" s="136"/>
      <c r="AF314" s="136"/>
      <c r="AG314" s="136"/>
      <c r="AH314" s="136"/>
      <c r="AI314" s="136"/>
      <c r="AJ314" s="136"/>
      <c r="AK314" s="136"/>
      <c r="AL314" s="136"/>
      <c r="AM314" s="136"/>
      <c r="AN314" s="136"/>
      <c r="AO314" s="136"/>
      <c r="AP314" s="136"/>
      <c r="AQ314" s="136"/>
    </row>
    <row r="315" spans="1:43" s="144" customFormat="1">
      <c r="A315" s="138"/>
      <c r="B315" s="139"/>
      <c r="C315" s="140"/>
      <c r="D315" s="141"/>
      <c r="E315" s="142"/>
      <c r="F315" s="143"/>
      <c r="G315" s="136"/>
      <c r="H315" s="136"/>
      <c r="I315" s="136"/>
      <c r="J315" s="136"/>
      <c r="K315" s="136"/>
      <c r="L315" s="136"/>
      <c r="M315" s="136"/>
      <c r="N315" s="136"/>
      <c r="O315" s="136"/>
      <c r="P315" s="136"/>
      <c r="Q315" s="136"/>
      <c r="R315" s="136"/>
      <c r="S315" s="136"/>
      <c r="T315" s="136"/>
      <c r="U315" s="136"/>
      <c r="V315" s="136"/>
      <c r="W315" s="136"/>
      <c r="X315" s="136"/>
      <c r="Y315" s="136"/>
      <c r="Z315" s="136"/>
      <c r="AA315" s="136"/>
      <c r="AB315" s="136"/>
      <c r="AC315" s="136"/>
      <c r="AD315" s="136"/>
      <c r="AE315" s="136"/>
      <c r="AF315" s="136"/>
      <c r="AG315" s="136"/>
      <c r="AH315" s="136"/>
      <c r="AI315" s="136"/>
      <c r="AJ315" s="136"/>
      <c r="AK315" s="136"/>
      <c r="AL315" s="136"/>
      <c r="AM315" s="136"/>
      <c r="AN315" s="136"/>
      <c r="AO315" s="136"/>
      <c r="AP315" s="136"/>
      <c r="AQ315" s="136"/>
    </row>
    <row r="316" spans="1:43" s="144" customFormat="1">
      <c r="A316" s="138"/>
      <c r="B316" s="139"/>
      <c r="C316" s="140"/>
      <c r="D316" s="141"/>
      <c r="E316" s="142"/>
      <c r="F316" s="143"/>
      <c r="G316" s="136"/>
      <c r="H316" s="136"/>
      <c r="I316" s="136"/>
      <c r="J316" s="136"/>
      <c r="K316" s="136"/>
      <c r="L316" s="136"/>
      <c r="M316" s="136"/>
      <c r="N316" s="136"/>
      <c r="O316" s="136"/>
      <c r="P316" s="136"/>
      <c r="Q316" s="136"/>
      <c r="R316" s="136"/>
      <c r="S316" s="136"/>
      <c r="T316" s="136"/>
      <c r="U316" s="136"/>
      <c r="V316" s="136"/>
      <c r="W316" s="136"/>
      <c r="X316" s="136"/>
      <c r="Y316" s="136"/>
      <c r="Z316" s="136"/>
      <c r="AA316" s="136"/>
      <c r="AB316" s="136"/>
      <c r="AC316" s="136"/>
      <c r="AD316" s="136"/>
      <c r="AE316" s="136"/>
      <c r="AF316" s="136"/>
      <c r="AG316" s="136"/>
      <c r="AH316" s="136"/>
      <c r="AI316" s="136"/>
      <c r="AJ316" s="136"/>
      <c r="AK316" s="136"/>
      <c r="AL316" s="136"/>
      <c r="AM316" s="136"/>
      <c r="AN316" s="136"/>
      <c r="AO316" s="136"/>
      <c r="AP316" s="136"/>
      <c r="AQ316" s="136"/>
    </row>
    <row r="317" spans="1:43" s="144" customFormat="1">
      <c r="A317" s="138"/>
      <c r="B317" s="139"/>
      <c r="C317" s="140"/>
      <c r="D317" s="141"/>
      <c r="E317" s="142"/>
      <c r="F317" s="143"/>
      <c r="G317" s="136"/>
      <c r="H317" s="136"/>
      <c r="I317" s="136"/>
      <c r="J317" s="136"/>
      <c r="K317" s="136"/>
      <c r="L317" s="136"/>
      <c r="M317" s="136"/>
      <c r="N317" s="136"/>
      <c r="O317" s="136"/>
      <c r="P317" s="136"/>
      <c r="Q317" s="136"/>
      <c r="R317" s="136"/>
      <c r="S317" s="136"/>
      <c r="T317" s="136"/>
      <c r="U317" s="136"/>
      <c r="V317" s="136"/>
      <c r="W317" s="136"/>
      <c r="X317" s="136"/>
      <c r="Y317" s="136"/>
      <c r="Z317" s="136"/>
      <c r="AA317" s="136"/>
      <c r="AB317" s="136"/>
      <c r="AC317" s="136"/>
      <c r="AD317" s="136"/>
      <c r="AE317" s="136"/>
      <c r="AF317" s="136"/>
      <c r="AG317" s="136"/>
      <c r="AH317" s="136"/>
      <c r="AI317" s="136"/>
      <c r="AJ317" s="136"/>
      <c r="AK317" s="136"/>
      <c r="AL317" s="136"/>
      <c r="AM317" s="136"/>
      <c r="AN317" s="136"/>
      <c r="AO317" s="136"/>
      <c r="AP317" s="136"/>
      <c r="AQ317" s="136"/>
    </row>
    <row r="318" spans="1:43" s="144" customFormat="1">
      <c r="A318" s="138"/>
      <c r="B318" s="139"/>
      <c r="C318" s="140"/>
      <c r="D318" s="141"/>
      <c r="E318" s="142"/>
      <c r="F318" s="143"/>
      <c r="G318" s="136"/>
      <c r="H318" s="136"/>
      <c r="I318" s="136"/>
      <c r="J318" s="136"/>
      <c r="K318" s="136"/>
      <c r="L318" s="136"/>
      <c r="M318" s="136"/>
      <c r="N318" s="136"/>
      <c r="O318" s="136"/>
      <c r="P318" s="136"/>
      <c r="Q318" s="136"/>
      <c r="R318" s="136"/>
      <c r="S318" s="136"/>
      <c r="T318" s="136"/>
      <c r="U318" s="136"/>
      <c r="V318" s="136"/>
      <c r="W318" s="136"/>
      <c r="X318" s="136"/>
      <c r="Y318" s="136"/>
      <c r="Z318" s="136"/>
      <c r="AA318" s="136"/>
      <c r="AB318" s="136"/>
      <c r="AC318" s="136"/>
      <c r="AD318" s="136"/>
      <c r="AE318" s="136"/>
      <c r="AF318" s="136"/>
      <c r="AG318" s="136"/>
      <c r="AH318" s="136"/>
      <c r="AI318" s="136"/>
      <c r="AJ318" s="136"/>
      <c r="AK318" s="136"/>
      <c r="AL318" s="136"/>
      <c r="AM318" s="136"/>
      <c r="AN318" s="136"/>
      <c r="AO318" s="136"/>
      <c r="AP318" s="136"/>
      <c r="AQ318" s="136"/>
    </row>
    <row r="319" spans="1:43" s="144" customFormat="1">
      <c r="A319" s="138"/>
      <c r="B319" s="139"/>
      <c r="C319" s="140"/>
      <c r="D319" s="141"/>
      <c r="E319" s="142"/>
      <c r="F319" s="143"/>
      <c r="G319" s="136"/>
      <c r="H319" s="136"/>
      <c r="I319" s="136"/>
      <c r="J319" s="136"/>
      <c r="K319" s="136"/>
      <c r="L319" s="136"/>
      <c r="M319" s="136"/>
      <c r="N319" s="136"/>
      <c r="O319" s="136"/>
      <c r="P319" s="136"/>
      <c r="Q319" s="136"/>
      <c r="R319" s="136"/>
      <c r="S319" s="136"/>
      <c r="T319" s="136"/>
      <c r="U319" s="136"/>
      <c r="V319" s="136"/>
      <c r="W319" s="136"/>
      <c r="X319" s="136"/>
      <c r="Y319" s="136"/>
      <c r="Z319" s="136"/>
      <c r="AA319" s="136"/>
      <c r="AB319" s="136"/>
      <c r="AC319" s="136"/>
      <c r="AD319" s="136"/>
      <c r="AE319" s="136"/>
      <c r="AF319" s="136"/>
      <c r="AG319" s="136"/>
      <c r="AH319" s="136"/>
      <c r="AI319" s="136"/>
      <c r="AJ319" s="136"/>
      <c r="AK319" s="136"/>
      <c r="AL319" s="136"/>
      <c r="AM319" s="136"/>
      <c r="AN319" s="136"/>
      <c r="AO319" s="136"/>
      <c r="AP319" s="136"/>
      <c r="AQ319" s="136"/>
    </row>
    <row r="320" spans="1:43" s="144" customFormat="1">
      <c r="A320" s="138"/>
      <c r="B320" s="139"/>
      <c r="C320" s="140"/>
      <c r="D320" s="141"/>
      <c r="E320" s="142"/>
      <c r="F320" s="143"/>
      <c r="G320" s="136"/>
      <c r="H320" s="136"/>
      <c r="I320" s="136"/>
      <c r="J320" s="136"/>
      <c r="K320" s="136"/>
      <c r="L320" s="136"/>
      <c r="M320" s="136"/>
      <c r="N320" s="136"/>
      <c r="O320" s="136"/>
      <c r="P320" s="136"/>
      <c r="Q320" s="136"/>
      <c r="R320" s="136"/>
      <c r="S320" s="136"/>
      <c r="T320" s="136"/>
      <c r="U320" s="136"/>
      <c r="V320" s="136"/>
      <c r="W320" s="136"/>
      <c r="X320" s="136"/>
      <c r="Y320" s="136"/>
      <c r="Z320" s="136"/>
      <c r="AA320" s="136"/>
      <c r="AB320" s="136"/>
      <c r="AC320" s="136"/>
      <c r="AD320" s="136"/>
      <c r="AE320" s="136"/>
      <c r="AF320" s="136"/>
      <c r="AG320" s="136"/>
      <c r="AH320" s="136"/>
      <c r="AI320" s="136"/>
      <c r="AJ320" s="136"/>
      <c r="AK320" s="136"/>
      <c r="AL320" s="136"/>
      <c r="AM320" s="136"/>
      <c r="AN320" s="136"/>
      <c r="AO320" s="136"/>
      <c r="AP320" s="136"/>
      <c r="AQ320" s="136"/>
    </row>
    <row r="321" spans="1:43" s="144" customFormat="1">
      <c r="A321" s="138"/>
      <c r="B321" s="139"/>
      <c r="C321" s="140"/>
      <c r="D321" s="141"/>
      <c r="E321" s="142"/>
      <c r="F321" s="143"/>
      <c r="G321" s="136"/>
      <c r="H321" s="136"/>
      <c r="I321" s="136"/>
      <c r="J321" s="136"/>
      <c r="K321" s="136"/>
      <c r="L321" s="136"/>
      <c r="M321" s="136"/>
      <c r="N321" s="136"/>
      <c r="O321" s="136"/>
      <c r="P321" s="136"/>
      <c r="Q321" s="136"/>
      <c r="R321" s="136"/>
      <c r="S321" s="136"/>
      <c r="T321" s="136"/>
      <c r="U321" s="136"/>
      <c r="V321" s="136"/>
      <c r="W321" s="136"/>
      <c r="X321" s="136"/>
      <c r="Y321" s="136"/>
      <c r="Z321" s="136"/>
      <c r="AA321" s="136"/>
      <c r="AB321" s="136"/>
      <c r="AC321" s="136"/>
      <c r="AD321" s="136"/>
      <c r="AE321" s="136"/>
      <c r="AF321" s="136"/>
      <c r="AG321" s="136"/>
      <c r="AH321" s="136"/>
      <c r="AI321" s="136"/>
      <c r="AJ321" s="136"/>
      <c r="AK321" s="136"/>
      <c r="AL321" s="136"/>
      <c r="AM321" s="136"/>
      <c r="AN321" s="136"/>
      <c r="AO321" s="136"/>
      <c r="AP321" s="136"/>
      <c r="AQ321" s="136"/>
    </row>
    <row r="322" spans="1:43" s="144" customFormat="1">
      <c r="A322" s="138"/>
      <c r="B322" s="139"/>
      <c r="C322" s="140"/>
      <c r="D322" s="141"/>
      <c r="E322" s="142"/>
      <c r="F322" s="143"/>
      <c r="G322" s="136"/>
      <c r="H322" s="136"/>
      <c r="I322" s="136"/>
      <c r="J322" s="136"/>
      <c r="K322" s="136"/>
      <c r="L322" s="136"/>
      <c r="M322" s="136"/>
      <c r="N322" s="136"/>
      <c r="O322" s="136"/>
      <c r="P322" s="136"/>
      <c r="Q322" s="136"/>
      <c r="R322" s="136"/>
      <c r="S322" s="136"/>
      <c r="T322" s="136"/>
      <c r="U322" s="136"/>
      <c r="V322" s="136"/>
      <c r="W322" s="136"/>
      <c r="X322" s="136"/>
      <c r="Y322" s="136"/>
      <c r="Z322" s="136"/>
      <c r="AA322" s="136"/>
      <c r="AB322" s="136"/>
      <c r="AC322" s="136"/>
      <c r="AD322" s="136"/>
      <c r="AE322" s="136"/>
      <c r="AF322" s="136"/>
      <c r="AG322" s="136"/>
      <c r="AH322" s="136"/>
      <c r="AI322" s="136"/>
      <c r="AJ322" s="136"/>
      <c r="AK322" s="136"/>
      <c r="AL322" s="136"/>
      <c r="AM322" s="136"/>
      <c r="AN322" s="136"/>
      <c r="AO322" s="136"/>
      <c r="AP322" s="136"/>
      <c r="AQ322" s="136"/>
    </row>
    <row r="323" spans="1:43" s="144" customFormat="1">
      <c r="A323" s="138"/>
      <c r="B323" s="139"/>
      <c r="C323" s="140"/>
      <c r="D323" s="141"/>
      <c r="E323" s="142"/>
      <c r="F323" s="143"/>
      <c r="G323" s="136"/>
      <c r="H323" s="136"/>
      <c r="I323" s="136"/>
      <c r="J323" s="136"/>
      <c r="K323" s="136"/>
      <c r="L323" s="136"/>
      <c r="M323" s="136"/>
      <c r="N323" s="136"/>
      <c r="O323" s="136"/>
      <c r="P323" s="136"/>
      <c r="Q323" s="136"/>
      <c r="R323" s="136"/>
      <c r="S323" s="136"/>
      <c r="T323" s="136"/>
      <c r="U323" s="136"/>
      <c r="V323" s="136"/>
      <c r="W323" s="136"/>
      <c r="X323" s="136"/>
      <c r="Y323" s="136"/>
      <c r="Z323" s="136"/>
      <c r="AA323" s="136"/>
      <c r="AB323" s="136"/>
      <c r="AC323" s="136"/>
      <c r="AD323" s="136"/>
      <c r="AE323" s="136"/>
      <c r="AF323" s="136"/>
      <c r="AG323" s="136"/>
      <c r="AH323" s="136"/>
      <c r="AI323" s="136"/>
      <c r="AJ323" s="136"/>
      <c r="AK323" s="136"/>
      <c r="AL323" s="136"/>
      <c r="AM323" s="136"/>
      <c r="AN323" s="136"/>
      <c r="AO323" s="136"/>
      <c r="AP323" s="136"/>
      <c r="AQ323" s="136"/>
    </row>
    <row r="324" spans="1:43" s="144" customFormat="1">
      <c r="A324" s="138"/>
      <c r="B324" s="139"/>
      <c r="C324" s="140"/>
      <c r="D324" s="141"/>
      <c r="E324" s="142"/>
      <c r="F324" s="143"/>
      <c r="G324" s="136"/>
      <c r="H324" s="136"/>
      <c r="I324" s="136"/>
      <c r="J324" s="136"/>
      <c r="K324" s="136"/>
      <c r="L324" s="136"/>
      <c r="M324" s="136"/>
      <c r="N324" s="136"/>
      <c r="O324" s="136"/>
      <c r="P324" s="136"/>
      <c r="Q324" s="136"/>
      <c r="R324" s="136"/>
      <c r="S324" s="136"/>
      <c r="T324" s="136"/>
      <c r="U324" s="136"/>
      <c r="V324" s="136"/>
      <c r="W324" s="136"/>
      <c r="X324" s="136"/>
      <c r="Y324" s="136"/>
      <c r="Z324" s="136"/>
      <c r="AA324" s="136"/>
      <c r="AB324" s="136"/>
      <c r="AC324" s="136"/>
      <c r="AD324" s="136"/>
      <c r="AE324" s="136"/>
      <c r="AF324" s="136"/>
      <c r="AG324" s="136"/>
      <c r="AH324" s="136"/>
      <c r="AI324" s="136"/>
      <c r="AJ324" s="136"/>
      <c r="AK324" s="136"/>
      <c r="AL324" s="136"/>
      <c r="AM324" s="136"/>
      <c r="AN324" s="136"/>
      <c r="AO324" s="136"/>
      <c r="AP324" s="136"/>
      <c r="AQ324" s="136"/>
    </row>
    <row r="325" spans="1:43" s="144" customFormat="1">
      <c r="A325" s="138"/>
      <c r="B325" s="139"/>
      <c r="C325" s="140"/>
      <c r="D325" s="141"/>
      <c r="E325" s="142"/>
      <c r="F325" s="143"/>
      <c r="G325" s="136"/>
      <c r="H325" s="136"/>
      <c r="I325" s="136"/>
      <c r="J325" s="136"/>
      <c r="K325" s="136"/>
      <c r="L325" s="136"/>
      <c r="M325" s="136"/>
      <c r="N325" s="136"/>
      <c r="O325" s="136"/>
      <c r="P325" s="136"/>
      <c r="Q325" s="136"/>
      <c r="R325" s="136"/>
      <c r="S325" s="136"/>
      <c r="T325" s="136"/>
      <c r="U325" s="136"/>
      <c r="V325" s="136"/>
      <c r="W325" s="136"/>
      <c r="X325" s="136"/>
      <c r="Y325" s="136"/>
      <c r="Z325" s="136"/>
      <c r="AA325" s="136"/>
      <c r="AB325" s="136"/>
      <c r="AC325" s="136"/>
      <c r="AD325" s="136"/>
      <c r="AE325" s="136"/>
      <c r="AF325" s="136"/>
      <c r="AG325" s="136"/>
      <c r="AH325" s="136"/>
      <c r="AI325" s="136"/>
      <c r="AJ325" s="136"/>
      <c r="AK325" s="136"/>
      <c r="AL325" s="136"/>
      <c r="AM325" s="136"/>
      <c r="AN325" s="136"/>
      <c r="AO325" s="136"/>
      <c r="AP325" s="136"/>
      <c r="AQ325" s="136"/>
    </row>
    <row r="326" spans="1:43" s="144" customFormat="1">
      <c r="A326" s="138"/>
      <c r="B326" s="139"/>
      <c r="C326" s="140"/>
      <c r="D326" s="141"/>
      <c r="E326" s="142"/>
      <c r="F326" s="143"/>
      <c r="G326" s="136"/>
      <c r="H326" s="136"/>
      <c r="I326" s="136"/>
      <c r="J326" s="136"/>
      <c r="K326" s="136"/>
      <c r="L326" s="136"/>
      <c r="M326" s="136"/>
      <c r="N326" s="136"/>
      <c r="O326" s="136"/>
      <c r="P326" s="136"/>
      <c r="Q326" s="136"/>
      <c r="R326" s="136"/>
      <c r="S326" s="136"/>
      <c r="T326" s="136"/>
      <c r="U326" s="136"/>
      <c r="V326" s="136"/>
      <c r="W326" s="136"/>
      <c r="X326" s="136"/>
      <c r="Y326" s="136"/>
      <c r="Z326" s="136"/>
      <c r="AA326" s="136"/>
      <c r="AB326" s="136"/>
      <c r="AC326" s="136"/>
      <c r="AD326" s="136"/>
      <c r="AE326" s="136"/>
      <c r="AF326" s="136"/>
      <c r="AG326" s="136"/>
      <c r="AH326" s="136"/>
      <c r="AI326" s="136"/>
      <c r="AJ326" s="136"/>
      <c r="AK326" s="136"/>
      <c r="AL326" s="136"/>
      <c r="AM326" s="136"/>
      <c r="AN326" s="136"/>
      <c r="AO326" s="136"/>
      <c r="AP326" s="136"/>
      <c r="AQ326" s="136"/>
    </row>
    <row r="327" spans="1:43" s="144" customFormat="1">
      <c r="A327" s="138"/>
      <c r="B327" s="139"/>
      <c r="C327" s="140"/>
      <c r="D327" s="141"/>
      <c r="E327" s="142"/>
      <c r="F327" s="143"/>
      <c r="G327" s="136"/>
      <c r="H327" s="136"/>
      <c r="I327" s="136"/>
      <c r="J327" s="136"/>
      <c r="K327" s="136"/>
      <c r="L327" s="136"/>
      <c r="M327" s="136"/>
      <c r="N327" s="136"/>
      <c r="O327" s="136"/>
      <c r="P327" s="136"/>
      <c r="Q327" s="136"/>
      <c r="R327" s="136"/>
      <c r="S327" s="136"/>
      <c r="T327" s="136"/>
      <c r="U327" s="136"/>
      <c r="V327" s="136"/>
      <c r="W327" s="136"/>
      <c r="X327" s="136"/>
      <c r="Y327" s="136"/>
      <c r="Z327" s="136"/>
      <c r="AA327" s="136"/>
      <c r="AB327" s="136"/>
      <c r="AC327" s="136"/>
      <c r="AD327" s="136"/>
      <c r="AE327" s="136"/>
      <c r="AF327" s="136"/>
      <c r="AG327" s="136"/>
      <c r="AH327" s="136"/>
      <c r="AI327" s="136"/>
      <c r="AJ327" s="136"/>
      <c r="AK327" s="136"/>
      <c r="AL327" s="136"/>
      <c r="AM327" s="136"/>
      <c r="AN327" s="136"/>
      <c r="AO327" s="136"/>
      <c r="AP327" s="136"/>
      <c r="AQ327" s="136"/>
    </row>
  </sheetData>
  <mergeCells count="17">
    <mergeCell ref="B8:B9"/>
    <mergeCell ref="C8:C10"/>
    <mergeCell ref="D8:D10"/>
    <mergeCell ref="A1:F1"/>
    <mergeCell ref="A2:F2"/>
    <mergeCell ref="A4:F4"/>
    <mergeCell ref="A6:F6"/>
    <mergeCell ref="B241:D241"/>
    <mergeCell ref="B12:F12"/>
    <mergeCell ref="B143:F143"/>
    <mergeCell ref="B199:F199"/>
    <mergeCell ref="E241:F241"/>
    <mergeCell ref="B116:F116"/>
    <mergeCell ref="B117:F117"/>
    <mergeCell ref="B198:E198"/>
    <mergeCell ref="B239:E239"/>
    <mergeCell ref="B240:E240"/>
  </mergeCells>
  <phoneticPr fontId="49" type="noConversion"/>
  <conditionalFormatting sqref="A12:A241">
    <cfRule type="cellIs" dxfId="3" priority="51" stopIfTrue="1" operator="equal">
      <formula>"Ouvrage inexistant"</formula>
    </cfRule>
  </conditionalFormatting>
  <conditionalFormatting sqref="B13:B115 B118:B142">
    <cfRule type="cellIs" dxfId="2" priority="52" stopIfTrue="1" operator="equal">
      <formula>"Prix inexistant"</formula>
    </cfRule>
  </conditionalFormatting>
  <conditionalFormatting sqref="B144:B198">
    <cfRule type="cellIs" dxfId="1" priority="2" stopIfTrue="1" operator="equal">
      <formula>"Prix inexistant"</formula>
    </cfRule>
  </conditionalFormatting>
  <conditionalFormatting sqref="B200:B241">
    <cfRule type="cellIs" dxfId="0" priority="1" stopIfTrue="1" operator="equal">
      <formula>"Prix inexistant"</formula>
    </cfRule>
  </conditionalFormatting>
  <printOptions horizontalCentered="1"/>
  <pageMargins left="0.19685039370078741" right="0" top="0.43307086614173229" bottom="0.43307086614173229" header="0.35433070866141736" footer="0.31496062992125984"/>
  <pageSetup paperSize="9" scale="67" firstPageNumber="13" fitToWidth="11" fitToHeight="11" orientation="portrait" useFirstPageNumber="1" r:id="rId1"/>
  <headerFooter alignWithMargins="0">
    <oddFooter>&amp;R&amp;P</oddFooter>
  </headerFooter>
  <rowBreaks count="7" manualBreakCount="7">
    <brk id="39" max="5" man="1"/>
    <brk id="81" max="5" man="1"/>
    <brk id="115" max="5" man="1"/>
    <brk id="142" max="5" man="1"/>
    <brk id="170" max="5" man="1"/>
    <brk id="198" max="5" man="1"/>
    <brk id="223"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F0885-363D-4791-B48B-CEC443BF6318}">
  <sheetPr>
    <tabColor rgb="FFFF0000"/>
  </sheetPr>
  <dimension ref="A1:G20"/>
  <sheetViews>
    <sheetView view="pageBreakPreview" topLeftCell="B1" zoomScale="85" zoomScaleNormal="100" zoomScaleSheetLayoutView="85" workbookViewId="0">
      <selection activeCell="C12" sqref="C12"/>
    </sheetView>
  </sheetViews>
  <sheetFormatPr baseColWidth="10" defaultColWidth="11.5546875" defaultRowHeight="14.4"/>
  <cols>
    <col min="1" max="1" width="3.44140625" hidden="1" customWidth="1"/>
    <col min="2" max="2" width="8.88671875" customWidth="1"/>
    <col min="3" max="3" width="56.44140625" customWidth="1"/>
    <col min="4" max="4" width="13.109375" customWidth="1"/>
    <col min="5" max="5" width="15" customWidth="1"/>
    <col min="6" max="6" width="22.33203125" customWidth="1"/>
    <col min="7" max="7" width="21.5546875" customWidth="1"/>
  </cols>
  <sheetData>
    <row r="1" spans="1:7" s="260" customFormat="1" ht="24.6" customHeight="1">
      <c r="A1" s="269" t="s">
        <v>273</v>
      </c>
      <c r="B1" s="269"/>
      <c r="C1" s="269"/>
      <c r="D1" s="269"/>
      <c r="E1" s="269"/>
      <c r="F1" s="269"/>
      <c r="G1" s="269"/>
    </row>
    <row r="2" spans="1:7" s="260" customFormat="1" ht="15.75" customHeight="1">
      <c r="A2" s="269" t="s">
        <v>270</v>
      </c>
      <c r="B2" s="269"/>
      <c r="C2" s="269"/>
      <c r="D2" s="269"/>
      <c r="E2" s="269"/>
      <c r="F2" s="269"/>
      <c r="G2" s="269"/>
    </row>
    <row r="3" spans="1:7" s="260" customFormat="1" ht="5.25" customHeight="1">
      <c r="A3" s="265"/>
      <c r="B3" s="265"/>
      <c r="C3" s="265"/>
      <c r="D3" s="265"/>
      <c r="E3" s="265"/>
      <c r="F3" s="265"/>
    </row>
    <row r="4" spans="1:7" s="260" customFormat="1" ht="43.5" customHeight="1">
      <c r="A4" s="280" t="s">
        <v>268</v>
      </c>
      <c r="B4" s="280"/>
      <c r="C4" s="280"/>
      <c r="D4" s="280"/>
      <c r="E4" s="280"/>
      <c r="F4" s="280"/>
      <c r="G4" s="280"/>
    </row>
    <row r="5" spans="1:7" s="260" customFormat="1" ht="11.25" customHeight="1">
      <c r="A5" s="266"/>
      <c r="B5" s="267"/>
      <c r="C5" s="267"/>
      <c r="D5" s="267"/>
      <c r="E5" s="267"/>
      <c r="F5" s="267"/>
    </row>
    <row r="6" spans="1:7" s="261" customFormat="1" ht="18.75" customHeight="1">
      <c r="A6" s="279" t="s">
        <v>262</v>
      </c>
      <c r="B6" s="279"/>
      <c r="C6" s="279"/>
      <c r="D6" s="279"/>
      <c r="E6" s="279"/>
      <c r="F6" s="279"/>
      <c r="G6" s="279"/>
    </row>
    <row r="7" spans="1:7" s="2" customFormat="1" thickBot="1">
      <c r="A7" s="3"/>
      <c r="B7" s="4"/>
      <c r="C7" s="3"/>
      <c r="D7" s="5"/>
      <c r="E7" s="6"/>
      <c r="F7" s="7"/>
    </row>
    <row r="8" spans="1:7">
      <c r="A8" s="11"/>
      <c r="B8" s="60" t="s">
        <v>28</v>
      </c>
      <c r="C8" s="293" t="s">
        <v>29</v>
      </c>
      <c r="D8" s="293" t="s">
        <v>0</v>
      </c>
      <c r="E8" s="295" t="s">
        <v>30</v>
      </c>
      <c r="F8" s="61" t="s">
        <v>31</v>
      </c>
      <c r="G8" s="62" t="s">
        <v>32</v>
      </c>
    </row>
    <row r="9" spans="1:7">
      <c r="A9" s="11"/>
      <c r="B9" s="65" t="s">
        <v>33</v>
      </c>
      <c r="C9" s="294"/>
      <c r="D9" s="294"/>
      <c r="E9" s="312"/>
      <c r="F9" s="66" t="s">
        <v>34</v>
      </c>
      <c r="G9" s="67" t="s">
        <v>35</v>
      </c>
    </row>
    <row r="10" spans="1:7">
      <c r="A10" s="11"/>
      <c r="B10" s="65" t="s">
        <v>31</v>
      </c>
      <c r="C10" s="68" t="s">
        <v>36</v>
      </c>
      <c r="D10" s="311"/>
      <c r="E10" s="313"/>
      <c r="F10" s="66" t="s">
        <v>37</v>
      </c>
      <c r="G10" s="67" t="s">
        <v>37</v>
      </c>
    </row>
    <row r="11" spans="1:7" ht="15" thickBot="1">
      <c r="B11" s="214"/>
      <c r="C11" s="215"/>
      <c r="D11" s="215"/>
      <c r="E11" s="216"/>
      <c r="F11" s="218"/>
      <c r="G11" s="218"/>
    </row>
    <row r="12" spans="1:7" ht="36">
      <c r="B12" s="240"/>
      <c r="C12" s="161" t="s">
        <v>230</v>
      </c>
      <c r="D12" s="217"/>
      <c r="E12" s="218"/>
      <c r="F12" s="218"/>
      <c r="G12" s="218"/>
    </row>
    <row r="13" spans="1:7" ht="35.1" customHeight="1">
      <c r="B13" s="220"/>
      <c r="C13" s="219"/>
      <c r="D13" s="217"/>
      <c r="E13" s="218"/>
      <c r="F13" s="218"/>
      <c r="G13" s="218"/>
    </row>
    <row r="14" spans="1:7" ht="35.1" customHeight="1">
      <c r="B14" s="244">
        <v>10</v>
      </c>
      <c r="C14" s="245" t="s">
        <v>205</v>
      </c>
      <c r="D14" s="246"/>
      <c r="E14" s="247"/>
      <c r="F14" s="247"/>
      <c r="G14" s="247"/>
    </row>
    <row r="15" spans="1:7" ht="35.1" customHeight="1">
      <c r="B15" s="248"/>
      <c r="C15" s="253" t="s">
        <v>264</v>
      </c>
      <c r="D15" s="246" t="s">
        <v>47</v>
      </c>
      <c r="E15" s="247">
        <v>1</v>
      </c>
      <c r="F15" s="247"/>
      <c r="G15" s="247"/>
    </row>
    <row r="16" spans="1:7" ht="35.1" customHeight="1">
      <c r="B16" s="249"/>
      <c r="C16" s="253" t="s">
        <v>206</v>
      </c>
      <c r="D16" s="250"/>
      <c r="E16" s="251"/>
      <c r="F16" s="247"/>
      <c r="G16" s="247"/>
    </row>
    <row r="17" spans="2:7" ht="35.1" customHeight="1">
      <c r="B17" s="244">
        <f>B14+1</f>
        <v>11</v>
      </c>
      <c r="C17" s="245" t="s">
        <v>231</v>
      </c>
      <c r="D17" s="246"/>
      <c r="E17" s="247"/>
      <c r="F17" s="247"/>
      <c r="G17" s="247"/>
    </row>
    <row r="18" spans="2:7" ht="35.1" customHeight="1">
      <c r="B18" s="248"/>
      <c r="C18" s="253" t="s">
        <v>264</v>
      </c>
      <c r="D18" s="246" t="s">
        <v>47</v>
      </c>
      <c r="E18" s="247">
        <v>1</v>
      </c>
      <c r="F18" s="247"/>
      <c r="G18" s="247"/>
    </row>
    <row r="19" spans="2:7" ht="35.1" customHeight="1">
      <c r="B19" s="249"/>
      <c r="C19" s="253" t="s">
        <v>206</v>
      </c>
      <c r="D19" s="250"/>
      <c r="E19" s="251"/>
      <c r="F19" s="250"/>
      <c r="G19" s="252"/>
    </row>
    <row r="20" spans="2:7" ht="35.1" customHeight="1" thickBot="1">
      <c r="B20" s="308" t="s">
        <v>243</v>
      </c>
      <c r="C20" s="309"/>
      <c r="D20" s="309"/>
      <c r="E20" s="309"/>
      <c r="F20" s="310"/>
      <c r="G20" s="255"/>
    </row>
  </sheetData>
  <mergeCells count="8">
    <mergeCell ref="B20:F20"/>
    <mergeCell ref="D8:D10"/>
    <mergeCell ref="E8:E10"/>
    <mergeCell ref="C8:C9"/>
    <mergeCell ref="A1:G1"/>
    <mergeCell ref="A2:G2"/>
    <mergeCell ref="A4:G4"/>
    <mergeCell ref="A6:G6"/>
  </mergeCells>
  <pageMargins left="0.70866141732283472" right="0.70866141732283472" top="0.74803149606299213" bottom="0.74803149606299213" header="0.31496062992125984" footer="0.31496062992125984"/>
  <pageSetup paperSize="9" scale="63" firstPageNumber="21" orientation="portrait" useFirstPageNumber="1" r:id="rId1"/>
  <headerFooter>
    <oddFooter>&amp;R21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F53"/>
  <sheetViews>
    <sheetView view="pageBreakPreview" zoomScaleNormal="100" zoomScaleSheetLayoutView="100" workbookViewId="0">
      <selection activeCell="B8" sqref="B8"/>
    </sheetView>
  </sheetViews>
  <sheetFormatPr baseColWidth="10" defaultColWidth="11.5546875" defaultRowHeight="13.2"/>
  <cols>
    <col min="1" max="1" width="2" style="117" customWidth="1"/>
    <col min="2" max="2" width="80.6640625" style="117" customWidth="1"/>
    <col min="3" max="3" width="36.109375" style="117" customWidth="1"/>
    <col min="4" max="4" width="13.88671875" style="117" customWidth="1"/>
    <col min="5" max="257" width="11.44140625" style="117"/>
    <col min="258" max="258" width="59.6640625" style="117" customWidth="1"/>
    <col min="259" max="259" width="33.6640625" style="117" customWidth="1"/>
    <col min="260" max="260" width="13.88671875" style="117" customWidth="1"/>
    <col min="261" max="513" width="11.44140625" style="117"/>
    <col min="514" max="514" width="59.6640625" style="117" customWidth="1"/>
    <col min="515" max="515" width="33.6640625" style="117" customWidth="1"/>
    <col min="516" max="516" width="13.88671875" style="117" customWidth="1"/>
    <col min="517" max="769" width="11.44140625" style="117"/>
    <col min="770" max="770" width="59.6640625" style="117" customWidth="1"/>
    <col min="771" max="771" width="33.6640625" style="117" customWidth="1"/>
    <col min="772" max="772" width="13.88671875" style="117" customWidth="1"/>
    <col min="773" max="1025" width="11.44140625" style="117"/>
    <col min="1026" max="1026" width="59.6640625" style="117" customWidth="1"/>
    <col min="1027" max="1027" width="33.6640625" style="117" customWidth="1"/>
    <col min="1028" max="1028" width="13.88671875" style="117" customWidth="1"/>
    <col min="1029" max="1281" width="11.44140625" style="117"/>
    <col min="1282" max="1282" width="59.6640625" style="117" customWidth="1"/>
    <col min="1283" max="1283" width="33.6640625" style="117" customWidth="1"/>
    <col min="1284" max="1284" width="13.88671875" style="117" customWidth="1"/>
    <col min="1285" max="1537" width="11.44140625" style="117"/>
    <col min="1538" max="1538" width="59.6640625" style="117" customWidth="1"/>
    <col min="1539" max="1539" width="33.6640625" style="117" customWidth="1"/>
    <col min="1540" max="1540" width="13.88671875" style="117" customWidth="1"/>
    <col min="1541" max="1793" width="11.44140625" style="117"/>
    <col min="1794" max="1794" width="59.6640625" style="117" customWidth="1"/>
    <col min="1795" max="1795" width="33.6640625" style="117" customWidth="1"/>
    <col min="1796" max="1796" width="13.88671875" style="117" customWidth="1"/>
    <col min="1797" max="2049" width="11.44140625" style="117"/>
    <col min="2050" max="2050" width="59.6640625" style="117" customWidth="1"/>
    <col min="2051" max="2051" width="33.6640625" style="117" customWidth="1"/>
    <col min="2052" max="2052" width="13.88671875" style="117" customWidth="1"/>
    <col min="2053" max="2305" width="11.44140625" style="117"/>
    <col min="2306" max="2306" width="59.6640625" style="117" customWidth="1"/>
    <col min="2307" max="2307" width="33.6640625" style="117" customWidth="1"/>
    <col min="2308" max="2308" width="13.88671875" style="117" customWidth="1"/>
    <col min="2309" max="2561" width="11.44140625" style="117"/>
    <col min="2562" max="2562" width="59.6640625" style="117" customWidth="1"/>
    <col min="2563" max="2563" width="33.6640625" style="117" customWidth="1"/>
    <col min="2564" max="2564" width="13.88671875" style="117" customWidth="1"/>
    <col min="2565" max="2817" width="11.44140625" style="117"/>
    <col min="2818" max="2818" width="59.6640625" style="117" customWidth="1"/>
    <col min="2819" max="2819" width="33.6640625" style="117" customWidth="1"/>
    <col min="2820" max="2820" width="13.88671875" style="117" customWidth="1"/>
    <col min="2821" max="3073" width="11.44140625" style="117"/>
    <col min="3074" max="3074" width="59.6640625" style="117" customWidth="1"/>
    <col min="3075" max="3075" width="33.6640625" style="117" customWidth="1"/>
    <col min="3076" max="3076" width="13.88671875" style="117" customWidth="1"/>
    <col min="3077" max="3329" width="11.44140625" style="117"/>
    <col min="3330" max="3330" width="59.6640625" style="117" customWidth="1"/>
    <col min="3331" max="3331" width="33.6640625" style="117" customWidth="1"/>
    <col min="3332" max="3332" width="13.88671875" style="117" customWidth="1"/>
    <col min="3333" max="3585" width="11.44140625" style="117"/>
    <col min="3586" max="3586" width="59.6640625" style="117" customWidth="1"/>
    <col min="3587" max="3587" width="33.6640625" style="117" customWidth="1"/>
    <col min="3588" max="3588" width="13.88671875" style="117" customWidth="1"/>
    <col min="3589" max="3841" width="11.44140625" style="117"/>
    <col min="3842" max="3842" width="59.6640625" style="117" customWidth="1"/>
    <col min="3843" max="3843" width="33.6640625" style="117" customWidth="1"/>
    <col min="3844" max="3844" width="13.88671875" style="117" customWidth="1"/>
    <col min="3845" max="4097" width="11.44140625" style="117"/>
    <col min="4098" max="4098" width="59.6640625" style="117" customWidth="1"/>
    <col min="4099" max="4099" width="33.6640625" style="117" customWidth="1"/>
    <col min="4100" max="4100" width="13.88671875" style="117" customWidth="1"/>
    <col min="4101" max="4353" width="11.44140625" style="117"/>
    <col min="4354" max="4354" width="59.6640625" style="117" customWidth="1"/>
    <col min="4355" max="4355" width="33.6640625" style="117" customWidth="1"/>
    <col min="4356" max="4356" width="13.88671875" style="117" customWidth="1"/>
    <col min="4357" max="4609" width="11.44140625" style="117"/>
    <col min="4610" max="4610" width="59.6640625" style="117" customWidth="1"/>
    <col min="4611" max="4611" width="33.6640625" style="117" customWidth="1"/>
    <col min="4612" max="4612" width="13.88671875" style="117" customWidth="1"/>
    <col min="4613" max="4865" width="11.44140625" style="117"/>
    <col min="4866" max="4866" width="59.6640625" style="117" customWidth="1"/>
    <col min="4867" max="4867" width="33.6640625" style="117" customWidth="1"/>
    <col min="4868" max="4868" width="13.88671875" style="117" customWidth="1"/>
    <col min="4869" max="5121" width="11.44140625" style="117"/>
    <col min="5122" max="5122" width="59.6640625" style="117" customWidth="1"/>
    <col min="5123" max="5123" width="33.6640625" style="117" customWidth="1"/>
    <col min="5124" max="5124" width="13.88671875" style="117" customWidth="1"/>
    <col min="5125" max="5377" width="11.44140625" style="117"/>
    <col min="5378" max="5378" width="59.6640625" style="117" customWidth="1"/>
    <col min="5379" max="5379" width="33.6640625" style="117" customWidth="1"/>
    <col min="5380" max="5380" width="13.88671875" style="117" customWidth="1"/>
    <col min="5381" max="5633" width="11.44140625" style="117"/>
    <col min="5634" max="5634" width="59.6640625" style="117" customWidth="1"/>
    <col min="5635" max="5635" width="33.6640625" style="117" customWidth="1"/>
    <col min="5636" max="5636" width="13.88671875" style="117" customWidth="1"/>
    <col min="5637" max="5889" width="11.44140625" style="117"/>
    <col min="5890" max="5890" width="59.6640625" style="117" customWidth="1"/>
    <col min="5891" max="5891" width="33.6640625" style="117" customWidth="1"/>
    <col min="5892" max="5892" width="13.88671875" style="117" customWidth="1"/>
    <col min="5893" max="6145" width="11.44140625" style="117"/>
    <col min="6146" max="6146" width="59.6640625" style="117" customWidth="1"/>
    <col min="6147" max="6147" width="33.6640625" style="117" customWidth="1"/>
    <col min="6148" max="6148" width="13.88671875" style="117" customWidth="1"/>
    <col min="6149" max="6401" width="11.44140625" style="117"/>
    <col min="6402" max="6402" width="59.6640625" style="117" customWidth="1"/>
    <col min="6403" max="6403" width="33.6640625" style="117" customWidth="1"/>
    <col min="6404" max="6404" width="13.88671875" style="117" customWidth="1"/>
    <col min="6405" max="6657" width="11.44140625" style="117"/>
    <col min="6658" max="6658" width="59.6640625" style="117" customWidth="1"/>
    <col min="6659" max="6659" width="33.6640625" style="117" customWidth="1"/>
    <col min="6660" max="6660" width="13.88671875" style="117" customWidth="1"/>
    <col min="6661" max="6913" width="11.44140625" style="117"/>
    <col min="6914" max="6914" width="59.6640625" style="117" customWidth="1"/>
    <col min="6915" max="6915" width="33.6640625" style="117" customWidth="1"/>
    <col min="6916" max="6916" width="13.88671875" style="117" customWidth="1"/>
    <col min="6917" max="7169" width="11.44140625" style="117"/>
    <col min="7170" max="7170" width="59.6640625" style="117" customWidth="1"/>
    <col min="7171" max="7171" width="33.6640625" style="117" customWidth="1"/>
    <col min="7172" max="7172" width="13.88671875" style="117" customWidth="1"/>
    <col min="7173" max="7425" width="11.44140625" style="117"/>
    <col min="7426" max="7426" width="59.6640625" style="117" customWidth="1"/>
    <col min="7427" max="7427" width="33.6640625" style="117" customWidth="1"/>
    <col min="7428" max="7428" width="13.88671875" style="117" customWidth="1"/>
    <col min="7429" max="7681" width="11.44140625" style="117"/>
    <col min="7682" max="7682" width="59.6640625" style="117" customWidth="1"/>
    <col min="7683" max="7683" width="33.6640625" style="117" customWidth="1"/>
    <col min="7684" max="7684" width="13.88671875" style="117" customWidth="1"/>
    <col min="7685" max="7937" width="11.44140625" style="117"/>
    <col min="7938" max="7938" width="59.6640625" style="117" customWidth="1"/>
    <col min="7939" max="7939" width="33.6640625" style="117" customWidth="1"/>
    <col min="7940" max="7940" width="13.88671875" style="117" customWidth="1"/>
    <col min="7941" max="8193" width="11.44140625" style="117"/>
    <col min="8194" max="8194" width="59.6640625" style="117" customWidth="1"/>
    <col min="8195" max="8195" width="33.6640625" style="117" customWidth="1"/>
    <col min="8196" max="8196" width="13.88671875" style="117" customWidth="1"/>
    <col min="8197" max="8449" width="11.44140625" style="117"/>
    <col min="8450" max="8450" width="59.6640625" style="117" customWidth="1"/>
    <col min="8451" max="8451" width="33.6640625" style="117" customWidth="1"/>
    <col min="8452" max="8452" width="13.88671875" style="117" customWidth="1"/>
    <col min="8453" max="8705" width="11.44140625" style="117"/>
    <col min="8706" max="8706" width="59.6640625" style="117" customWidth="1"/>
    <col min="8707" max="8707" width="33.6640625" style="117" customWidth="1"/>
    <col min="8708" max="8708" width="13.88671875" style="117" customWidth="1"/>
    <col min="8709" max="8961" width="11.44140625" style="117"/>
    <col min="8962" max="8962" width="59.6640625" style="117" customWidth="1"/>
    <col min="8963" max="8963" width="33.6640625" style="117" customWidth="1"/>
    <col min="8964" max="8964" width="13.88671875" style="117" customWidth="1"/>
    <col min="8965" max="9217" width="11.44140625" style="117"/>
    <col min="9218" max="9218" width="59.6640625" style="117" customWidth="1"/>
    <col min="9219" max="9219" width="33.6640625" style="117" customWidth="1"/>
    <col min="9220" max="9220" width="13.88671875" style="117" customWidth="1"/>
    <col min="9221" max="9473" width="11.44140625" style="117"/>
    <col min="9474" max="9474" width="59.6640625" style="117" customWidth="1"/>
    <col min="9475" max="9475" width="33.6640625" style="117" customWidth="1"/>
    <col min="9476" max="9476" width="13.88671875" style="117" customWidth="1"/>
    <col min="9477" max="9729" width="11.44140625" style="117"/>
    <col min="9730" max="9730" width="59.6640625" style="117" customWidth="1"/>
    <col min="9731" max="9731" width="33.6640625" style="117" customWidth="1"/>
    <col min="9732" max="9732" width="13.88671875" style="117" customWidth="1"/>
    <col min="9733" max="9985" width="11.44140625" style="117"/>
    <col min="9986" max="9986" width="59.6640625" style="117" customWidth="1"/>
    <col min="9987" max="9987" width="33.6640625" style="117" customWidth="1"/>
    <col min="9988" max="9988" width="13.88671875" style="117" customWidth="1"/>
    <col min="9989" max="10241" width="11.44140625" style="117"/>
    <col min="10242" max="10242" width="59.6640625" style="117" customWidth="1"/>
    <col min="10243" max="10243" width="33.6640625" style="117" customWidth="1"/>
    <col min="10244" max="10244" width="13.88671875" style="117" customWidth="1"/>
    <col min="10245" max="10497" width="11.44140625" style="117"/>
    <col min="10498" max="10498" width="59.6640625" style="117" customWidth="1"/>
    <col min="10499" max="10499" width="33.6640625" style="117" customWidth="1"/>
    <col min="10500" max="10500" width="13.88671875" style="117" customWidth="1"/>
    <col min="10501" max="10753" width="11.44140625" style="117"/>
    <col min="10754" max="10754" width="59.6640625" style="117" customWidth="1"/>
    <col min="10755" max="10755" width="33.6640625" style="117" customWidth="1"/>
    <col min="10756" max="10756" width="13.88671875" style="117" customWidth="1"/>
    <col min="10757" max="11009" width="11.44140625" style="117"/>
    <col min="11010" max="11010" width="59.6640625" style="117" customWidth="1"/>
    <col min="11011" max="11011" width="33.6640625" style="117" customWidth="1"/>
    <col min="11012" max="11012" width="13.88671875" style="117" customWidth="1"/>
    <col min="11013" max="11265" width="11.44140625" style="117"/>
    <col min="11266" max="11266" width="59.6640625" style="117" customWidth="1"/>
    <col min="11267" max="11267" width="33.6640625" style="117" customWidth="1"/>
    <col min="11268" max="11268" width="13.88671875" style="117" customWidth="1"/>
    <col min="11269" max="11521" width="11.44140625" style="117"/>
    <col min="11522" max="11522" width="59.6640625" style="117" customWidth="1"/>
    <col min="11523" max="11523" width="33.6640625" style="117" customWidth="1"/>
    <col min="11524" max="11524" width="13.88671875" style="117" customWidth="1"/>
    <col min="11525" max="11777" width="11.44140625" style="117"/>
    <col min="11778" max="11778" width="59.6640625" style="117" customWidth="1"/>
    <col min="11779" max="11779" width="33.6640625" style="117" customWidth="1"/>
    <col min="11780" max="11780" width="13.88671875" style="117" customWidth="1"/>
    <col min="11781" max="12033" width="11.44140625" style="117"/>
    <col min="12034" max="12034" width="59.6640625" style="117" customWidth="1"/>
    <col min="12035" max="12035" width="33.6640625" style="117" customWidth="1"/>
    <col min="12036" max="12036" width="13.88671875" style="117" customWidth="1"/>
    <col min="12037" max="12289" width="11.44140625" style="117"/>
    <col min="12290" max="12290" width="59.6640625" style="117" customWidth="1"/>
    <col min="12291" max="12291" width="33.6640625" style="117" customWidth="1"/>
    <col min="12292" max="12292" width="13.88671875" style="117" customWidth="1"/>
    <col min="12293" max="12545" width="11.44140625" style="117"/>
    <col min="12546" max="12546" width="59.6640625" style="117" customWidth="1"/>
    <col min="12547" max="12547" width="33.6640625" style="117" customWidth="1"/>
    <col min="12548" max="12548" width="13.88671875" style="117" customWidth="1"/>
    <col min="12549" max="12801" width="11.44140625" style="117"/>
    <col min="12802" max="12802" width="59.6640625" style="117" customWidth="1"/>
    <col min="12803" max="12803" width="33.6640625" style="117" customWidth="1"/>
    <col min="12804" max="12804" width="13.88671875" style="117" customWidth="1"/>
    <col min="12805" max="13057" width="11.44140625" style="117"/>
    <col min="13058" max="13058" width="59.6640625" style="117" customWidth="1"/>
    <col min="13059" max="13059" width="33.6640625" style="117" customWidth="1"/>
    <col min="13060" max="13060" width="13.88671875" style="117" customWidth="1"/>
    <col min="13061" max="13313" width="11.44140625" style="117"/>
    <col min="13314" max="13314" width="59.6640625" style="117" customWidth="1"/>
    <col min="13315" max="13315" width="33.6640625" style="117" customWidth="1"/>
    <col min="13316" max="13316" width="13.88671875" style="117" customWidth="1"/>
    <col min="13317" max="13569" width="11.44140625" style="117"/>
    <col min="13570" max="13570" width="59.6640625" style="117" customWidth="1"/>
    <col min="13571" max="13571" width="33.6640625" style="117" customWidth="1"/>
    <col min="13572" max="13572" width="13.88671875" style="117" customWidth="1"/>
    <col min="13573" max="13825" width="11.44140625" style="117"/>
    <col min="13826" max="13826" width="59.6640625" style="117" customWidth="1"/>
    <col min="13827" max="13827" width="33.6640625" style="117" customWidth="1"/>
    <col min="13828" max="13828" width="13.88671875" style="117" customWidth="1"/>
    <col min="13829" max="14081" width="11.44140625" style="117"/>
    <col min="14082" max="14082" width="59.6640625" style="117" customWidth="1"/>
    <col min="14083" max="14083" width="33.6640625" style="117" customWidth="1"/>
    <col min="14084" max="14084" width="13.88671875" style="117" customWidth="1"/>
    <col min="14085" max="14337" width="11.44140625" style="117"/>
    <col min="14338" max="14338" width="59.6640625" style="117" customWidth="1"/>
    <col min="14339" max="14339" width="33.6640625" style="117" customWidth="1"/>
    <col min="14340" max="14340" width="13.88671875" style="117" customWidth="1"/>
    <col min="14341" max="14593" width="11.44140625" style="117"/>
    <col min="14594" max="14594" width="59.6640625" style="117" customWidth="1"/>
    <col min="14595" max="14595" width="33.6640625" style="117" customWidth="1"/>
    <col min="14596" max="14596" width="13.88671875" style="117" customWidth="1"/>
    <col min="14597" max="14849" width="11.44140625" style="117"/>
    <col min="14850" max="14850" width="59.6640625" style="117" customWidth="1"/>
    <col min="14851" max="14851" width="33.6640625" style="117" customWidth="1"/>
    <col min="14852" max="14852" width="13.88671875" style="117" customWidth="1"/>
    <col min="14853" max="15105" width="11.44140625" style="117"/>
    <col min="15106" max="15106" width="59.6640625" style="117" customWidth="1"/>
    <col min="15107" max="15107" width="33.6640625" style="117" customWidth="1"/>
    <col min="15108" max="15108" width="13.88671875" style="117" customWidth="1"/>
    <col min="15109" max="15361" width="11.44140625" style="117"/>
    <col min="15362" max="15362" width="59.6640625" style="117" customWidth="1"/>
    <col min="15363" max="15363" width="33.6640625" style="117" customWidth="1"/>
    <col min="15364" max="15364" width="13.88671875" style="117" customWidth="1"/>
    <col min="15365" max="15617" width="11.44140625" style="117"/>
    <col min="15618" max="15618" width="59.6640625" style="117" customWidth="1"/>
    <col min="15619" max="15619" width="33.6640625" style="117" customWidth="1"/>
    <col min="15620" max="15620" width="13.88671875" style="117" customWidth="1"/>
    <col min="15621" max="15873" width="11.44140625" style="117"/>
    <col min="15874" max="15874" width="59.6640625" style="117" customWidth="1"/>
    <col min="15875" max="15875" width="33.6640625" style="117" customWidth="1"/>
    <col min="15876" max="15876" width="13.88671875" style="117" customWidth="1"/>
    <col min="15877" max="16129" width="11.44140625" style="117"/>
    <col min="16130" max="16130" width="59.6640625" style="117" customWidth="1"/>
    <col min="16131" max="16131" width="33.6640625" style="117" customWidth="1"/>
    <col min="16132" max="16132" width="13.88671875" style="117" customWidth="1"/>
    <col min="16133" max="16384" width="11.44140625" style="117"/>
  </cols>
  <sheetData>
    <row r="1" spans="1:6" s="260" customFormat="1" ht="24.6" customHeight="1">
      <c r="A1" s="269" t="s">
        <v>271</v>
      </c>
      <c r="B1" s="269"/>
      <c r="C1" s="269"/>
      <c r="D1" s="263"/>
      <c r="E1" s="263"/>
      <c r="F1" s="263"/>
    </row>
    <row r="2" spans="1:6" s="260" customFormat="1" ht="15.75" customHeight="1">
      <c r="A2" s="269" t="s">
        <v>270</v>
      </c>
      <c r="B2" s="269"/>
      <c r="C2" s="269"/>
      <c r="D2" s="268"/>
      <c r="E2" s="268"/>
      <c r="F2" s="268"/>
    </row>
    <row r="3" spans="1:6" s="260" customFormat="1" ht="5.25" customHeight="1">
      <c r="A3" s="265"/>
      <c r="B3" s="265"/>
      <c r="C3" s="265"/>
      <c r="D3" s="265"/>
      <c r="E3" s="265"/>
      <c r="F3" s="265"/>
    </row>
    <row r="4" spans="1:6" s="260" customFormat="1" ht="43.5" customHeight="1">
      <c r="A4" s="280" t="s">
        <v>268</v>
      </c>
      <c r="B4" s="280"/>
      <c r="C4" s="280"/>
      <c r="D4" s="264"/>
      <c r="E4" s="264"/>
      <c r="F4" s="264"/>
    </row>
    <row r="5" spans="1:6" s="260" customFormat="1" ht="11.25" customHeight="1">
      <c r="A5" s="266"/>
      <c r="B5" s="267"/>
      <c r="C5" s="267"/>
      <c r="D5" s="267"/>
      <c r="E5" s="267"/>
      <c r="F5" s="267"/>
    </row>
    <row r="6" spans="1:6" s="261" customFormat="1" ht="18.75" customHeight="1">
      <c r="A6" s="279" t="s">
        <v>262</v>
      </c>
      <c r="B6" s="279"/>
      <c r="C6" s="279"/>
      <c r="D6" s="262"/>
      <c r="E6" s="262"/>
      <c r="F6" s="262"/>
    </row>
    <row r="7" spans="1:6" ht="14.4" thickBot="1">
      <c r="A7" s="118"/>
      <c r="B7" s="118"/>
      <c r="C7" s="118"/>
      <c r="D7" s="118"/>
    </row>
    <row r="8" spans="1:6" ht="42" customHeight="1" thickBot="1">
      <c r="A8" s="118"/>
      <c r="B8" s="223" t="s">
        <v>119</v>
      </c>
      <c r="C8" s="224" t="s">
        <v>215</v>
      </c>
      <c r="D8" s="118"/>
    </row>
    <row r="9" spans="1:6" ht="15.6">
      <c r="A9" s="118"/>
      <c r="B9" s="147" t="s">
        <v>253</v>
      </c>
      <c r="C9" s="222"/>
      <c r="D9" s="118"/>
    </row>
    <row r="10" spans="1:6" ht="9.75" customHeight="1">
      <c r="A10" s="118"/>
      <c r="B10" s="221"/>
      <c r="C10" s="152"/>
      <c r="D10" s="118"/>
    </row>
    <row r="11" spans="1:6" ht="15.6">
      <c r="A11" s="118"/>
      <c r="B11" s="221" t="s">
        <v>254</v>
      </c>
      <c r="C11" s="153"/>
      <c r="D11" s="118"/>
    </row>
    <row r="12" spans="1:6" ht="9" customHeight="1" thickBot="1">
      <c r="A12" s="118"/>
      <c r="B12" s="221"/>
      <c r="C12" s="222"/>
      <c r="D12" s="118"/>
    </row>
    <row r="13" spans="1:6" ht="20.25" customHeight="1" thickBot="1">
      <c r="A13" s="118"/>
      <c r="B13" s="121" t="s">
        <v>244</v>
      </c>
      <c r="C13" s="157"/>
      <c r="D13" s="118"/>
    </row>
    <row r="14" spans="1:6" ht="15.6">
      <c r="A14" s="118"/>
      <c r="B14" s="147" t="str">
        <f>+'SER 100-BP Rés 500'!B11</f>
        <v xml:space="preserve">Série 100 -  RESERVOIR SEMI-ENTERRE DE 500 m³ </v>
      </c>
      <c r="C14" s="151"/>
      <c r="D14" s="118"/>
    </row>
    <row r="15" spans="1:6" ht="7.5" customHeight="1">
      <c r="A15" s="118"/>
      <c r="B15" s="146"/>
      <c r="C15" s="152"/>
      <c r="D15" s="118"/>
    </row>
    <row r="16" spans="1:6" ht="15.6">
      <c r="A16" s="118"/>
      <c r="B16" s="119" t="s">
        <v>186</v>
      </c>
      <c r="C16" s="153"/>
      <c r="D16" s="118"/>
    </row>
    <row r="17" spans="1:5" ht="6" customHeight="1" thickBot="1">
      <c r="A17" s="118"/>
      <c r="B17" s="120"/>
      <c r="C17" s="154"/>
      <c r="D17" s="118"/>
    </row>
    <row r="18" spans="1:5" ht="20.25" customHeight="1" thickBot="1">
      <c r="A18" s="118"/>
      <c r="B18" s="121" t="s">
        <v>187</v>
      </c>
      <c r="C18" s="157"/>
      <c r="D18" s="254"/>
    </row>
    <row r="19" spans="1:5" ht="15.6">
      <c r="A19" s="118"/>
      <c r="B19" s="147" t="str">
        <f>+'SER 200-BP SP1'!B11</f>
        <v xml:space="preserve">Série 200 -  STATION DE POMPAGE SP1  ET GROUPE ELECTROGENE </v>
      </c>
      <c r="C19" s="151"/>
      <c r="D19" s="118"/>
    </row>
    <row r="20" spans="1:5" ht="9" customHeight="1">
      <c r="A20" s="118"/>
      <c r="B20" s="119"/>
      <c r="C20" s="155"/>
      <c r="D20" s="118"/>
    </row>
    <row r="21" spans="1:5" ht="16.5" customHeight="1">
      <c r="A21" s="118"/>
      <c r="B21" s="149" t="str">
        <f>+'SER 200-BP SP1'!B12</f>
        <v>A - STATION DE POMPAGE SP1</v>
      </c>
      <c r="C21" s="153"/>
      <c r="D21" s="118"/>
    </row>
    <row r="22" spans="1:5" ht="21" customHeight="1">
      <c r="A22" s="118"/>
      <c r="B22" s="149" t="str">
        <f>+'SER 200-BP SP1'!B68</f>
        <v>B - GROUPE ELECTROGENE 400 kVA</v>
      </c>
      <c r="C22" s="153"/>
      <c r="D22" s="118"/>
      <c r="E22" s="231"/>
    </row>
    <row r="23" spans="1:5" ht="21" customHeight="1" thickBot="1">
      <c r="A23" s="118"/>
      <c r="B23" s="150" t="str">
        <f>'SER 200-BP SP1'!B93</f>
        <v xml:space="preserve">C - POSTE DE TRANSFORMATION 400 kVA </v>
      </c>
      <c r="C23" s="156"/>
      <c r="D23" s="118"/>
    </row>
    <row r="24" spans="1:5" ht="20.25" customHeight="1" thickBot="1">
      <c r="A24" s="118"/>
      <c r="B24" s="122" t="s">
        <v>120</v>
      </c>
      <c r="C24" s="157"/>
      <c r="D24" s="118"/>
    </row>
    <row r="25" spans="1:5" ht="15.6">
      <c r="A25" s="118"/>
      <c r="B25" s="147" t="str">
        <f>+'SER 300 BP-Rés 3500 '!B11</f>
        <v xml:space="preserve">Série 300 -  RESERVOIR SEMI ENTERRE DE 3500 m³ </v>
      </c>
      <c r="C25" s="151"/>
      <c r="D25" s="118"/>
    </row>
    <row r="26" spans="1:5" ht="5.25" customHeight="1">
      <c r="A26" s="118"/>
      <c r="B26" s="146"/>
      <c r="C26" s="152"/>
      <c r="D26" s="118"/>
    </row>
    <row r="27" spans="1:5" ht="15.6">
      <c r="A27" s="118"/>
      <c r="B27" s="119" t="s">
        <v>185</v>
      </c>
      <c r="C27" s="153"/>
      <c r="D27" s="118"/>
    </row>
    <row r="28" spans="1:5" ht="6" customHeight="1" thickBot="1">
      <c r="A28" s="118"/>
      <c r="B28" s="120"/>
      <c r="C28" s="154"/>
      <c r="D28" s="118"/>
    </row>
    <row r="29" spans="1:5" ht="20.25" customHeight="1" thickBot="1">
      <c r="A29" s="118"/>
      <c r="B29" s="121" t="s">
        <v>121</v>
      </c>
      <c r="C29" s="157"/>
      <c r="D29" s="118"/>
    </row>
    <row r="30" spans="1:5" ht="15.6">
      <c r="A30" s="118"/>
      <c r="B30" s="147" t="str">
        <f>'SERIE 400-BP SP2'!B11</f>
        <v>Série 400 -  STATION DE POMPAGE  SP2 ET GROUPE ELECTROGENE</v>
      </c>
      <c r="C30" s="151"/>
      <c r="D30" s="118"/>
    </row>
    <row r="31" spans="1:5" ht="9" customHeight="1">
      <c r="A31" s="118"/>
      <c r="B31" s="119"/>
      <c r="C31" s="155"/>
      <c r="D31" s="118"/>
    </row>
    <row r="32" spans="1:5" ht="16.5" customHeight="1">
      <c r="A32" s="118"/>
      <c r="B32" s="119" t="str">
        <f>'SERIE 400-BP SP2'!B12</f>
        <v>A - STATION DE POMPAGE SP2</v>
      </c>
      <c r="C32" s="153"/>
      <c r="D32" s="118"/>
    </row>
    <row r="33" spans="1:4" ht="21" customHeight="1">
      <c r="A33" s="118"/>
      <c r="B33" s="119" t="str">
        <f>'SERIE 400-BP SP2'!B70</f>
        <v>B - GROUPE ELECTROGENE 160 kva</v>
      </c>
      <c r="C33" s="153"/>
      <c r="D33" s="118"/>
    </row>
    <row r="34" spans="1:4" ht="21" customHeight="1" thickBot="1">
      <c r="A34" s="118"/>
      <c r="B34" s="119" t="str">
        <f>'SERIE 400-BP SP2'!B95</f>
        <v xml:space="preserve">C - POSTE DE TRANSFORMATION 160 kVA </v>
      </c>
      <c r="C34" s="156"/>
      <c r="D34" s="118"/>
    </row>
    <row r="35" spans="1:4" ht="20.25" customHeight="1" thickBot="1">
      <c r="A35" s="118"/>
      <c r="B35" s="121" t="s">
        <v>188</v>
      </c>
      <c r="C35" s="157"/>
      <c r="D35" s="118"/>
    </row>
    <row r="36" spans="1:4" ht="31.2">
      <c r="A36" s="118"/>
      <c r="B36" s="148" t="str">
        <f>+'SER 500 BP- 500 Rés Elevé'!B11</f>
        <v>Série 500 -  RESERVOIR D'EAU SURELEVE DE 500 m3 : GC DU RESRVOIR + EQUIPEMENTS</v>
      </c>
      <c r="C36" s="151"/>
      <c r="D36" s="118"/>
    </row>
    <row r="37" spans="1:4" ht="5.25" customHeight="1">
      <c r="A37" s="118"/>
      <c r="B37" s="146"/>
      <c r="C37" s="152"/>
      <c r="D37" s="118"/>
    </row>
    <row r="38" spans="1:4" ht="23.25" customHeight="1" thickBot="1">
      <c r="A38" s="118"/>
      <c r="B38" s="119" t="s">
        <v>189</v>
      </c>
      <c r="C38" s="156"/>
      <c r="D38" s="118"/>
    </row>
    <row r="39" spans="1:4" ht="20.25" customHeight="1" thickBot="1">
      <c r="A39" s="118"/>
      <c r="B39" s="121" t="s">
        <v>216</v>
      </c>
      <c r="C39" s="157"/>
      <c r="D39" s="118"/>
    </row>
    <row r="40" spans="1:4" ht="23.25" customHeight="1">
      <c r="A40" s="118"/>
      <c r="B40" s="226" t="s">
        <v>122</v>
      </c>
      <c r="C40" s="232"/>
      <c r="D40" s="118"/>
    </row>
    <row r="41" spans="1:4" ht="20.25" customHeight="1" thickBot="1">
      <c r="A41" s="118"/>
      <c r="B41" s="226" t="s">
        <v>123</v>
      </c>
      <c r="C41" s="233"/>
      <c r="D41" s="118"/>
    </row>
    <row r="42" spans="1:4" ht="12" customHeight="1" thickBot="1">
      <c r="A42" s="118"/>
      <c r="B42" s="227"/>
      <c r="C42" s="225"/>
      <c r="D42" s="118"/>
    </row>
    <row r="43" spans="1:4" ht="30" customHeight="1" thickBot="1">
      <c r="A43" s="118"/>
      <c r="B43" s="228" t="s">
        <v>124</v>
      </c>
      <c r="C43" s="234"/>
      <c r="D43" s="118"/>
    </row>
    <row r="44" spans="1:4" ht="13.8">
      <c r="A44" s="118"/>
      <c r="B44" s="118"/>
      <c r="C44" s="118"/>
      <c r="D44" s="118"/>
    </row>
    <row r="45" spans="1:4" ht="15.6">
      <c r="A45" s="158"/>
      <c r="B45" s="315" t="s">
        <v>125</v>
      </c>
      <c r="C45" s="315"/>
      <c r="D45" s="118"/>
    </row>
    <row r="46" spans="1:4" ht="25.5" customHeight="1">
      <c r="A46" s="158"/>
      <c r="B46" s="314" t="s">
        <v>126</v>
      </c>
      <c r="C46" s="314"/>
      <c r="D46" s="118"/>
    </row>
    <row r="47" spans="1:4" ht="23.25" customHeight="1">
      <c r="A47" s="158"/>
      <c r="B47" s="158" t="s">
        <v>127</v>
      </c>
      <c r="C47" s="158"/>
      <c r="D47" s="118"/>
    </row>
    <row r="48" spans="1:4" ht="15.6">
      <c r="A48" s="158"/>
      <c r="B48" s="158"/>
      <c r="C48" s="158"/>
      <c r="D48" s="118"/>
    </row>
    <row r="49" spans="1:4" ht="15.6">
      <c r="A49" s="158"/>
      <c r="B49" s="158"/>
      <c r="C49" s="158"/>
      <c r="D49" s="118"/>
    </row>
    <row r="50" spans="1:4" ht="15.6">
      <c r="A50" s="158"/>
      <c r="B50" s="158"/>
      <c r="C50" s="158"/>
      <c r="D50" s="118"/>
    </row>
    <row r="51" spans="1:4" ht="15.6">
      <c r="A51" s="158"/>
      <c r="B51" s="158"/>
      <c r="C51" s="158"/>
      <c r="D51" s="118"/>
    </row>
    <row r="52" spans="1:4" ht="15.6">
      <c r="A52" s="158"/>
      <c r="B52" s="158"/>
      <c r="C52" s="159"/>
      <c r="D52" s="118"/>
    </row>
    <row r="53" spans="1:4" ht="13.8">
      <c r="A53" s="118"/>
      <c r="B53" s="118"/>
      <c r="C53" s="118"/>
      <c r="D53" s="118"/>
    </row>
  </sheetData>
  <mergeCells count="6">
    <mergeCell ref="B46:C46"/>
    <mergeCell ref="B45:C45"/>
    <mergeCell ref="A1:C1"/>
    <mergeCell ref="A2:C2"/>
    <mergeCell ref="A4:C4"/>
    <mergeCell ref="A6:C6"/>
  </mergeCells>
  <printOptions horizontalCentered="1"/>
  <pageMargins left="0.19685039370078741" right="0" top="0.43307086614173229" bottom="0.43307086614173229" header="0.35433070866141736" footer="0.31496062992125984"/>
  <pageSetup paperSize="9" scale="72" firstPageNumber="22"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12</vt:i4>
      </vt:variant>
    </vt:vector>
  </HeadingPairs>
  <TitlesOfParts>
    <vt:vector size="20" baseType="lpstr">
      <vt:lpstr>PG</vt:lpstr>
      <vt:lpstr>SER 100-BP Rés 500</vt:lpstr>
      <vt:lpstr>SER 200-BP SP1</vt:lpstr>
      <vt:lpstr>SER 300 BP-Rés 3500 </vt:lpstr>
      <vt:lpstr>SERIE 400-BP SP2</vt:lpstr>
      <vt:lpstr>SER 500 BP- 500 Rés Elevé</vt:lpstr>
      <vt:lpstr>SER-10</vt:lpstr>
      <vt:lpstr>RECAP</vt:lpstr>
      <vt:lpstr>PG!_Toc81108260</vt:lpstr>
      <vt:lpstr>'SER 100-BP Rés 500'!Impression_des_titres</vt:lpstr>
      <vt:lpstr>'SER 200-BP SP1'!Impression_des_titres</vt:lpstr>
      <vt:lpstr>'SER 300 BP-Rés 3500 '!Impression_des_titres</vt:lpstr>
      <vt:lpstr>'SER 500 BP- 500 Rés Elevé'!Impression_des_titres</vt:lpstr>
      <vt:lpstr>'SERIE 400-BP SP2'!Impression_des_titres</vt:lpstr>
      <vt:lpstr>RECAP!Zone_d_impression</vt:lpstr>
      <vt:lpstr>'SER 100-BP Rés 500'!Zone_d_impression</vt:lpstr>
      <vt:lpstr>'SER 200-BP SP1'!Zone_d_impression</vt:lpstr>
      <vt:lpstr>'SER 300 BP-Rés 3500 '!Zone_d_impression</vt:lpstr>
      <vt:lpstr>'SER 500 BP- 500 Rés Elevé'!Zone_d_impression</vt:lpstr>
      <vt:lpstr>'SERIE 400-BP SP2'!Zone_d_impression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lenovo</cp:lastModifiedBy>
  <cp:lastPrinted>2026-05-22T15:45:07Z</cp:lastPrinted>
  <dcterms:created xsi:type="dcterms:W3CDTF">2017-05-30T12:21:39Z</dcterms:created>
  <dcterms:modified xsi:type="dcterms:W3CDTF">2026-07-13T12:16:04Z</dcterms:modified>
</cp:coreProperties>
</file>