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SBN\Desktop\ecole 2 eme chance fadila\AOO 45-SB-2026 ECOLE 2EME CHANCE\"/>
    </mc:Choice>
  </mc:AlternateContent>
  <bookViews>
    <workbookView xWindow="0" yWindow="0" windowWidth="21570" windowHeight="7995"/>
  </bookViews>
  <sheets>
    <sheet name="Feuil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2" l="1"/>
  <c r="F14" i="2"/>
  <c r="F29" i="2" l="1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0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E69" i="2" l="1"/>
  <c r="E70" i="2" s="1"/>
  <c r="E71" i="2" s="1"/>
</calcChain>
</file>

<file path=xl/sharedStrings.xml><?xml version="1.0" encoding="utf-8"?>
<sst xmlns="http://schemas.openxmlformats.org/spreadsheetml/2006/main" count="123" uniqueCount="76">
  <si>
    <t>U</t>
  </si>
  <si>
    <t>Travaux de dépose divers, démolition et déménagements - terrassement de fonds des fouilles en tranchée y/c évacuations à la décharge publique</t>
  </si>
  <si>
    <t>Ens</t>
  </si>
  <si>
    <t xml:space="preserve">N° </t>
  </si>
  <si>
    <t>DESIGNATION DES OUVRAGES</t>
  </si>
  <si>
    <t>QTE</t>
  </si>
  <si>
    <t>P.U (HT)</t>
  </si>
  <si>
    <t>P.T (HT)</t>
  </si>
  <si>
    <t>Remblaiement ou évacuation des terres excédentaires aux décharges publiques</t>
  </si>
  <si>
    <t>Béton de propreté</t>
  </si>
  <si>
    <t>Gros béton</t>
  </si>
  <si>
    <t>Maçonnerie de moellons en fondation</t>
  </si>
  <si>
    <t>Chape étanche sur maçonnerie</t>
  </si>
  <si>
    <t>M²</t>
  </si>
  <si>
    <t>Hérrissonage en pierres sèches de 20 cm d’épaisseur</t>
  </si>
  <si>
    <t>Forme en béton  de 0,12 m</t>
  </si>
  <si>
    <t>Armature de forme</t>
  </si>
  <si>
    <t>KG</t>
  </si>
  <si>
    <t>Béton pour BA en fondation pour tout ouvrage</t>
  </si>
  <si>
    <t>Acier à haute adhérence en fondation</t>
  </si>
  <si>
    <t>Kg</t>
  </si>
  <si>
    <t>Canalisation en buse PVC pour évacuation Ø 200 mm</t>
  </si>
  <si>
    <t>Ml</t>
  </si>
  <si>
    <t>Regard type non visitable pour évacuation de 40 cm x 40 cm</t>
  </si>
  <si>
    <t>Béton pour BA en élévation pour tout ouvrage</t>
  </si>
  <si>
    <t>Acier à haute adhérence pour B.A en élévation</t>
  </si>
  <si>
    <t>Plancher en hourdis  de toute dimension</t>
  </si>
  <si>
    <t>ML</t>
  </si>
  <si>
    <t>Enduit extérieur au mortier bâtard, lisse, rustique  ou tyrolien</t>
  </si>
  <si>
    <t>Béton reflué y compris blocage et treillis soudées</t>
  </si>
  <si>
    <t>Revêtement du sol en carreaux Gré cérame</t>
  </si>
  <si>
    <t>Plinthe droite ou rampante en faïence noir</t>
  </si>
  <si>
    <t>Forme de pente</t>
  </si>
  <si>
    <t>M2</t>
  </si>
  <si>
    <t>Chape de lissage</t>
  </si>
  <si>
    <t>Gorge pour solins</t>
  </si>
  <si>
    <t>Système d'étanchéité en bicouche auto protégée</t>
  </si>
  <si>
    <t>Reliefs d'étanchéité en bicouche auto protégée</t>
  </si>
  <si>
    <t>Evacuation en PVC de  diam 100 mm</t>
  </si>
  <si>
    <t>Gargouille et Crapaudine de  diam 100mm</t>
  </si>
  <si>
    <t>Porte à lame</t>
  </si>
  <si>
    <t>Fenêtre  ou châssis en aluminium vitré</t>
  </si>
  <si>
    <t>Volet roulants en aluminium avec ouverture manuelle (avec ruban)</t>
  </si>
  <si>
    <t>Grilles de protection</t>
  </si>
  <si>
    <t>Porte métallique</t>
  </si>
  <si>
    <t>Mat porte drapeau</t>
  </si>
  <si>
    <t>Enseigne en plexiglas</t>
  </si>
  <si>
    <t>Tableau de protection normal y compris équipements de protection</t>
  </si>
  <si>
    <t>Mise à la terre</t>
  </si>
  <si>
    <t>Foyer lumineux sur simple allumage</t>
  </si>
  <si>
    <t>Foyer lumineux sur simple allumage va et vient</t>
  </si>
  <si>
    <t>Foyers lumineux complémentaires</t>
  </si>
  <si>
    <t>Prise de courant 2x10 A + T</t>
  </si>
  <si>
    <t>Hublot étanche 15 W</t>
  </si>
  <si>
    <t>Canalisations intérieures en PPR de 15/21</t>
  </si>
  <si>
    <t>Canalisations intérieures en PPR de 19/25</t>
  </si>
  <si>
    <t>Vannes d’arrêt  diam 15</t>
  </si>
  <si>
    <t>Vannes d’arrêt  diam 20</t>
  </si>
  <si>
    <t>Siphon de sol</t>
  </si>
  <si>
    <t>Peinture vinylique sur Façade</t>
  </si>
  <si>
    <t>Peinture glycérophtalique laquée sur murs intérieurs</t>
  </si>
  <si>
    <t>Peinture vinylique sur  plafonds</t>
  </si>
  <si>
    <t>Peinture glycérophtalique laquée sur ferronnerie</t>
  </si>
  <si>
    <t>Peinture glycérophtalique laquée sur menuiserie bois</t>
  </si>
  <si>
    <t>TOTAL/HT</t>
  </si>
  <si>
    <t>TVA 20%</t>
  </si>
  <si>
    <t>TOTAL/TTC</t>
  </si>
  <si>
    <r>
      <t>M</t>
    </r>
    <r>
      <rPr>
        <vertAlign val="superscript"/>
        <sz val="12"/>
        <color rgb="FF000000"/>
        <rFont val="Times New Roman"/>
        <family val="1"/>
      </rPr>
      <t>3</t>
    </r>
  </si>
  <si>
    <r>
      <t>Enduit  intérieur au mortier de ciment sur murs</t>
    </r>
    <r>
      <rPr>
        <u/>
        <sz val="12"/>
        <color rgb="FFFF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et plafonds ,Y/C Baguette D'angle</t>
    </r>
  </si>
  <si>
    <t>Maçonnerie en agglos creux de ciment de 15cm &amp; 20cm</t>
  </si>
  <si>
    <t>Plafonnier LED de 60 cm x 60 cm de dimension</t>
  </si>
  <si>
    <t>Maçonnerie en double cloison en briques rouges de 2x6 trous</t>
  </si>
  <si>
    <t>ACADEMIE REGIONALE D’EDUCATION ET DE FORMATION REGION CASABLANCA-SETTAT
DIRECTION PROVINCIALE DE SIDI BENNOUR</t>
  </si>
  <si>
    <t>BDP / DETAIL ESTIMATIF</t>
  </si>
  <si>
    <t>APPEL D’OFFRE OUVERT SIMPLIFIE SUR OFFRES DE PRIX N° 45/SB/2026
DU 27/07/2026 à 11h00</t>
  </si>
  <si>
    <t>OBJET: TRAVAUX D’AMENAGEMENT ET REHABILITATION DE L’ÉCOLE DE LA DEUXIEME CHANCE - NOUVELLE GENERATION A L’ECOLE PRIMAIRE AL FADILA A LA COMMUNE TERRITORIALE ZEMAMRA, PROVINCE DE SIDI BENNOUR.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</si>
</sst>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General_)"/>
    <numFmt numFmtId="165" formatCode="00"/>
    <numFmt numFmtId="166" formatCode="#,##0.00\ _€;[Red]#,##0.00\ _€"/>
    <numFmt numFmtId="167" formatCode="#,##0.00;[Red]#,##0.00"/>
  </numFmts>
  <fonts count="13" x14ac:knownFonts="1">
    <font>
      <sz val="11"/>
      <color theme="1"/>
      <name val="Calibri"/>
      <scheme val="minor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u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u/>
      <sz val="12"/>
      <color rgb="FFFF0000"/>
      <name val="Times New Roman"/>
      <family val="1"/>
    </font>
    <font>
      <sz val="8"/>
      <name val="Calibri"/>
      <scheme val="minor"/>
    </font>
    <font>
      <sz val="10"/>
      <color theme="1"/>
      <name val="Times New Roman"/>
      <family val="1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DD7EE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3" xfId="0" applyFont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vertical="center" wrapText="1"/>
    </xf>
    <xf numFmtId="166" fontId="3" fillId="0" borderId="10" xfId="0" applyNumberFormat="1" applyFont="1" applyBorder="1" applyAlignment="1">
      <alignment horizontal="right" vertical="center"/>
    </xf>
    <xf numFmtId="0" fontId="5" fillId="0" borderId="13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2" xfId="0" applyFont="1" applyBorder="1"/>
    <xf numFmtId="0" fontId="5" fillId="0" borderId="14" xfId="0" applyFont="1" applyBorder="1"/>
    <xf numFmtId="0" fontId="5" fillId="0" borderId="15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66" fontId="5" fillId="2" borderId="4" xfId="0" applyNumberFormat="1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167" fontId="5" fillId="2" borderId="4" xfId="0" applyNumberFormat="1" applyFont="1" applyFill="1" applyBorder="1" applyAlignment="1">
      <alignment horizontal="right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167" fontId="5" fillId="2" borderId="17" xfId="0" applyNumberFormat="1" applyFont="1" applyFill="1" applyBorder="1" applyAlignment="1">
      <alignment horizontal="right"/>
    </xf>
    <xf numFmtId="0" fontId="5" fillId="2" borderId="18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1419225</xdr:colOff>
      <xdr:row>0</xdr:row>
      <xdr:rowOff>47625</xdr:rowOff>
    </xdr:from>
    <xdr:to>
      <xdr:col>4</xdr:col>
      <xdr:colOff>409575</xdr:colOff>
      <xdr:row>3</xdr:row>
      <xdr:rowOff>38100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47625"/>
          <a:ext cx="42100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74"/>
  <sheetViews>
    <sheetView tabSelected="1" view="pageBreakPreview" topLeftCell="A49" zoomScaleNormal="100" zoomScaleSheetLayoutView="100" workbookViewId="0">
      <selection activeCell="J66" sqref="J66"/>
    </sheetView>
  </sheetViews>
  <sheetFormatPr baseColWidth="10" defaultRowHeight="15.75" x14ac:dyDescent="0.25"/>
  <cols>
    <col min="1" max="1" width="4.5703125" style="1" customWidth="1"/>
    <col min="2" max="2" width="58.28515625" style="1" customWidth="1"/>
    <col min="3" max="3" width="7.7109375" style="1" customWidth="1"/>
    <col min="4" max="4" width="12.28515625" style="1" customWidth="1"/>
    <col min="5" max="5" width="15.28515625" style="2" customWidth="1"/>
    <col min="6" max="6" width="17.7109375" style="1" customWidth="1"/>
  </cols>
  <sheetData>
    <row r="4" spans="1:6" ht="15.75" customHeight="1" x14ac:dyDescent="0.25">
      <c r="A4" s="26" t="s">
        <v>72</v>
      </c>
      <c r="B4" s="27"/>
      <c r="C4" s="27"/>
      <c r="D4" s="27"/>
      <c r="E4" s="27"/>
      <c r="F4" s="27"/>
    </row>
    <row r="5" spans="1:6" ht="15.75" customHeight="1" x14ac:dyDescent="0.25">
      <c r="A5" s="27"/>
      <c r="B5" s="27"/>
      <c r="C5" s="27"/>
      <c r="D5" s="27"/>
      <c r="E5" s="27"/>
      <c r="F5" s="27"/>
    </row>
    <row r="6" spans="1:6" ht="26.25" x14ac:dyDescent="0.25">
      <c r="A6" s="28" t="s">
        <v>73</v>
      </c>
      <c r="B6" s="28"/>
      <c r="C6" s="28"/>
      <c r="D6" s="28"/>
      <c r="E6" s="28"/>
      <c r="F6" s="28"/>
    </row>
    <row r="7" spans="1:6" ht="15.75" customHeight="1" x14ac:dyDescent="0.25">
      <c r="A7" s="29" t="s">
        <v>74</v>
      </c>
      <c r="B7" s="29"/>
      <c r="C7" s="29"/>
      <c r="D7" s="29"/>
      <c r="E7" s="29"/>
      <c r="F7" s="29"/>
    </row>
    <row r="8" spans="1:6" ht="15.75" customHeight="1" x14ac:dyDescent="0.25">
      <c r="A8" s="29"/>
      <c r="B8" s="29"/>
      <c r="C8" s="29"/>
      <c r="D8" s="29"/>
      <c r="E8" s="29"/>
      <c r="F8" s="29"/>
    </row>
    <row r="9" spans="1:6" ht="15.75" customHeight="1" x14ac:dyDescent="0.25">
      <c r="A9" s="24" t="s">
        <v>75</v>
      </c>
      <c r="B9" s="24"/>
      <c r="C9" s="24"/>
      <c r="D9" s="24"/>
      <c r="E9" s="24"/>
      <c r="F9" s="24"/>
    </row>
    <row r="10" spans="1:6" ht="15.75" customHeight="1" x14ac:dyDescent="0.25">
      <c r="A10" s="24"/>
      <c r="B10" s="24"/>
      <c r="C10" s="24"/>
      <c r="D10" s="24"/>
      <c r="E10" s="24"/>
      <c r="F10" s="24"/>
    </row>
    <row r="11" spans="1:6" ht="15.75" customHeight="1" x14ac:dyDescent="0.25">
      <c r="A11" s="24"/>
      <c r="B11" s="24"/>
      <c r="C11" s="24"/>
      <c r="D11" s="24"/>
      <c r="E11" s="24"/>
      <c r="F11" s="24"/>
    </row>
    <row r="12" spans="1:6" ht="16.5" customHeight="1" thickBot="1" x14ac:dyDescent="0.3">
      <c r="A12" s="25"/>
      <c r="B12" s="25"/>
      <c r="C12" s="25"/>
      <c r="D12" s="25"/>
      <c r="E12" s="25"/>
      <c r="F12" s="25"/>
    </row>
    <row r="13" spans="1:6" x14ac:dyDescent="0.25">
      <c r="A13" s="11" t="s">
        <v>3</v>
      </c>
      <c r="B13" s="12" t="s">
        <v>4</v>
      </c>
      <c r="C13" s="13" t="s">
        <v>0</v>
      </c>
      <c r="D13" s="13" t="s">
        <v>5</v>
      </c>
      <c r="E13" s="13" t="s">
        <v>6</v>
      </c>
      <c r="F13" s="14" t="s">
        <v>7</v>
      </c>
    </row>
    <row r="14" spans="1:6" ht="50.25" customHeight="1" x14ac:dyDescent="0.25">
      <c r="A14" s="15">
        <v>1</v>
      </c>
      <c r="B14" s="4" t="s">
        <v>1</v>
      </c>
      <c r="C14" s="5" t="s">
        <v>2</v>
      </c>
      <c r="D14" s="6">
        <v>1</v>
      </c>
      <c r="E14" s="6"/>
      <c r="F14" s="16">
        <f>E14*D14</f>
        <v>0</v>
      </c>
    </row>
    <row r="15" spans="1:6" ht="31.5" x14ac:dyDescent="0.25">
      <c r="A15" s="15">
        <v>2</v>
      </c>
      <c r="B15" s="4" t="s">
        <v>8</v>
      </c>
      <c r="C15" s="7" t="s">
        <v>67</v>
      </c>
      <c r="D15" s="3">
        <v>50</v>
      </c>
      <c r="E15" s="8"/>
      <c r="F15" s="17">
        <f t="shared" ref="F15:F63" si="0">+E15*D15</f>
        <v>0</v>
      </c>
    </row>
    <row r="16" spans="1:6" ht="18.75" x14ac:dyDescent="0.25">
      <c r="A16" s="15">
        <v>3</v>
      </c>
      <c r="B16" s="4" t="s">
        <v>9</v>
      </c>
      <c r="C16" s="7" t="s">
        <v>67</v>
      </c>
      <c r="D16" s="3">
        <v>5</v>
      </c>
      <c r="E16" s="8"/>
      <c r="F16" s="17">
        <f t="shared" si="0"/>
        <v>0</v>
      </c>
    </row>
    <row r="17" spans="1:6" ht="18.75" x14ac:dyDescent="0.25">
      <c r="A17" s="15">
        <v>4</v>
      </c>
      <c r="B17" s="4" t="s">
        <v>10</v>
      </c>
      <c r="C17" s="7" t="s">
        <v>67</v>
      </c>
      <c r="D17" s="3">
        <v>2</v>
      </c>
      <c r="E17" s="8"/>
      <c r="F17" s="17">
        <f t="shared" si="0"/>
        <v>0</v>
      </c>
    </row>
    <row r="18" spans="1:6" ht="18.75" x14ac:dyDescent="0.25">
      <c r="A18" s="15">
        <v>5</v>
      </c>
      <c r="B18" s="4" t="s">
        <v>11</v>
      </c>
      <c r="C18" s="7" t="s">
        <v>67</v>
      </c>
      <c r="D18" s="3">
        <v>65</v>
      </c>
      <c r="E18" s="8"/>
      <c r="F18" s="17">
        <f t="shared" si="0"/>
        <v>0</v>
      </c>
    </row>
    <row r="19" spans="1:6" x14ac:dyDescent="0.25">
      <c r="A19" s="15">
        <v>6</v>
      </c>
      <c r="B19" s="4" t="s">
        <v>12</v>
      </c>
      <c r="C19" s="7" t="s">
        <v>13</v>
      </c>
      <c r="D19" s="3">
        <v>45</v>
      </c>
      <c r="E19" s="8"/>
      <c r="F19" s="17">
        <f t="shared" si="0"/>
        <v>0</v>
      </c>
    </row>
    <row r="20" spans="1:6" x14ac:dyDescent="0.25">
      <c r="A20" s="15">
        <v>7</v>
      </c>
      <c r="B20" s="4" t="s">
        <v>14</v>
      </c>
      <c r="C20" s="7" t="s">
        <v>13</v>
      </c>
      <c r="D20" s="3">
        <v>48</v>
      </c>
      <c r="E20" s="8"/>
      <c r="F20" s="17">
        <f t="shared" si="0"/>
        <v>0</v>
      </c>
    </row>
    <row r="21" spans="1:6" x14ac:dyDescent="0.25">
      <c r="A21" s="15">
        <v>8</v>
      </c>
      <c r="B21" s="4" t="s">
        <v>15</v>
      </c>
      <c r="C21" s="7" t="s">
        <v>13</v>
      </c>
      <c r="D21" s="3">
        <v>48</v>
      </c>
      <c r="E21" s="8"/>
      <c r="F21" s="17">
        <f t="shared" si="0"/>
        <v>0</v>
      </c>
    </row>
    <row r="22" spans="1:6" x14ac:dyDescent="0.25">
      <c r="A22" s="15">
        <v>9</v>
      </c>
      <c r="B22" s="4" t="s">
        <v>16</v>
      </c>
      <c r="C22" s="7" t="s">
        <v>17</v>
      </c>
      <c r="D22" s="3">
        <v>600</v>
      </c>
      <c r="E22" s="8"/>
      <c r="F22" s="17">
        <f t="shared" si="0"/>
        <v>0</v>
      </c>
    </row>
    <row r="23" spans="1:6" ht="18.75" x14ac:dyDescent="0.25">
      <c r="A23" s="15">
        <v>10</v>
      </c>
      <c r="B23" s="4" t="s">
        <v>18</v>
      </c>
      <c r="C23" s="7" t="s">
        <v>67</v>
      </c>
      <c r="D23" s="3">
        <v>25</v>
      </c>
      <c r="E23" s="8"/>
      <c r="F23" s="17">
        <f t="shared" si="0"/>
        <v>0</v>
      </c>
    </row>
    <row r="24" spans="1:6" x14ac:dyDescent="0.25">
      <c r="A24" s="15">
        <v>11</v>
      </c>
      <c r="B24" s="4" t="s">
        <v>19</v>
      </c>
      <c r="C24" s="7" t="s">
        <v>20</v>
      </c>
      <c r="D24" s="3">
        <v>2500</v>
      </c>
      <c r="E24" s="8"/>
      <c r="F24" s="17">
        <f t="shared" si="0"/>
        <v>0</v>
      </c>
    </row>
    <row r="25" spans="1:6" x14ac:dyDescent="0.25">
      <c r="A25" s="15">
        <v>12</v>
      </c>
      <c r="B25" s="4" t="s">
        <v>21</v>
      </c>
      <c r="C25" s="7" t="s">
        <v>22</v>
      </c>
      <c r="D25" s="3">
        <v>15</v>
      </c>
      <c r="E25" s="8"/>
      <c r="F25" s="17">
        <f t="shared" si="0"/>
        <v>0</v>
      </c>
    </row>
    <row r="26" spans="1:6" x14ac:dyDescent="0.25">
      <c r="A26" s="15">
        <v>13</v>
      </c>
      <c r="B26" s="4" t="s">
        <v>23</v>
      </c>
      <c r="C26" s="7" t="s">
        <v>0</v>
      </c>
      <c r="D26" s="3">
        <v>3</v>
      </c>
      <c r="E26" s="8"/>
      <c r="F26" s="17">
        <f t="shared" si="0"/>
        <v>0</v>
      </c>
    </row>
    <row r="27" spans="1:6" ht="18.75" x14ac:dyDescent="0.25">
      <c r="A27" s="15">
        <v>14</v>
      </c>
      <c r="B27" s="4" t="s">
        <v>24</v>
      </c>
      <c r="C27" s="7" t="s">
        <v>67</v>
      </c>
      <c r="D27" s="3">
        <v>30</v>
      </c>
      <c r="E27" s="8"/>
      <c r="F27" s="17">
        <f t="shared" si="0"/>
        <v>0</v>
      </c>
    </row>
    <row r="28" spans="1:6" x14ac:dyDescent="0.25">
      <c r="A28" s="15">
        <v>15</v>
      </c>
      <c r="B28" s="4" t="s">
        <v>25</v>
      </c>
      <c r="C28" s="7" t="s">
        <v>20</v>
      </c>
      <c r="D28" s="3">
        <v>3600</v>
      </c>
      <c r="E28" s="8"/>
      <c r="F28" s="17">
        <f t="shared" si="0"/>
        <v>0</v>
      </c>
    </row>
    <row r="29" spans="1:6" x14ac:dyDescent="0.25">
      <c r="A29" s="15">
        <v>16</v>
      </c>
      <c r="B29" s="4" t="s">
        <v>26</v>
      </c>
      <c r="C29" s="7" t="s">
        <v>13</v>
      </c>
      <c r="D29" s="3">
        <v>105</v>
      </c>
      <c r="E29" s="8"/>
      <c r="F29" s="17">
        <f t="shared" si="0"/>
        <v>0</v>
      </c>
    </row>
    <row r="30" spans="1:6" x14ac:dyDescent="0.25">
      <c r="A30" s="15">
        <v>17</v>
      </c>
      <c r="B30" s="4" t="s">
        <v>69</v>
      </c>
      <c r="C30" s="7" t="s">
        <v>13</v>
      </c>
      <c r="D30" s="3">
        <v>73</v>
      </c>
      <c r="E30" s="8"/>
      <c r="F30" s="17">
        <f t="shared" si="0"/>
        <v>0</v>
      </c>
    </row>
    <row r="31" spans="1:6" ht="18" customHeight="1" x14ac:dyDescent="0.25">
      <c r="A31" s="15">
        <v>18</v>
      </c>
      <c r="B31" s="4" t="s">
        <v>71</v>
      </c>
      <c r="C31" s="7" t="s">
        <v>13</v>
      </c>
      <c r="D31" s="3">
        <v>63</v>
      </c>
      <c r="E31" s="8"/>
      <c r="F31" s="17">
        <f t="shared" ref="F31" si="1">+E31*D31</f>
        <v>0</v>
      </c>
    </row>
    <row r="32" spans="1:6" ht="18" customHeight="1" x14ac:dyDescent="0.25">
      <c r="A32" s="15">
        <v>19</v>
      </c>
      <c r="B32" s="4" t="s">
        <v>28</v>
      </c>
      <c r="C32" s="7" t="s">
        <v>13</v>
      </c>
      <c r="D32" s="3">
        <v>140</v>
      </c>
      <c r="E32" s="8"/>
      <c r="F32" s="17">
        <f t="shared" si="0"/>
        <v>0</v>
      </c>
    </row>
    <row r="33" spans="1:6" ht="31.5" x14ac:dyDescent="0.25">
      <c r="A33" s="15">
        <v>20</v>
      </c>
      <c r="B33" s="4" t="s">
        <v>68</v>
      </c>
      <c r="C33" s="7" t="s">
        <v>13</v>
      </c>
      <c r="D33" s="3">
        <v>310</v>
      </c>
      <c r="E33" s="8"/>
      <c r="F33" s="17">
        <f t="shared" si="0"/>
        <v>0</v>
      </c>
    </row>
    <row r="34" spans="1:6" x14ac:dyDescent="0.25">
      <c r="A34" s="15">
        <v>21</v>
      </c>
      <c r="B34" s="4" t="s">
        <v>29</v>
      </c>
      <c r="C34" s="7" t="s">
        <v>13</v>
      </c>
      <c r="D34" s="3">
        <v>45</v>
      </c>
      <c r="E34" s="8"/>
      <c r="F34" s="17">
        <f t="shared" si="0"/>
        <v>0</v>
      </c>
    </row>
    <row r="35" spans="1:6" x14ac:dyDescent="0.25">
      <c r="A35" s="15">
        <v>22</v>
      </c>
      <c r="B35" s="4" t="s">
        <v>30</v>
      </c>
      <c r="C35" s="7" t="s">
        <v>13</v>
      </c>
      <c r="D35" s="3">
        <v>115</v>
      </c>
      <c r="E35" s="8"/>
      <c r="F35" s="17">
        <f t="shared" si="0"/>
        <v>0</v>
      </c>
    </row>
    <row r="36" spans="1:6" x14ac:dyDescent="0.25">
      <c r="A36" s="15">
        <v>23</v>
      </c>
      <c r="B36" s="4" t="s">
        <v>31</v>
      </c>
      <c r="C36" s="7" t="s">
        <v>22</v>
      </c>
      <c r="D36" s="3">
        <v>70</v>
      </c>
      <c r="E36" s="8"/>
      <c r="F36" s="17">
        <f t="shared" si="0"/>
        <v>0</v>
      </c>
    </row>
    <row r="37" spans="1:6" x14ac:dyDescent="0.25">
      <c r="A37" s="15">
        <v>24</v>
      </c>
      <c r="B37" s="4" t="s">
        <v>32</v>
      </c>
      <c r="C37" s="7" t="s">
        <v>33</v>
      </c>
      <c r="D37" s="3">
        <v>115</v>
      </c>
      <c r="E37" s="8"/>
      <c r="F37" s="17">
        <f t="shared" si="0"/>
        <v>0</v>
      </c>
    </row>
    <row r="38" spans="1:6" x14ac:dyDescent="0.25">
      <c r="A38" s="15">
        <v>25</v>
      </c>
      <c r="B38" s="4" t="s">
        <v>34</v>
      </c>
      <c r="C38" s="7" t="s">
        <v>33</v>
      </c>
      <c r="D38" s="3">
        <v>115</v>
      </c>
      <c r="E38" s="8"/>
      <c r="F38" s="17">
        <f t="shared" si="0"/>
        <v>0</v>
      </c>
    </row>
    <row r="39" spans="1:6" x14ac:dyDescent="0.25">
      <c r="A39" s="15">
        <v>26</v>
      </c>
      <c r="B39" s="4" t="s">
        <v>35</v>
      </c>
      <c r="C39" s="7" t="s">
        <v>27</v>
      </c>
      <c r="D39" s="3">
        <v>47</v>
      </c>
      <c r="E39" s="8"/>
      <c r="F39" s="17">
        <f t="shared" si="0"/>
        <v>0</v>
      </c>
    </row>
    <row r="40" spans="1:6" x14ac:dyDescent="0.25">
      <c r="A40" s="15">
        <v>27</v>
      </c>
      <c r="B40" s="4" t="s">
        <v>36</v>
      </c>
      <c r="C40" s="7" t="s">
        <v>33</v>
      </c>
      <c r="D40" s="3">
        <v>115</v>
      </c>
      <c r="E40" s="8"/>
      <c r="F40" s="17">
        <f t="shared" si="0"/>
        <v>0</v>
      </c>
    </row>
    <row r="41" spans="1:6" x14ac:dyDescent="0.25">
      <c r="A41" s="15">
        <v>28</v>
      </c>
      <c r="B41" s="4" t="s">
        <v>37</v>
      </c>
      <c r="C41" s="7" t="s">
        <v>27</v>
      </c>
      <c r="D41" s="3">
        <v>47</v>
      </c>
      <c r="E41" s="8"/>
      <c r="F41" s="17">
        <f t="shared" si="0"/>
        <v>0</v>
      </c>
    </row>
    <row r="42" spans="1:6" x14ac:dyDescent="0.25">
      <c r="A42" s="15">
        <v>29</v>
      </c>
      <c r="B42" s="4" t="s">
        <v>38</v>
      </c>
      <c r="C42" s="7" t="s">
        <v>27</v>
      </c>
      <c r="D42" s="3">
        <v>9</v>
      </c>
      <c r="E42" s="8"/>
      <c r="F42" s="17">
        <f t="shared" si="0"/>
        <v>0</v>
      </c>
    </row>
    <row r="43" spans="1:6" x14ac:dyDescent="0.25">
      <c r="A43" s="15">
        <v>30</v>
      </c>
      <c r="B43" s="4" t="s">
        <v>39</v>
      </c>
      <c r="C43" s="7" t="s">
        <v>0</v>
      </c>
      <c r="D43" s="3">
        <v>3</v>
      </c>
      <c r="E43" s="8"/>
      <c r="F43" s="17">
        <f t="shared" si="0"/>
        <v>0</v>
      </c>
    </row>
    <row r="44" spans="1:6" x14ac:dyDescent="0.25">
      <c r="A44" s="15">
        <v>31</v>
      </c>
      <c r="B44" s="4" t="s">
        <v>40</v>
      </c>
      <c r="C44" s="7" t="s">
        <v>33</v>
      </c>
      <c r="D44" s="3">
        <v>11</v>
      </c>
      <c r="E44" s="8"/>
      <c r="F44" s="17">
        <f t="shared" si="0"/>
        <v>0</v>
      </c>
    </row>
    <row r="45" spans="1:6" x14ac:dyDescent="0.25">
      <c r="A45" s="15">
        <v>32</v>
      </c>
      <c r="B45" s="4" t="s">
        <v>41</v>
      </c>
      <c r="C45" s="7" t="s">
        <v>33</v>
      </c>
      <c r="D45" s="3">
        <v>30</v>
      </c>
      <c r="E45" s="8"/>
      <c r="F45" s="17">
        <f t="shared" si="0"/>
        <v>0</v>
      </c>
    </row>
    <row r="46" spans="1:6" ht="31.5" x14ac:dyDescent="0.25">
      <c r="A46" s="15">
        <v>33</v>
      </c>
      <c r="B46" s="4" t="s">
        <v>42</v>
      </c>
      <c r="C46" s="7" t="s">
        <v>33</v>
      </c>
      <c r="D46" s="3">
        <v>30</v>
      </c>
      <c r="E46" s="8"/>
      <c r="F46" s="17">
        <f t="shared" si="0"/>
        <v>0</v>
      </c>
    </row>
    <row r="47" spans="1:6" x14ac:dyDescent="0.25">
      <c r="A47" s="15">
        <v>34</v>
      </c>
      <c r="B47" s="4" t="s">
        <v>43</v>
      </c>
      <c r="C47" s="7" t="s">
        <v>13</v>
      </c>
      <c r="D47" s="3">
        <v>30</v>
      </c>
      <c r="E47" s="8"/>
      <c r="F47" s="17">
        <f t="shared" si="0"/>
        <v>0</v>
      </c>
    </row>
    <row r="48" spans="1:6" x14ac:dyDescent="0.25">
      <c r="A48" s="15">
        <v>35</v>
      </c>
      <c r="B48" s="4" t="s">
        <v>44</v>
      </c>
      <c r="C48" s="7" t="s">
        <v>13</v>
      </c>
      <c r="D48" s="3">
        <v>9</v>
      </c>
      <c r="E48" s="8"/>
      <c r="F48" s="17">
        <f t="shared" si="0"/>
        <v>0</v>
      </c>
    </row>
    <row r="49" spans="1:6" x14ac:dyDescent="0.25">
      <c r="A49" s="15">
        <v>36</v>
      </c>
      <c r="B49" s="4" t="s">
        <v>45</v>
      </c>
      <c r="C49" s="7" t="s">
        <v>0</v>
      </c>
      <c r="D49" s="3">
        <v>1</v>
      </c>
      <c r="E49" s="8"/>
      <c r="F49" s="17">
        <f t="shared" si="0"/>
        <v>0</v>
      </c>
    </row>
    <row r="50" spans="1:6" x14ac:dyDescent="0.25">
      <c r="A50" s="15">
        <v>37</v>
      </c>
      <c r="B50" s="4" t="s">
        <v>46</v>
      </c>
      <c r="C50" s="7" t="s">
        <v>33</v>
      </c>
      <c r="D50" s="3">
        <v>4</v>
      </c>
      <c r="E50" s="8"/>
      <c r="F50" s="17">
        <f t="shared" si="0"/>
        <v>0</v>
      </c>
    </row>
    <row r="51" spans="1:6" ht="31.5" x14ac:dyDescent="0.25">
      <c r="A51" s="15">
        <v>38</v>
      </c>
      <c r="B51" s="4" t="s">
        <v>47</v>
      </c>
      <c r="C51" s="7" t="s">
        <v>0</v>
      </c>
      <c r="D51" s="3">
        <v>3</v>
      </c>
      <c r="E51" s="8"/>
      <c r="F51" s="17">
        <f t="shared" si="0"/>
        <v>0</v>
      </c>
    </row>
    <row r="52" spans="1:6" x14ac:dyDescent="0.25">
      <c r="A52" s="15">
        <v>39</v>
      </c>
      <c r="B52" s="4" t="s">
        <v>48</v>
      </c>
      <c r="C52" s="7" t="s">
        <v>0</v>
      </c>
      <c r="D52" s="3">
        <v>1</v>
      </c>
      <c r="E52" s="8"/>
      <c r="F52" s="17">
        <f t="shared" si="0"/>
        <v>0</v>
      </c>
    </row>
    <row r="53" spans="1:6" x14ac:dyDescent="0.25">
      <c r="A53" s="15">
        <v>40</v>
      </c>
      <c r="B53" s="4" t="s">
        <v>49</v>
      </c>
      <c r="C53" s="7" t="s">
        <v>0</v>
      </c>
      <c r="D53" s="3">
        <v>6</v>
      </c>
      <c r="E53" s="8"/>
      <c r="F53" s="17">
        <f t="shared" si="0"/>
        <v>0</v>
      </c>
    </row>
    <row r="54" spans="1:6" x14ac:dyDescent="0.25">
      <c r="A54" s="15">
        <v>41</v>
      </c>
      <c r="B54" s="4" t="s">
        <v>50</v>
      </c>
      <c r="C54" s="7" t="s">
        <v>0</v>
      </c>
      <c r="D54" s="3">
        <v>3</v>
      </c>
      <c r="E54" s="8"/>
      <c r="F54" s="17">
        <f t="shared" si="0"/>
        <v>0</v>
      </c>
    </row>
    <row r="55" spans="1:6" x14ac:dyDescent="0.25">
      <c r="A55" s="15">
        <v>42</v>
      </c>
      <c r="B55" s="4" t="s">
        <v>51</v>
      </c>
      <c r="C55" s="7" t="s">
        <v>0</v>
      </c>
      <c r="D55" s="3">
        <v>4</v>
      </c>
      <c r="E55" s="8"/>
      <c r="F55" s="17">
        <f t="shared" si="0"/>
        <v>0</v>
      </c>
    </row>
    <row r="56" spans="1:6" x14ac:dyDescent="0.25">
      <c r="A56" s="15">
        <v>43</v>
      </c>
      <c r="B56" s="4" t="s">
        <v>52</v>
      </c>
      <c r="C56" s="7" t="s">
        <v>0</v>
      </c>
      <c r="D56" s="3">
        <v>8</v>
      </c>
      <c r="E56" s="8"/>
      <c r="F56" s="17">
        <f t="shared" si="0"/>
        <v>0</v>
      </c>
    </row>
    <row r="57" spans="1:6" x14ac:dyDescent="0.25">
      <c r="A57" s="15">
        <v>44</v>
      </c>
      <c r="B57" s="4" t="s">
        <v>70</v>
      </c>
      <c r="C57" s="7" t="s">
        <v>0</v>
      </c>
      <c r="D57" s="3">
        <v>10</v>
      </c>
      <c r="E57" s="8"/>
      <c r="F57" s="17">
        <f t="shared" si="0"/>
        <v>0</v>
      </c>
    </row>
    <row r="58" spans="1:6" x14ac:dyDescent="0.25">
      <c r="A58" s="15">
        <v>45</v>
      </c>
      <c r="B58" s="4" t="s">
        <v>53</v>
      </c>
      <c r="C58" s="7" t="s">
        <v>0</v>
      </c>
      <c r="D58" s="3">
        <v>6</v>
      </c>
      <c r="E58" s="8"/>
      <c r="F58" s="17">
        <f t="shared" si="0"/>
        <v>0</v>
      </c>
    </row>
    <row r="59" spans="1:6" x14ac:dyDescent="0.25">
      <c r="A59" s="15">
        <v>46</v>
      </c>
      <c r="B59" s="4" t="s">
        <v>54</v>
      </c>
      <c r="C59" s="7" t="s">
        <v>27</v>
      </c>
      <c r="D59" s="3">
        <v>8</v>
      </c>
      <c r="E59" s="8"/>
      <c r="F59" s="17">
        <f t="shared" si="0"/>
        <v>0</v>
      </c>
    </row>
    <row r="60" spans="1:6" x14ac:dyDescent="0.25">
      <c r="A60" s="15">
        <v>47</v>
      </c>
      <c r="B60" s="4" t="s">
        <v>55</v>
      </c>
      <c r="C60" s="7" t="s">
        <v>27</v>
      </c>
      <c r="D60" s="3">
        <v>10</v>
      </c>
      <c r="E60" s="8"/>
      <c r="F60" s="17">
        <f t="shared" si="0"/>
        <v>0</v>
      </c>
    </row>
    <row r="61" spans="1:6" x14ac:dyDescent="0.25">
      <c r="A61" s="15">
        <v>48</v>
      </c>
      <c r="B61" s="4" t="s">
        <v>56</v>
      </c>
      <c r="C61" s="7" t="s">
        <v>0</v>
      </c>
      <c r="D61" s="3">
        <v>2</v>
      </c>
      <c r="E61" s="8"/>
      <c r="F61" s="17">
        <f t="shared" si="0"/>
        <v>0</v>
      </c>
    </row>
    <row r="62" spans="1:6" x14ac:dyDescent="0.25">
      <c r="A62" s="15">
        <v>49</v>
      </c>
      <c r="B62" s="4" t="s">
        <v>57</v>
      </c>
      <c r="C62" s="7" t="s">
        <v>0</v>
      </c>
      <c r="D62" s="3">
        <v>2</v>
      </c>
      <c r="E62" s="8"/>
      <c r="F62" s="17">
        <f t="shared" si="0"/>
        <v>0</v>
      </c>
    </row>
    <row r="63" spans="1:6" x14ac:dyDescent="0.25">
      <c r="A63" s="15">
        <v>50</v>
      </c>
      <c r="B63" s="4" t="s">
        <v>58</v>
      </c>
      <c r="C63" s="7" t="s">
        <v>0</v>
      </c>
      <c r="D63" s="3">
        <v>2</v>
      </c>
      <c r="E63" s="8"/>
      <c r="F63" s="17">
        <f t="shared" si="0"/>
        <v>0</v>
      </c>
    </row>
    <row r="64" spans="1:6" x14ac:dyDescent="0.25">
      <c r="A64" s="15">
        <v>51</v>
      </c>
      <c r="B64" s="4" t="s">
        <v>59</v>
      </c>
      <c r="C64" s="7" t="s">
        <v>13</v>
      </c>
      <c r="D64" s="3">
        <v>140</v>
      </c>
      <c r="E64" s="8"/>
      <c r="F64" s="17">
        <f t="shared" ref="F64:F68" si="2">+E64*D64</f>
        <v>0</v>
      </c>
    </row>
    <row r="65" spans="1:6" x14ac:dyDescent="0.25">
      <c r="A65" s="15">
        <v>52</v>
      </c>
      <c r="B65" s="4" t="s">
        <v>60</v>
      </c>
      <c r="C65" s="7" t="s">
        <v>13</v>
      </c>
      <c r="D65" s="3">
        <v>200</v>
      </c>
      <c r="E65" s="8"/>
      <c r="F65" s="17">
        <f t="shared" si="2"/>
        <v>0</v>
      </c>
    </row>
    <row r="66" spans="1:6" x14ac:dyDescent="0.25">
      <c r="A66" s="15">
        <v>53</v>
      </c>
      <c r="B66" s="4" t="s">
        <v>61</v>
      </c>
      <c r="C66" s="7" t="s">
        <v>13</v>
      </c>
      <c r="D66" s="3">
        <v>110</v>
      </c>
      <c r="E66" s="8"/>
      <c r="F66" s="17">
        <f t="shared" si="2"/>
        <v>0</v>
      </c>
    </row>
    <row r="67" spans="1:6" x14ac:dyDescent="0.25">
      <c r="A67" s="15">
        <v>54</v>
      </c>
      <c r="B67" s="4" t="s">
        <v>62</v>
      </c>
      <c r="C67" s="7" t="s">
        <v>13</v>
      </c>
      <c r="D67" s="3">
        <v>33</v>
      </c>
      <c r="E67" s="8"/>
      <c r="F67" s="17">
        <f t="shared" si="2"/>
        <v>0</v>
      </c>
    </row>
    <row r="68" spans="1:6" x14ac:dyDescent="0.25">
      <c r="A68" s="15">
        <v>55</v>
      </c>
      <c r="B68" s="4" t="s">
        <v>63</v>
      </c>
      <c r="C68" s="7" t="s">
        <v>13</v>
      </c>
      <c r="D68" s="3">
        <v>20</v>
      </c>
      <c r="E68" s="8"/>
      <c r="F68" s="17">
        <f t="shared" si="2"/>
        <v>0</v>
      </c>
    </row>
    <row r="69" spans="1:6" x14ac:dyDescent="0.25">
      <c r="A69" s="33" t="s">
        <v>64</v>
      </c>
      <c r="B69" s="34"/>
      <c r="C69" s="34"/>
      <c r="D69" s="34"/>
      <c r="E69" s="35">
        <f>SUM(F14:F68)</f>
        <v>0</v>
      </c>
      <c r="F69" s="36"/>
    </row>
    <row r="70" spans="1:6" x14ac:dyDescent="0.25">
      <c r="A70" s="33" t="s">
        <v>65</v>
      </c>
      <c r="B70" s="34"/>
      <c r="C70" s="34"/>
      <c r="D70" s="34"/>
      <c r="E70" s="37">
        <f>E69*20%</f>
        <v>0</v>
      </c>
      <c r="F70" s="36"/>
    </row>
    <row r="71" spans="1:6" ht="16.5" thickBot="1" x14ac:dyDescent="0.3">
      <c r="A71" s="38" t="s">
        <v>66</v>
      </c>
      <c r="B71" s="39"/>
      <c r="C71" s="39"/>
      <c r="D71" s="39"/>
      <c r="E71" s="40">
        <f>E70+E69</f>
        <v>0</v>
      </c>
      <c r="F71" s="41"/>
    </row>
    <row r="72" spans="1:6" x14ac:dyDescent="0.25">
      <c r="A72" s="22"/>
      <c r="B72" s="9"/>
      <c r="C72" s="9"/>
      <c r="D72" s="9"/>
      <c r="E72" s="10"/>
      <c r="F72" s="23"/>
    </row>
    <row r="73" spans="1:6" x14ac:dyDescent="0.25">
      <c r="A73" s="30"/>
      <c r="B73" s="31"/>
      <c r="C73" s="31"/>
      <c r="D73" s="31"/>
      <c r="E73" s="31"/>
      <c r="F73" s="32"/>
    </row>
    <row r="74" spans="1:6" x14ac:dyDescent="0.25">
      <c r="A74" s="18"/>
      <c r="B74" s="19"/>
      <c r="C74" s="19"/>
      <c r="D74" s="19"/>
      <c r="E74" s="20"/>
      <c r="F74" s="21"/>
    </row>
  </sheetData>
  <mergeCells count="11">
    <mergeCell ref="A9:F12"/>
    <mergeCell ref="A4:F5"/>
    <mergeCell ref="A6:F6"/>
    <mergeCell ref="A7:F8"/>
    <mergeCell ref="A73:F73"/>
    <mergeCell ref="A69:D69"/>
    <mergeCell ref="E69:F69"/>
    <mergeCell ref="A70:D70"/>
    <mergeCell ref="E70:F70"/>
    <mergeCell ref="A71:D71"/>
    <mergeCell ref="E71:F7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4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DSBN</cp:lastModifiedBy>
  <cp:lastPrinted>2026-05-10T23:19:23Z</cp:lastPrinted>
  <dcterms:modified xsi:type="dcterms:W3CDTF">2026-07-14T19:06:53Z</dcterms:modified>
</cp:coreProperties>
</file>