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08 PA BP 2026\"/>
    </mc:Choice>
  </mc:AlternateContent>
  <bookViews>
    <workbookView xWindow="0" yWindow="0" windowWidth="25065" windowHeight="10635"/>
  </bookViews>
  <sheets>
    <sheet name="BPDE" sheetId="18" r:id="rId1"/>
  </sheets>
  <definedNames>
    <definedName name="_Toc255148704" localSheetId="0">BPDE!#REF!</definedName>
    <definedName name="_Toc341453760" localSheetId="0">BPDE!#REF!</definedName>
    <definedName name="_Toc341453764" localSheetId="0">BPDE!#REF!</definedName>
    <definedName name="_Toc341453765" localSheetId="0">BPDE!#REF!</definedName>
    <definedName name="_Toc415244954" localSheetId="0">BPDE!#REF!</definedName>
    <definedName name="_Toc415567444" localSheetId="0">BPDE!#REF!</definedName>
    <definedName name="_Toc417891590" localSheetId="0">BPDE!#REF!</definedName>
    <definedName name="_Toc417891687" localSheetId="0">BPDE!#REF!</definedName>
    <definedName name="_xlnm.Print_Titles" localSheetId="0">BPDE!$6:$7</definedName>
    <definedName name="_xlnm.Print_Area" localSheetId="0">BPDE!$A$1:$F$118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4" i="18" l="1"/>
  <c r="A99" i="18" l="1"/>
  <c r="E110" i="18" l="1"/>
  <c r="E112" i="18" l="1"/>
  <c r="E111" i="18"/>
  <c r="E109" i="18"/>
  <c r="E107" i="18"/>
  <c r="E106" i="18"/>
  <c r="E105" i="18"/>
  <c r="E108" i="18" l="1"/>
  <c r="E113" i="18" s="1"/>
  <c r="E114" i="18" l="1"/>
  <c r="E115" i="18" s="1"/>
  <c r="A10" i="18"/>
  <c r="A11" i="18" s="1"/>
  <c r="A12" i="18" l="1"/>
  <c r="A14" i="18" s="1"/>
  <c r="A15" i="18" s="1"/>
  <c r="A16" i="18" s="1"/>
  <c r="A17" i="18" s="1"/>
  <c r="A18" i="18" s="1"/>
  <c r="A19" i="18" s="1"/>
  <c r="A22" i="18" s="1"/>
  <c r="A24" i="18" l="1"/>
  <c r="A25" i="18" s="1"/>
  <c r="A26" i="18" s="1"/>
  <c r="A28" i="18" l="1"/>
  <c r="A29" i="18" s="1"/>
  <c r="A31" i="18" s="1"/>
  <c r="A32" i="18" l="1"/>
  <c r="A34" i="18" l="1"/>
  <c r="A35" i="18" l="1"/>
  <c r="A37" i="18" s="1"/>
  <c r="A38" i="18" s="1"/>
  <c r="A40" i="18" s="1"/>
  <c r="A41" i="18" s="1"/>
  <c r="A45" i="18" s="1"/>
  <c r="A46" i="18" s="1"/>
  <c r="A47" i="18" l="1"/>
  <c r="A49" i="18" l="1"/>
  <c r="A50" i="18" s="1"/>
  <c r="A51" i="18" s="1"/>
  <c r="A54" i="18" s="1"/>
  <c r="A55" i="18" s="1"/>
  <c r="A59" i="18" s="1"/>
  <c r="A60" i="18" s="1"/>
  <c r="A64" i="18" s="1"/>
  <c r="A65" i="18" s="1"/>
  <c r="A67" i="18" s="1"/>
  <c r="A69" i="18" s="1"/>
  <c r="A71" i="18" s="1"/>
  <c r="A72" i="18" s="1"/>
  <c r="A74" i="18" s="1"/>
  <c r="A75" i="18" s="1"/>
  <c r="A77" i="18" s="1"/>
  <c r="A78" i="18" s="1"/>
  <c r="A79" i="18" s="1"/>
  <c r="A81" i="18" s="1"/>
  <c r="A84" i="18" s="1"/>
  <c r="A85" i="18" s="1"/>
  <c r="A86" i="18" s="1"/>
  <c r="A87" i="18" s="1"/>
  <c r="A90" i="18" s="1"/>
  <c r="A91" i="18" s="1"/>
  <c r="A100" i="18" l="1"/>
  <c r="A101" i="18" s="1"/>
  <c r="A92" i="18"/>
</calcChain>
</file>

<file path=xl/sharedStrings.xml><?xml version="1.0" encoding="utf-8"?>
<sst xmlns="http://schemas.openxmlformats.org/spreadsheetml/2006/main" count="185" uniqueCount="132">
  <si>
    <t>U</t>
  </si>
  <si>
    <t xml:space="preserve">N° Prix  </t>
  </si>
  <si>
    <t>ML</t>
  </si>
  <si>
    <t>Total TTC</t>
  </si>
  <si>
    <t>ENS</t>
  </si>
  <si>
    <t>DISTRIBUTION BASSE TENSION</t>
  </si>
  <si>
    <t>APPAREILLAGE ELECTRIQUE</t>
  </si>
  <si>
    <t>CIRCUIT D'ECLAIRAGE  EN  SIMPLE ALLUMAGE</t>
  </si>
  <si>
    <t>CIRCUIT D'ECLAIRAGE  SUPPLÉMENTAIRES</t>
  </si>
  <si>
    <t xml:space="preserve">PRISES DE COURANT FORT </t>
  </si>
  <si>
    <t>LUSTRERIE</t>
  </si>
  <si>
    <t>ECLAIRAGE DE SECURITE</t>
  </si>
  <si>
    <t>CABLES ELECTRIQUE</t>
  </si>
  <si>
    <t>TRANCHEES D'ALIMENTATION ELECTRIQUES</t>
  </si>
  <si>
    <t xml:space="preserve">OUVRAGES ANNEXES </t>
  </si>
  <si>
    <t>PRISE DE COURANT NORMAL  2P+T 16A</t>
  </si>
  <si>
    <t>PANEL LED ENCASTRABLE OU APPARENT LED 60x60 CM DE 40 W</t>
  </si>
  <si>
    <t>RECAPITULATIF</t>
  </si>
  <si>
    <t>TVA 20%</t>
  </si>
  <si>
    <t>EVACUATION EAUX USEES ET EAUX PLUVIALES</t>
  </si>
  <si>
    <t xml:space="preserve">TOTAL H.T LOT ELECTRICITE - LUSTRERIE </t>
  </si>
  <si>
    <t>BLOC AUTONOME D'ECLAIRAGE DE SECURITE D'EVACUATION 60LM</t>
  </si>
  <si>
    <t>CANALISATION TYPE ASSAINISSEMENT</t>
  </si>
  <si>
    <t>TOTAL H.T LOT GROS ŒUVRES</t>
  </si>
  <si>
    <t>I</t>
  </si>
  <si>
    <t>VI</t>
  </si>
  <si>
    <t>VIII</t>
  </si>
  <si>
    <t>REGARD VISITABLE DE SECTION INTERIEURE 40 X 40 CM  AVEC TAMPON EN BETON ARME</t>
  </si>
  <si>
    <t>REGARD NON VISITABLE DE SECTION INTERIEURE (0,40 x 0,40) M AVEC TAMPON EN BETON ARME</t>
  </si>
  <si>
    <t xml:space="preserve">ALIMENTATION DIVERS ELECTRIQUE  </t>
  </si>
  <si>
    <t xml:space="preserve">REGARDS NON VISITABLE ET VISITABLE </t>
  </si>
  <si>
    <t xml:space="preserve"> </t>
  </si>
  <si>
    <t>TOTAL HORS TVA GROS ŒUVRES</t>
  </si>
  <si>
    <t xml:space="preserve">TOTAL HORS TVA ELECTRICITE - LUSTRERIE </t>
  </si>
  <si>
    <t>Total HORS TVA :</t>
  </si>
  <si>
    <t>CACHET ET SIGNATURE DU CONCURRENT,</t>
  </si>
  <si>
    <t>BORDEREAU DES PRIX - DETAIL ESTIMATIF</t>
  </si>
  <si>
    <t>Désignation des ouvrages</t>
  </si>
  <si>
    <t>Unité de mesure</t>
  </si>
  <si>
    <t>Quantité</t>
  </si>
  <si>
    <t>Prix unitaire en dirhams hors TVA (en chiffre)</t>
  </si>
  <si>
    <t>Total 
(en chiffres)</t>
  </si>
  <si>
    <t xml:space="preserve">TABLEAU DE PROTECTION ELECTRIQUE </t>
  </si>
  <si>
    <t>HUBLOT ETANCHE</t>
  </si>
  <si>
    <t>EVACUATION EN PVC DIAMÈTRE 110</t>
  </si>
  <si>
    <t xml:space="preserve">TROP PLEIN EN ACIER GALVANISÉ </t>
  </si>
  <si>
    <t>CANIVEAU EN BÉTON AVEC GRILLE EN FONTE D400</t>
  </si>
  <si>
    <t>CANALISATION EN PEHD TYPE ASSAINISSEMENT DE DIAMETRE 200 MM</t>
  </si>
  <si>
    <t>REGARD VISITABLE  DE SECTION INTERIEURE (0,50 x 0,50) M AVEC TAMPON EN BETON ARME</t>
  </si>
  <si>
    <t>TOTAL H.T LOT PLOMBERIE - EVACUATION-</t>
  </si>
  <si>
    <t>TOTAL HORS TVA LOT PLOMBERIE - EVACUATION-</t>
  </si>
  <si>
    <t>PROJECTEUR ETANCHE LED 150W</t>
  </si>
  <si>
    <t>C/ ASSAINISSEMENTS : CANALISATIONS - REGARDS</t>
  </si>
  <si>
    <t>A/ TERRASSEMENT</t>
  </si>
  <si>
    <t>FOUILLES EN PUITS, TRANCHEES, RIGOLES OU EN MASSE  DANS TOUS TERRAINS Y/C ROCHER</t>
  </si>
  <si>
    <t>M3</t>
  </si>
  <si>
    <t>MISE EN REMBLAIS OU ÉVACUATION À LA DÉCHARGE PUBLIQUE</t>
  </si>
  <si>
    <t>B/ TRAVAUX EN FONDATION</t>
  </si>
  <si>
    <t>BÉTON DE PROPRETÉ</t>
  </si>
  <si>
    <r>
      <t xml:space="preserve">BÉTON </t>
    </r>
    <r>
      <rPr>
        <sz val="10"/>
        <rFont val="Century Gothic"/>
        <family val="2"/>
      </rPr>
      <t xml:space="preserve"> POUR TOUS OUVRAGES EN FONDATIONS</t>
    </r>
  </si>
  <si>
    <t>ARMATURES EN ACIERS HA FE 500 EN FONDATIONS</t>
  </si>
  <si>
    <t>KG</t>
  </si>
  <si>
    <t>ARASE ÉTANCHE</t>
  </si>
  <si>
    <t>M²</t>
  </si>
  <si>
    <t xml:space="preserve">APPORT EN MATERIAUX SELECTIONNE POUR REMBLAIS </t>
  </si>
  <si>
    <t xml:space="preserve">GROS BÉTON </t>
  </si>
  <si>
    <t>D/ DALLAGE</t>
  </si>
  <si>
    <t>APPORT EN TOUT-VENANT TYPE GNA DE 20 CM D’EPAISSEUR</t>
  </si>
  <si>
    <t>E/ TRAVAUX EN ELEVATION</t>
  </si>
  <si>
    <t>BÉTON POUR TOUT OUVRAGES EN ÉLÉVATION</t>
  </si>
  <si>
    <t>ARMATURE EN ACIERS HA POUR TOUT BÉTON EN ÉLÉVATION</t>
  </si>
  <si>
    <t>F/ MACONNERIE ET CLOISONNEMENT EN ELEVATION</t>
  </si>
  <si>
    <t>DOUBLE CLOISON EN BRIQUES CREUSES  (8T+8T) Y COMPRIS TETE DE DOUBLE CLOISON, RAIDISSEUR ET CHAINAGES</t>
  </si>
  <si>
    <t xml:space="preserve">AGGLOS CREUX  DE CIMENT DE 20 CM </t>
  </si>
  <si>
    <t xml:space="preserve">G/ ENDUITS </t>
  </si>
  <si>
    <t>ENDUIT INTERIEUR AU MORTIER DE CIMENT SUR MURS ET PLAFONDS Y COMPRIS BAGUETTE D’ANGLE</t>
  </si>
  <si>
    <t>ENDUIT EXTERIEUR AU MORTIER DE CIMENT Y COMPRIS JOINT CREUX</t>
  </si>
  <si>
    <t>H/ DIVERS</t>
  </si>
  <si>
    <t>APPUIS DE FENETRE ET CHASSIS TOUTES LARGEURS</t>
  </si>
  <si>
    <t>A/ TRAVAUX PREPARATOIRES</t>
  </si>
  <si>
    <t>FORME DE PENTE EN BÉTON</t>
  </si>
  <si>
    <t>CHAPE DE LISSAGE AU MORTIER DE CIMENT</t>
  </si>
  <si>
    <t>GORGES POUR SOLINS AU MORTIER DE CIMENT</t>
  </si>
  <si>
    <t>B/ COMPLEXE D’ETANCHEITE</t>
  </si>
  <si>
    <t>TOTAL H.T  LOT ETANCHEITE</t>
  </si>
  <si>
    <t>II</t>
  </si>
  <si>
    <t>TOTAL HORS TVA ETANCHEITE</t>
  </si>
  <si>
    <t>III/ LOT PEINTURE</t>
  </si>
  <si>
    <t>TOTAL H.T LOT PEINTURE</t>
  </si>
  <si>
    <t>PEINTURE ACRYLIQUE TEINTÉE POUR RAVALEMENT DE FAÇADES EXTÉRIEURES</t>
  </si>
  <si>
    <t>PEINTURE ACRYLIQUE SUR MURS INTÉRIEUR</t>
  </si>
  <si>
    <t>III</t>
  </si>
  <si>
    <t>TOTAL HORS TVA PEINTURE</t>
  </si>
  <si>
    <t>MISE A LA TERRE ELECTRIQUE FONDATION</t>
  </si>
  <si>
    <t>SOL EN CARREAUX GRES CERAME DE 30X30 Y COMPRIS PLINTHES</t>
  </si>
  <si>
    <t xml:space="preserve">REVETEMENT MURAL EN ZELLIGE TRADITIONNEL </t>
  </si>
  <si>
    <t>Menuiserie Alu ( PORTE et FENETRE ET CHASSIS EN ALUMINIUM )</t>
  </si>
  <si>
    <t>TOTAL H.T LOT  MENUISERIE ALU - FERRONNERIE</t>
  </si>
  <si>
    <t>TOTAL H.T LOT  AMENAGEMENTS EXTERIEURS</t>
  </si>
  <si>
    <t>TOTAL HORS TVA  REVETEMENT DES SOLS ET MURS</t>
  </si>
  <si>
    <t>TOTAL HORS TVA  MENUISERIE ALU - FERRONNERIE</t>
  </si>
  <si>
    <t>TOTAL HORS TVA AMENAGEMENTS EXTERIEURS</t>
  </si>
  <si>
    <t>TOTAL HORS TVA DIVERS</t>
  </si>
  <si>
    <t>ACROTERES EN BETON ARME Y/C  COURONNEMENT, MOULURES AVEC LARMIER</t>
  </si>
  <si>
    <t xml:space="preserve">ETANCHEITE AUTOPROTEGE   </t>
  </si>
  <si>
    <t xml:space="preserve">RELEVEES D’ÉTANCHEITE AUTOPROTEGE   </t>
  </si>
  <si>
    <t xml:space="preserve">REVETEMENT EN BEJMAT </t>
  </si>
  <si>
    <t>FOURNITURE ET POSE DE GARGOUILLE CRAPAUDINE</t>
  </si>
  <si>
    <t>ENSEIGNE EN INOX</t>
  </si>
  <si>
    <t>FAUX PLAFOND EXTÉRIEUR EN BOIS</t>
  </si>
  <si>
    <t>RUBAN LED ECLAIRAGE EXTERIEUR</t>
  </si>
  <si>
    <t>IV/ LOT PLOMBERIE - EVACUATION-</t>
  </si>
  <si>
    <t>V/ LOT ELECTRICITE - LUSTRERIE</t>
  </si>
  <si>
    <t>VI/ LOT  REVETEMENT DES SOLS ET MURS</t>
  </si>
  <si>
    <t>VII/ LOT  MENUISERIE ALU - FERRONNERIE</t>
  </si>
  <si>
    <t>IV</t>
  </si>
  <si>
    <t>VII</t>
  </si>
  <si>
    <t>V</t>
  </si>
  <si>
    <t>VIII/ LOT  AMENAGEMENTS EXTERIEURS</t>
  </si>
  <si>
    <t>IX/ LOT  DIVERS</t>
  </si>
  <si>
    <t>IX</t>
  </si>
  <si>
    <t>PORTE METALLIQUE GRILLAGEE EN DECOUPE LASER</t>
  </si>
  <si>
    <t>BORDURE T4</t>
  </si>
  <si>
    <t xml:space="preserve">BRISE SOLEIL EN BOIS COMPOSITE </t>
  </si>
  <si>
    <t xml:space="preserve">  GRILLAGE METALLIQUE EN DECOUPE LASER</t>
  </si>
  <si>
    <t>DALLAGE INTERIEUR EP 13 CM  Y COMPRIS ACIER</t>
  </si>
  <si>
    <t>CABLES D'ALIMENTATION TRIPHASE  2X 10 MM²+T</t>
  </si>
  <si>
    <t>II.  LOT ETANCHEITE</t>
  </si>
  <si>
    <t>I.  LOT GROS ŒUVRES</t>
  </si>
  <si>
    <t>REVETEMENT EN REV-SOL OU SIMILAIRE ( trottoire peripherique )</t>
  </si>
  <si>
    <t>MARCHE N° …….……./PA/BP/2026</t>
  </si>
  <si>
    <r>
      <rPr>
        <b/>
        <u/>
        <sz val="16"/>
        <color indexed="8"/>
        <rFont val="Arial Narrow"/>
        <family val="2"/>
      </rPr>
      <t>OBJET</t>
    </r>
    <r>
      <rPr>
        <b/>
        <sz val="16"/>
        <color indexed="8"/>
        <rFont val="Arial Narrow"/>
        <family val="2"/>
      </rPr>
      <t xml:space="preserve"> : Travaux d’achèvement de construction du siège du Conseil Provincial d’Al hoceima (création de portails d’entrée et clôture).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</si>
</sst>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2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0"/>
      <name val="Arial"/>
      <family val="2"/>
    </font>
    <font>
      <b/>
      <sz val="14"/>
      <name val="Arial Narrow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</font>
    <font>
      <b/>
      <u/>
      <sz val="14"/>
      <name val="Arial"/>
      <family val="2"/>
    </font>
    <font>
      <b/>
      <sz val="10"/>
      <name val="Century Gothic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Century Gothic"/>
      <family val="2"/>
    </font>
    <font>
      <b/>
      <u/>
      <sz val="12"/>
      <color theme="1"/>
      <name val="Arial Narrow"/>
      <family val="2"/>
    </font>
    <font>
      <b/>
      <u/>
      <sz val="14"/>
      <color theme="1"/>
      <name val="Arial Narrow"/>
      <family val="2"/>
    </font>
    <font>
      <b/>
      <i/>
      <u/>
      <sz val="12"/>
      <name val="Arial Narrow"/>
      <family val="2"/>
    </font>
    <font>
      <b/>
      <u/>
      <sz val="16"/>
      <color theme="1"/>
      <name val="Arial Narrow"/>
      <family val="2"/>
    </font>
    <font>
      <b/>
      <sz val="10"/>
      <color theme="1"/>
      <name val="Century Gothic"/>
      <family val="2"/>
    </font>
    <font>
      <sz val="10"/>
      <name val="Century Gothic"/>
      <family val="2"/>
    </font>
    <font>
      <sz val="8"/>
      <name val="Arial"/>
    </font>
    <font>
      <b/>
      <sz val="16"/>
      <color indexed="8"/>
      <name val="Arial Narrow"/>
      <family val="2"/>
    </font>
    <font>
      <b/>
      <u/>
      <sz val="16"/>
      <color indexed="8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7">
    <xf numFmtId="0" fontId="0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</cellStyleXfs>
  <cellXfs count="127">
    <xf numFmtId="0" fontId="0" fillId="0" borderId="0" xfId="0"/>
    <xf numFmtId="0" fontId="4" fillId="0" borderId="0" xfId="0" applyFont="1"/>
    <xf numFmtId="0" fontId="5" fillId="0" borderId="0" xfId="0" applyFont="1"/>
    <xf numFmtId="2" fontId="4" fillId="0" borderId="0" xfId="0" applyNumberFormat="1" applyFont="1"/>
    <xf numFmtId="0" fontId="4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2" borderId="0" xfId="0" applyFont="1" applyFill="1"/>
    <xf numFmtId="0" fontId="4" fillId="3" borderId="0" xfId="0" applyFont="1" applyFill="1"/>
    <xf numFmtId="0" fontId="11" fillId="0" borderId="2" xfId="0" applyFont="1" applyBorder="1" applyAlignment="1">
      <alignment vertical="center"/>
    </xf>
    <xf numFmtId="3" fontId="10" fillId="0" borderId="1" xfId="16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1" fontId="10" fillId="5" borderId="4" xfId="0" applyNumberFormat="1" applyFont="1" applyFill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2" fontId="10" fillId="0" borderId="1" xfId="16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17" fillId="0" borderId="3" xfId="0" applyFont="1" applyBorder="1"/>
    <xf numFmtId="0" fontId="17" fillId="0" borderId="2" xfId="0" applyFont="1" applyBorder="1"/>
    <xf numFmtId="0" fontId="18" fillId="0" borderId="2" xfId="0" applyFont="1" applyBorder="1"/>
    <xf numFmtId="0" fontId="11" fillId="0" borderId="3" xfId="0" applyFont="1" applyBorder="1"/>
    <xf numFmtId="0" fontId="11" fillId="0" borderId="2" xfId="0" applyFont="1" applyBorder="1"/>
    <xf numFmtId="0" fontId="4" fillId="0" borderId="2" xfId="0" applyFont="1" applyBorder="1"/>
    <xf numFmtId="0" fontId="10" fillId="0" borderId="4" xfId="0" applyFont="1" applyBorder="1" applyAlignment="1">
      <alignment vertical="center"/>
    </xf>
    <xf numFmtId="0" fontId="19" fillId="5" borderId="1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horizontal="center" vertical="center"/>
    </xf>
    <xf numFmtId="2" fontId="15" fillId="5" borderId="1" xfId="16" applyNumberFormat="1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4" fillId="5" borderId="1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vertical="center"/>
    </xf>
    <xf numFmtId="0" fontId="15" fillId="5" borderId="2" xfId="0" applyFont="1" applyFill="1" applyBorder="1" applyAlignment="1">
      <alignment vertical="center"/>
    </xf>
    <xf numFmtId="0" fontId="25" fillId="5" borderId="2" xfId="0" applyFont="1" applyFill="1" applyBorder="1" applyAlignment="1">
      <alignment vertical="center"/>
    </xf>
    <xf numFmtId="1" fontId="10" fillId="0" borderId="1" xfId="16" applyNumberFormat="1" applyFont="1" applyBorder="1" applyAlignment="1">
      <alignment horizontal="center" vertical="center"/>
    </xf>
    <xf numFmtId="164" fontId="5" fillId="6" borderId="32" xfId="0" applyNumberFormat="1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left" vertical="center" wrapText="1"/>
    </xf>
    <xf numFmtId="0" fontId="12" fillId="4" borderId="6" xfId="0" applyFont="1" applyFill="1" applyBorder="1" applyAlignment="1">
      <alignment horizontal="center" vertical="center" wrapText="1"/>
    </xf>
    <xf numFmtId="164" fontId="12" fillId="4" borderId="12" xfId="0" applyNumberFormat="1" applyFont="1" applyFill="1" applyBorder="1" applyAlignment="1">
      <alignment horizontal="center" vertical="center"/>
    </xf>
    <xf numFmtId="1" fontId="10" fillId="5" borderId="37" xfId="0" applyNumberFormat="1" applyFont="1" applyFill="1" applyBorder="1" applyAlignment="1">
      <alignment horizontal="center" vertical="center"/>
    </xf>
    <xf numFmtId="0" fontId="17" fillId="0" borderId="38" xfId="0" applyFont="1" applyBorder="1" applyAlignment="1">
      <alignment vertical="center" wrapText="1"/>
    </xf>
    <xf numFmtId="0" fontId="10" fillId="0" borderId="38" xfId="0" applyFont="1" applyBorder="1" applyAlignment="1">
      <alignment horizontal="center" vertical="center"/>
    </xf>
    <xf numFmtId="2" fontId="10" fillId="0" borderId="38" xfId="16" applyNumberFormat="1" applyFont="1" applyBorder="1" applyAlignment="1">
      <alignment horizontal="center" vertical="center"/>
    </xf>
    <xf numFmtId="164" fontId="4" fillId="0" borderId="38" xfId="0" applyNumberFormat="1" applyFont="1" applyBorder="1" applyAlignment="1">
      <alignment horizontal="center" vertical="center"/>
    </xf>
    <xf numFmtId="164" fontId="4" fillId="0" borderId="39" xfId="0" applyNumberFormat="1" applyFont="1" applyBorder="1" applyAlignment="1">
      <alignment horizontal="center" vertical="center"/>
    </xf>
    <xf numFmtId="164" fontId="5" fillId="6" borderId="41" xfId="0" applyNumberFormat="1" applyFont="1" applyFill="1" applyBorder="1" applyAlignment="1">
      <alignment horizontal="center" vertical="center"/>
    </xf>
    <xf numFmtId="1" fontId="10" fillId="0" borderId="37" xfId="0" applyNumberFormat="1" applyFont="1" applyBorder="1" applyAlignment="1">
      <alignment horizontal="center" vertical="center"/>
    </xf>
    <xf numFmtId="2" fontId="15" fillId="5" borderId="38" xfId="16" applyNumberFormat="1" applyFont="1" applyFill="1" applyBorder="1" applyAlignment="1">
      <alignment horizontal="center" vertical="center"/>
    </xf>
    <xf numFmtId="0" fontId="15" fillId="5" borderId="38" xfId="0" applyFont="1" applyFill="1" applyBorder="1" applyAlignment="1">
      <alignment horizontal="center" vertical="center"/>
    </xf>
    <xf numFmtId="1" fontId="10" fillId="0" borderId="37" xfId="0" applyNumberFormat="1" applyFont="1" applyBorder="1" applyAlignment="1">
      <alignment horizontal="center" vertical="center" wrapText="1"/>
    </xf>
    <xf numFmtId="1" fontId="10" fillId="0" borderId="38" xfId="16" applyNumberFormat="1" applyFont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left" vertical="center" wrapText="1"/>
    </xf>
    <xf numFmtId="0" fontId="12" fillId="4" borderId="9" xfId="0" applyFont="1" applyFill="1" applyBorder="1" applyAlignment="1">
      <alignment horizontal="center" vertical="center" wrapText="1"/>
    </xf>
    <xf numFmtId="164" fontId="12" fillId="4" borderId="44" xfId="0" applyNumberFormat="1" applyFont="1" applyFill="1" applyBorder="1" applyAlignment="1">
      <alignment horizontal="center" vertical="center"/>
    </xf>
    <xf numFmtId="0" fontId="12" fillId="4" borderId="45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left" vertical="center" wrapText="1"/>
    </xf>
    <xf numFmtId="0" fontId="12" fillId="4" borderId="28" xfId="0" applyFont="1" applyFill="1" applyBorder="1" applyAlignment="1">
      <alignment horizontal="center" vertical="center" wrapText="1"/>
    </xf>
    <xf numFmtId="164" fontId="12" fillId="4" borderId="46" xfId="0" applyNumberFormat="1" applyFont="1" applyFill="1" applyBorder="1" applyAlignment="1">
      <alignment horizontal="center" vertical="center"/>
    </xf>
    <xf numFmtId="1" fontId="10" fillId="0" borderId="11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1" fontId="10" fillId="0" borderId="6" xfId="16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5" fillId="6" borderId="39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 wrapText="1"/>
    </xf>
    <xf numFmtId="1" fontId="15" fillId="5" borderId="1" xfId="16" applyNumberFormat="1" applyFont="1" applyFill="1" applyBorder="1" applyAlignment="1">
      <alignment horizontal="center" vertical="center"/>
    </xf>
    <xf numFmtId="1" fontId="11" fillId="0" borderId="2" xfId="0" applyNumberFormat="1" applyFont="1" applyBorder="1"/>
    <xf numFmtId="1" fontId="15" fillId="5" borderId="38" xfId="16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2" fontId="4" fillId="0" borderId="0" xfId="0" applyNumberFormat="1" applyFont="1" applyFill="1"/>
    <xf numFmtId="0" fontId="9" fillId="7" borderId="24" xfId="0" applyFont="1" applyFill="1" applyBorder="1" applyAlignment="1">
      <alignment horizontal="center" vertical="center" wrapText="1"/>
    </xf>
    <xf numFmtId="0" fontId="9" fillId="7" borderId="25" xfId="0" applyFont="1" applyFill="1" applyBorder="1" applyAlignment="1">
      <alignment horizontal="center" vertical="center" wrapText="1"/>
    </xf>
    <xf numFmtId="0" fontId="9" fillId="7" borderId="26" xfId="0" applyFont="1" applyFill="1" applyBorder="1" applyAlignment="1">
      <alignment horizontal="center" vertical="center" wrapText="1"/>
    </xf>
    <xf numFmtId="164" fontId="9" fillId="7" borderId="19" xfId="8" applyFont="1" applyFill="1" applyBorder="1" applyAlignment="1">
      <alignment vertical="center" wrapText="1"/>
    </xf>
    <xf numFmtId="164" fontId="9" fillId="7" borderId="20" xfId="8" applyFont="1" applyFill="1" applyBorder="1" applyAlignment="1">
      <alignment vertical="center" wrapText="1"/>
    </xf>
    <xf numFmtId="0" fontId="13" fillId="8" borderId="16" xfId="0" applyFont="1" applyFill="1" applyBorder="1" applyAlignment="1">
      <alignment horizontal="left" vertical="center" wrapText="1"/>
    </xf>
    <xf numFmtId="0" fontId="13" fillId="8" borderId="17" xfId="0" applyFont="1" applyFill="1" applyBorder="1" applyAlignment="1">
      <alignment horizontal="left" vertical="center" wrapText="1"/>
    </xf>
    <xf numFmtId="164" fontId="9" fillId="8" borderId="3" xfId="8" applyFont="1" applyFill="1" applyBorder="1" applyAlignment="1">
      <alignment vertical="center" wrapText="1"/>
    </xf>
    <xf numFmtId="164" fontId="9" fillId="8" borderId="8" xfId="8" applyFont="1" applyFill="1" applyBorder="1" applyAlignment="1">
      <alignment vertical="center" wrapText="1"/>
    </xf>
    <xf numFmtId="0" fontId="9" fillId="7" borderId="21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164" fontId="9" fillId="7" borderId="3" xfId="8" applyFont="1" applyFill="1" applyBorder="1" applyAlignment="1">
      <alignment vertical="center" wrapText="1"/>
    </xf>
    <xf numFmtId="164" fontId="9" fillId="7" borderId="8" xfId="8" applyFont="1" applyFill="1" applyBorder="1" applyAlignment="1">
      <alignment vertical="center" wrapText="1"/>
    </xf>
    <xf numFmtId="0" fontId="22" fillId="0" borderId="27" xfId="0" applyFont="1" applyBorder="1" applyAlignment="1">
      <alignment horizontal="center"/>
    </xf>
    <xf numFmtId="0" fontId="9" fillId="7" borderId="29" xfId="0" applyFont="1" applyFill="1" applyBorder="1" applyAlignment="1">
      <alignment horizontal="center" vertical="center" wrapText="1"/>
    </xf>
    <xf numFmtId="0" fontId="9" fillId="7" borderId="30" xfId="0" applyFont="1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vertical="center" wrapText="1"/>
    </xf>
    <xf numFmtId="164" fontId="9" fillId="7" borderId="22" xfId="8" applyFont="1" applyFill="1" applyBorder="1" applyAlignment="1">
      <alignment vertical="center" wrapText="1"/>
    </xf>
    <xf numFmtId="164" fontId="9" fillId="7" borderId="23" xfId="8" applyFont="1" applyFill="1" applyBorder="1" applyAlignment="1">
      <alignment vertical="center" wrapText="1"/>
    </xf>
    <xf numFmtId="0" fontId="5" fillId="9" borderId="28" xfId="0" applyFont="1" applyFill="1" applyBorder="1" applyAlignment="1">
      <alignment horizontal="center" vertical="center" wrapText="1"/>
    </xf>
    <xf numFmtId="0" fontId="5" fillId="9" borderId="35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7" fillId="0" borderId="0" xfId="0" applyFont="1" applyAlignment="1">
      <alignment horizontal="left" wrapText="1"/>
    </xf>
    <xf numFmtId="0" fontId="23" fillId="0" borderId="0" xfId="0" applyFont="1" applyAlignment="1">
      <alignment horizontal="left"/>
    </xf>
    <xf numFmtId="0" fontId="5" fillId="9" borderId="11" xfId="0" applyFont="1" applyFill="1" applyBorder="1" applyAlignment="1">
      <alignment horizontal="center" vertical="center" wrapText="1"/>
    </xf>
    <xf numFmtId="0" fontId="5" fillId="9" borderId="33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3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34" xfId="0" applyFont="1" applyFill="1" applyBorder="1" applyAlignment="1">
      <alignment horizontal="center" vertical="center" wrapText="1"/>
    </xf>
    <xf numFmtId="2" fontId="5" fillId="9" borderId="12" xfId="0" applyNumberFormat="1" applyFont="1" applyFill="1" applyBorder="1" applyAlignment="1">
      <alignment horizontal="center" vertical="center" wrapText="1"/>
    </xf>
    <xf numFmtId="2" fontId="5" fillId="9" borderId="36" xfId="0" applyNumberFormat="1" applyFont="1" applyFill="1" applyBorder="1" applyAlignment="1">
      <alignment horizontal="center" vertical="center" wrapText="1"/>
    </xf>
    <xf numFmtId="0" fontId="10" fillId="7" borderId="40" xfId="0" applyFont="1" applyFill="1" applyBorder="1" applyAlignment="1">
      <alignment horizontal="center" vertical="center" wrapText="1"/>
    </xf>
    <xf numFmtId="0" fontId="10" fillId="7" borderId="35" xfId="0" applyFont="1" applyFill="1" applyBorder="1" applyAlignment="1">
      <alignment horizontal="center" vertical="center" wrapText="1"/>
    </xf>
    <xf numFmtId="164" fontId="9" fillId="8" borderId="16" xfId="8" applyFont="1" applyFill="1" applyBorder="1" applyAlignment="1">
      <alignment vertical="center" wrapText="1"/>
    </xf>
    <xf numFmtId="164" fontId="9" fillId="8" borderId="18" xfId="8" applyFont="1" applyFill="1" applyBorder="1" applyAlignment="1">
      <alignment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0" fillId="7" borderId="42" xfId="0" applyFont="1" applyFill="1" applyBorder="1" applyAlignment="1">
      <alignment horizontal="center" vertical="center" wrapText="1"/>
    </xf>
    <xf numFmtId="0" fontId="10" fillId="7" borderId="0" xfId="0" applyFont="1" applyFill="1" applyBorder="1" applyAlignment="1">
      <alignment horizontal="center" vertical="center" wrapText="1"/>
    </xf>
    <xf numFmtId="0" fontId="10" fillId="7" borderId="43" xfId="0" applyFont="1" applyFill="1" applyBorder="1" applyAlignment="1">
      <alignment horizontal="center" vertical="center" wrapText="1"/>
    </xf>
    <xf numFmtId="0" fontId="10" fillId="7" borderId="37" xfId="0" applyFont="1" applyFill="1" applyBorder="1" applyAlignment="1">
      <alignment horizontal="center" vertical="center" wrapText="1"/>
    </xf>
    <xf numFmtId="0" fontId="10" fillId="7" borderId="38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14" fillId="7" borderId="14" xfId="0" applyFont="1" applyFill="1" applyBorder="1" applyAlignment="1">
      <alignment horizontal="center" vertical="center" wrapText="1"/>
    </xf>
    <xf numFmtId="0" fontId="14" fillId="7" borderId="15" xfId="0" applyFont="1" applyFill="1" applyBorder="1" applyAlignment="1">
      <alignment horizontal="center" vertical="center" wrapText="1"/>
    </xf>
  </cellXfs>
  <cellStyles count="17">
    <cellStyle name="Euro" xfId="1"/>
    <cellStyle name="Euro 2" xfId="2"/>
    <cellStyle name="Euro 2 2" xfId="3"/>
    <cellStyle name="Euro 3" xfId="4"/>
    <cellStyle name="Euro 3 2" xfId="5"/>
    <cellStyle name="Euro 4" xfId="6"/>
    <cellStyle name="Euro 4 2" xfId="7"/>
    <cellStyle name="Milliers 2" xfId="8"/>
    <cellStyle name="Milliers 3" xfId="9"/>
    <cellStyle name="Milliers 3 2" xfId="10"/>
    <cellStyle name="Milliers 4" xfId="11"/>
    <cellStyle name="Milliers 4 2" xfId="12"/>
    <cellStyle name="Milliers 5" xfId="13"/>
    <cellStyle name="Milliers 5 2" xfId="14"/>
    <cellStyle name="Normal" xfId="0" builtinId="0"/>
    <cellStyle name="Normal 2" xfId="15"/>
    <cellStyle name="Normal_CHIV EXTENSACADEMI05" xfId="1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CQ197"/>
  <sheetViews>
    <sheetView tabSelected="1" topLeftCell="A100" zoomScale="85" zoomScaleNormal="85" zoomScaleSheetLayoutView="100" workbookViewId="0">
      <selection activeCell="G10" sqref="G10"/>
    </sheetView>
  </sheetViews>
  <sheetFormatPr baseColWidth="10" defaultColWidth="11.42578125" defaultRowHeight="21.75" customHeight="1" x14ac:dyDescent="0.25"/>
  <cols>
    <col min="1" max="1" width="7.140625" style="2" customWidth="1"/>
    <col min="2" max="2" width="67.140625" style="1" customWidth="1"/>
    <col min="3" max="3" width="8.7109375" style="2" customWidth="1"/>
    <col min="4" max="4" width="10" style="2" customWidth="1"/>
    <col min="5" max="5" width="17.7109375" style="4" customWidth="1"/>
    <col min="6" max="6" width="22.140625" style="3" customWidth="1"/>
    <col min="7" max="7" width="68.5703125" style="74" customWidth="1"/>
    <col min="8" max="95" width="11.42578125" style="74"/>
    <col min="96" max="16384" width="11.42578125" style="1"/>
  </cols>
  <sheetData>
    <row r="1" spans="1:95" ht="21.75" customHeight="1" x14ac:dyDescent="0.25">
      <c r="A1" s="100" t="s">
        <v>36</v>
      </c>
      <c r="B1" s="100"/>
      <c r="C1" s="100"/>
      <c r="D1" s="100"/>
      <c r="E1" s="100"/>
      <c r="F1" s="100"/>
    </row>
    <row r="2" spans="1:95" ht="21.75" customHeight="1" x14ac:dyDescent="0.25">
      <c r="A2" s="101" t="s">
        <v>130</v>
      </c>
      <c r="B2" s="101"/>
      <c r="C2" s="101"/>
      <c r="D2" s="101"/>
      <c r="E2" s="101"/>
      <c r="F2" s="101"/>
    </row>
    <row r="3" spans="1:95" ht="8.25" customHeight="1" x14ac:dyDescent="0.25">
      <c r="A3" s="102"/>
      <c r="B3" s="102"/>
      <c r="C3" s="102"/>
      <c r="D3" s="102"/>
      <c r="E3" s="102"/>
      <c r="F3" s="102"/>
    </row>
    <row r="4" spans="1:95" ht="42" customHeight="1" x14ac:dyDescent="0.3">
      <c r="A4" s="103" t="s">
        <v>131</v>
      </c>
      <c r="B4" s="104"/>
      <c r="C4" s="104"/>
      <c r="D4" s="104"/>
      <c r="E4" s="104"/>
      <c r="F4" s="104"/>
    </row>
    <row r="5" spans="1:95" ht="21" customHeight="1" thickBot="1" x14ac:dyDescent="0.3"/>
    <row r="6" spans="1:95" s="33" customFormat="1" ht="24" customHeight="1" x14ac:dyDescent="0.25">
      <c r="A6" s="105" t="s">
        <v>1</v>
      </c>
      <c r="B6" s="107" t="s">
        <v>37</v>
      </c>
      <c r="C6" s="109" t="s">
        <v>38</v>
      </c>
      <c r="D6" s="109" t="s">
        <v>39</v>
      </c>
      <c r="E6" s="98" t="s">
        <v>40</v>
      </c>
      <c r="F6" s="111" t="s">
        <v>41</v>
      </c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</row>
    <row r="7" spans="1:95" s="33" customFormat="1" ht="25.5" customHeight="1" thickBot="1" x14ac:dyDescent="0.3">
      <c r="A7" s="106"/>
      <c r="B7" s="108"/>
      <c r="C7" s="110"/>
      <c r="D7" s="110"/>
      <c r="E7" s="99"/>
      <c r="F7" s="112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</row>
    <row r="8" spans="1:95" s="7" customFormat="1" ht="22.5" customHeight="1" x14ac:dyDescent="0.25">
      <c r="A8" s="40"/>
      <c r="B8" s="41" t="s">
        <v>128</v>
      </c>
      <c r="C8" s="42"/>
      <c r="D8" s="42"/>
      <c r="E8" s="42"/>
      <c r="F8" s="43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</row>
    <row r="9" spans="1:95" s="8" customFormat="1" ht="28.5" customHeight="1" x14ac:dyDescent="0.25">
      <c r="A9" s="15"/>
      <c r="B9" s="34" t="s">
        <v>53</v>
      </c>
      <c r="C9" s="35"/>
      <c r="D9" s="36"/>
      <c r="E9" s="37"/>
      <c r="F9" s="17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</row>
    <row r="10" spans="1:95" s="8" customFormat="1" ht="28.5" customHeight="1" x14ac:dyDescent="0.25">
      <c r="A10" s="15">
        <f>1</f>
        <v>1</v>
      </c>
      <c r="B10" s="28" t="s">
        <v>54</v>
      </c>
      <c r="C10" s="29" t="s">
        <v>55</v>
      </c>
      <c r="D10" s="30">
        <v>40</v>
      </c>
      <c r="E10" s="5"/>
      <c r="F10" s="17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</row>
    <row r="11" spans="1:95" s="8" customFormat="1" ht="28.5" customHeight="1" x14ac:dyDescent="0.25">
      <c r="A11" s="15">
        <f>+A10+1</f>
        <v>2</v>
      </c>
      <c r="B11" s="28" t="s">
        <v>56</v>
      </c>
      <c r="C11" s="29" t="s">
        <v>55</v>
      </c>
      <c r="D11" s="30">
        <v>40</v>
      </c>
      <c r="E11" s="5"/>
      <c r="F11" s="17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</row>
    <row r="12" spans="1:95" s="8" customFormat="1" ht="21.75" customHeight="1" x14ac:dyDescent="0.25">
      <c r="A12" s="15">
        <f>+A11+1</f>
        <v>3</v>
      </c>
      <c r="B12" s="20" t="s">
        <v>64</v>
      </c>
      <c r="C12" s="11" t="s">
        <v>55</v>
      </c>
      <c r="D12" s="16">
        <v>15</v>
      </c>
      <c r="E12" s="5"/>
      <c r="F12" s="17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</row>
    <row r="13" spans="1:95" s="8" customFormat="1" ht="28.5" customHeight="1" x14ac:dyDescent="0.25">
      <c r="A13" s="15"/>
      <c r="B13" s="34" t="s">
        <v>57</v>
      </c>
      <c r="C13" s="29"/>
      <c r="D13" s="30"/>
      <c r="E13" s="5"/>
      <c r="F13" s="17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</row>
    <row r="14" spans="1:95" s="8" customFormat="1" ht="28.5" customHeight="1" x14ac:dyDescent="0.25">
      <c r="A14" s="15">
        <f>+A12+1</f>
        <v>4</v>
      </c>
      <c r="B14" s="28" t="s">
        <v>58</v>
      </c>
      <c r="C14" s="29" t="s">
        <v>55</v>
      </c>
      <c r="D14" s="30">
        <v>3</v>
      </c>
      <c r="E14" s="5"/>
      <c r="F14" s="17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</row>
    <row r="15" spans="1:95" s="8" customFormat="1" ht="21.75" customHeight="1" x14ac:dyDescent="0.25">
      <c r="A15" s="15">
        <f>+A14+1</f>
        <v>5</v>
      </c>
      <c r="B15" s="28" t="s">
        <v>65</v>
      </c>
      <c r="C15" s="29" t="s">
        <v>55</v>
      </c>
      <c r="D15" s="30">
        <v>6</v>
      </c>
      <c r="E15" s="5"/>
      <c r="F15" s="17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</row>
    <row r="16" spans="1:95" s="8" customFormat="1" ht="21.75" customHeight="1" x14ac:dyDescent="0.25">
      <c r="A16" s="15">
        <f t="shared" ref="A16:A19" si="0">+A15+1</f>
        <v>6</v>
      </c>
      <c r="B16" s="28" t="s">
        <v>59</v>
      </c>
      <c r="C16" s="29" t="s">
        <v>55</v>
      </c>
      <c r="D16" s="30">
        <v>8</v>
      </c>
      <c r="E16" s="5"/>
      <c r="F16" s="17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</row>
    <row r="17" spans="1:95" s="8" customFormat="1" ht="21.75" customHeight="1" x14ac:dyDescent="0.25">
      <c r="A17" s="15">
        <f t="shared" si="0"/>
        <v>7</v>
      </c>
      <c r="B17" s="28" t="s">
        <v>60</v>
      </c>
      <c r="C17" s="29" t="s">
        <v>61</v>
      </c>
      <c r="D17" s="30">
        <v>880</v>
      </c>
      <c r="E17" s="5"/>
      <c r="F17" s="17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</row>
    <row r="18" spans="1:95" ht="22.5" customHeight="1" x14ac:dyDescent="0.25">
      <c r="A18" s="15">
        <f t="shared" si="0"/>
        <v>8</v>
      </c>
      <c r="B18" s="20" t="s">
        <v>93</v>
      </c>
      <c r="C18" s="11" t="s">
        <v>4</v>
      </c>
      <c r="D18" s="16">
        <v>1</v>
      </c>
      <c r="E18" s="5"/>
      <c r="F18" s="17"/>
    </row>
    <row r="19" spans="1:95" ht="21.75" customHeight="1" x14ac:dyDescent="0.25">
      <c r="A19" s="15">
        <f t="shared" si="0"/>
        <v>9</v>
      </c>
      <c r="B19" s="28" t="s">
        <v>62</v>
      </c>
      <c r="C19" s="29" t="s">
        <v>63</v>
      </c>
      <c r="D19" s="30">
        <v>20</v>
      </c>
      <c r="E19" s="5"/>
      <c r="F19" s="17"/>
    </row>
    <row r="20" spans="1:95" ht="24" customHeight="1" x14ac:dyDescent="0.25">
      <c r="A20" s="14"/>
      <c r="B20" s="12" t="s">
        <v>52</v>
      </c>
      <c r="C20" s="11"/>
      <c r="D20" s="10"/>
      <c r="E20" s="5"/>
      <c r="F20" s="17"/>
    </row>
    <row r="21" spans="1:95" ht="20.25" customHeight="1" x14ac:dyDescent="0.25">
      <c r="A21" s="14"/>
      <c r="B21" s="12" t="s">
        <v>22</v>
      </c>
      <c r="C21" s="11"/>
      <c r="D21" s="10"/>
      <c r="E21" s="5"/>
      <c r="F21" s="17"/>
    </row>
    <row r="22" spans="1:95" ht="26.25" customHeight="1" x14ac:dyDescent="0.25">
      <c r="A22" s="14">
        <f>A19+1</f>
        <v>10</v>
      </c>
      <c r="B22" s="28" t="s">
        <v>47</v>
      </c>
      <c r="C22" s="29" t="s">
        <v>2</v>
      </c>
      <c r="D22" s="30">
        <v>20</v>
      </c>
      <c r="E22" s="5"/>
      <c r="F22" s="17"/>
    </row>
    <row r="23" spans="1:95" ht="21.75" customHeight="1" x14ac:dyDescent="0.25">
      <c r="A23" s="15"/>
      <c r="B23" s="12" t="s">
        <v>30</v>
      </c>
      <c r="C23" s="11"/>
      <c r="D23" s="16"/>
      <c r="E23" s="5"/>
      <c r="F23" s="17"/>
    </row>
    <row r="24" spans="1:95" s="8" customFormat="1" ht="28.5" customHeight="1" x14ac:dyDescent="0.25">
      <c r="A24" s="14">
        <f>A22+1</f>
        <v>11</v>
      </c>
      <c r="B24" s="28" t="s">
        <v>48</v>
      </c>
      <c r="C24" s="29" t="s">
        <v>0</v>
      </c>
      <c r="D24" s="30">
        <v>2</v>
      </c>
      <c r="E24" s="5"/>
      <c r="F24" s="17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74"/>
      <c r="CK24" s="74"/>
      <c r="CL24" s="74"/>
      <c r="CM24" s="74"/>
      <c r="CN24" s="74"/>
      <c r="CO24" s="74"/>
      <c r="CP24" s="74"/>
      <c r="CQ24" s="74"/>
    </row>
    <row r="25" spans="1:95" s="8" customFormat="1" ht="33.75" customHeight="1" x14ac:dyDescent="0.25">
      <c r="A25" s="14">
        <f>A24+1</f>
        <v>12</v>
      </c>
      <c r="B25" s="28" t="s">
        <v>28</v>
      </c>
      <c r="C25" s="29" t="s">
        <v>0</v>
      </c>
      <c r="D25" s="30">
        <v>2</v>
      </c>
      <c r="E25" s="5"/>
      <c r="F25" s="17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</row>
    <row r="26" spans="1:95" ht="21.75" customHeight="1" x14ac:dyDescent="0.25">
      <c r="A26" s="15">
        <f>A25+1</f>
        <v>13</v>
      </c>
      <c r="B26" s="20" t="s">
        <v>46</v>
      </c>
      <c r="C26" s="29" t="s">
        <v>2</v>
      </c>
      <c r="D26" s="30">
        <v>12</v>
      </c>
      <c r="E26" s="5"/>
      <c r="F26" s="17"/>
    </row>
    <row r="27" spans="1:95" ht="21.75" customHeight="1" x14ac:dyDescent="0.25">
      <c r="A27" s="14"/>
      <c r="B27" s="12" t="s">
        <v>66</v>
      </c>
      <c r="C27" s="11"/>
      <c r="D27" s="38"/>
      <c r="E27" s="5"/>
      <c r="F27" s="17"/>
    </row>
    <row r="28" spans="1:95" ht="21.75" customHeight="1" x14ac:dyDescent="0.25">
      <c r="A28" s="14">
        <f>+A26+1</f>
        <v>14</v>
      </c>
      <c r="B28" s="20" t="s">
        <v>67</v>
      </c>
      <c r="C28" s="11" t="s">
        <v>63</v>
      </c>
      <c r="D28" s="16">
        <v>40</v>
      </c>
      <c r="E28" s="5"/>
      <c r="F28" s="17"/>
    </row>
    <row r="29" spans="1:95" ht="21.75" customHeight="1" x14ac:dyDescent="0.25">
      <c r="A29" s="14">
        <f>+A28+1</f>
        <v>15</v>
      </c>
      <c r="B29" s="20" t="s">
        <v>125</v>
      </c>
      <c r="C29" s="11" t="s">
        <v>63</v>
      </c>
      <c r="D29" s="16">
        <v>40</v>
      </c>
      <c r="E29" s="5"/>
      <c r="F29" s="17"/>
    </row>
    <row r="30" spans="1:95" ht="21.75" customHeight="1" x14ac:dyDescent="0.25">
      <c r="A30" s="14"/>
      <c r="B30" s="12" t="s">
        <v>68</v>
      </c>
      <c r="C30" s="11"/>
      <c r="D30" s="38"/>
      <c r="E30" s="5"/>
      <c r="F30" s="17"/>
    </row>
    <row r="31" spans="1:95" ht="21.75" customHeight="1" x14ac:dyDescent="0.25">
      <c r="A31" s="14">
        <f>A29+1</f>
        <v>16</v>
      </c>
      <c r="B31" s="20" t="s">
        <v>69</v>
      </c>
      <c r="C31" s="11" t="s">
        <v>55</v>
      </c>
      <c r="D31" s="16">
        <v>30</v>
      </c>
      <c r="E31" s="5"/>
      <c r="F31" s="17"/>
    </row>
    <row r="32" spans="1:95" ht="21.75" customHeight="1" x14ac:dyDescent="0.25">
      <c r="A32" s="14">
        <f>+A31+1</f>
        <v>17</v>
      </c>
      <c r="B32" s="20" t="s">
        <v>70</v>
      </c>
      <c r="C32" s="11" t="s">
        <v>61</v>
      </c>
      <c r="D32" s="16">
        <v>4200</v>
      </c>
      <c r="E32" s="5"/>
      <c r="F32" s="17"/>
    </row>
    <row r="33" spans="1:95" ht="21.75" customHeight="1" x14ac:dyDescent="0.25">
      <c r="A33" s="14"/>
      <c r="B33" s="12" t="s">
        <v>71</v>
      </c>
      <c r="C33" s="11"/>
      <c r="D33" s="16"/>
      <c r="E33" s="5"/>
      <c r="F33" s="17"/>
    </row>
    <row r="34" spans="1:95" ht="26.25" customHeight="1" x14ac:dyDescent="0.25">
      <c r="A34" s="14">
        <f>+A32+1</f>
        <v>18</v>
      </c>
      <c r="B34" s="20" t="s">
        <v>72</v>
      </c>
      <c r="C34" s="11" t="s">
        <v>63</v>
      </c>
      <c r="D34" s="16">
        <v>112</v>
      </c>
      <c r="E34" s="5"/>
      <c r="F34" s="17"/>
    </row>
    <row r="35" spans="1:95" ht="21.75" customHeight="1" x14ac:dyDescent="0.25">
      <c r="A35" s="14">
        <f>+A34+1</f>
        <v>19</v>
      </c>
      <c r="B35" s="20" t="s">
        <v>73</v>
      </c>
      <c r="C35" s="11" t="s">
        <v>63</v>
      </c>
      <c r="D35" s="16">
        <v>20</v>
      </c>
      <c r="E35" s="5"/>
      <c r="F35" s="17"/>
    </row>
    <row r="36" spans="1:95" ht="21.75" customHeight="1" x14ac:dyDescent="0.25">
      <c r="A36" s="14"/>
      <c r="B36" s="12" t="s">
        <v>74</v>
      </c>
      <c r="C36" s="11"/>
      <c r="D36" s="38"/>
      <c r="E36" s="5"/>
      <c r="F36" s="17"/>
    </row>
    <row r="37" spans="1:95" ht="33" customHeight="1" x14ac:dyDescent="0.25">
      <c r="A37" s="14">
        <f>+A35+1</f>
        <v>20</v>
      </c>
      <c r="B37" s="20" t="s">
        <v>75</v>
      </c>
      <c r="C37" s="11" t="s">
        <v>63</v>
      </c>
      <c r="D37" s="16">
        <v>100</v>
      </c>
      <c r="E37" s="5"/>
      <c r="F37" s="17"/>
    </row>
    <row r="38" spans="1:95" ht="28.5" customHeight="1" x14ac:dyDescent="0.25">
      <c r="A38" s="14">
        <f>A37+1</f>
        <v>21</v>
      </c>
      <c r="B38" s="20" t="s">
        <v>76</v>
      </c>
      <c r="C38" s="11" t="s">
        <v>63</v>
      </c>
      <c r="D38" s="16">
        <v>130</v>
      </c>
      <c r="E38" s="5"/>
      <c r="F38" s="17"/>
    </row>
    <row r="39" spans="1:95" ht="21.75" customHeight="1" x14ac:dyDescent="0.25">
      <c r="A39" s="14"/>
      <c r="B39" s="12" t="s">
        <v>77</v>
      </c>
      <c r="C39" s="11"/>
      <c r="D39" s="16"/>
      <c r="E39" s="5"/>
      <c r="F39" s="17"/>
    </row>
    <row r="40" spans="1:95" ht="26.25" customHeight="1" x14ac:dyDescent="0.25">
      <c r="A40" s="14">
        <f>+A38+1</f>
        <v>22</v>
      </c>
      <c r="B40" s="20" t="s">
        <v>103</v>
      </c>
      <c r="C40" s="11" t="s">
        <v>2</v>
      </c>
      <c r="D40" s="16">
        <v>40</v>
      </c>
      <c r="E40" s="5"/>
      <c r="F40" s="17"/>
    </row>
    <row r="41" spans="1:95" ht="21.75" customHeight="1" thickBot="1" x14ac:dyDescent="0.3">
      <c r="A41" s="44">
        <f>+A40+1</f>
        <v>23</v>
      </c>
      <c r="B41" s="45" t="s">
        <v>78</v>
      </c>
      <c r="C41" s="46" t="s">
        <v>2</v>
      </c>
      <c r="D41" s="47">
        <v>5</v>
      </c>
      <c r="E41" s="48"/>
      <c r="F41" s="49"/>
    </row>
    <row r="42" spans="1:95" ht="22.5" customHeight="1" thickBot="1" x14ac:dyDescent="0.3">
      <c r="A42" s="113" t="s">
        <v>23</v>
      </c>
      <c r="B42" s="114"/>
      <c r="C42" s="114"/>
      <c r="D42" s="114"/>
      <c r="E42" s="114"/>
      <c r="F42" s="50"/>
    </row>
    <row r="43" spans="1:95" s="7" customFormat="1" ht="22.5" customHeight="1" x14ac:dyDescent="0.25">
      <c r="A43" s="40"/>
      <c r="B43" s="41" t="s">
        <v>127</v>
      </c>
      <c r="C43" s="42"/>
      <c r="D43" s="42"/>
      <c r="E43" s="42"/>
      <c r="F43" s="43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</row>
    <row r="44" spans="1:95" ht="21.75" customHeight="1" x14ac:dyDescent="0.25">
      <c r="A44" s="14"/>
      <c r="B44" s="12" t="s">
        <v>79</v>
      </c>
      <c r="C44" s="11"/>
      <c r="D44" s="38"/>
      <c r="E44" s="5"/>
      <c r="F44" s="17"/>
    </row>
    <row r="45" spans="1:95" ht="21.75" customHeight="1" x14ac:dyDescent="0.25">
      <c r="A45" s="14">
        <f>+A41+1</f>
        <v>24</v>
      </c>
      <c r="B45" s="20" t="s">
        <v>80</v>
      </c>
      <c r="C45" s="11" t="s">
        <v>63</v>
      </c>
      <c r="D45" s="16">
        <v>50</v>
      </c>
      <c r="E45" s="5"/>
      <c r="F45" s="17"/>
    </row>
    <row r="46" spans="1:95" ht="21.75" customHeight="1" x14ac:dyDescent="0.25">
      <c r="A46" s="14">
        <f>+A45+1</f>
        <v>25</v>
      </c>
      <c r="B46" s="20" t="s">
        <v>81</v>
      </c>
      <c r="C46" s="11" t="s">
        <v>63</v>
      </c>
      <c r="D46" s="16">
        <v>50</v>
      </c>
      <c r="E46" s="5"/>
      <c r="F46" s="17"/>
    </row>
    <row r="47" spans="1:95" ht="21.75" customHeight="1" x14ac:dyDescent="0.25">
      <c r="A47" s="14">
        <f>+A46+1</f>
        <v>26</v>
      </c>
      <c r="B47" s="20" t="s">
        <v>82</v>
      </c>
      <c r="C47" s="11" t="s">
        <v>2</v>
      </c>
      <c r="D47" s="16">
        <v>38</v>
      </c>
      <c r="E47" s="5"/>
      <c r="F47" s="17"/>
    </row>
    <row r="48" spans="1:95" ht="21.75" customHeight="1" x14ac:dyDescent="0.25">
      <c r="A48" s="14"/>
      <c r="B48" s="12" t="s">
        <v>83</v>
      </c>
      <c r="C48" s="11"/>
      <c r="D48" s="16"/>
      <c r="E48" s="5"/>
      <c r="F48" s="17"/>
    </row>
    <row r="49" spans="1:95" ht="21.75" customHeight="1" x14ac:dyDescent="0.25">
      <c r="A49" s="14">
        <f>+A47+1</f>
        <v>27</v>
      </c>
      <c r="B49" s="20" t="s">
        <v>104</v>
      </c>
      <c r="C49" s="11" t="s">
        <v>63</v>
      </c>
      <c r="D49" s="16">
        <v>50</v>
      </c>
      <c r="E49" s="5"/>
      <c r="F49" s="17"/>
    </row>
    <row r="50" spans="1:95" ht="21.75" customHeight="1" x14ac:dyDescent="0.25">
      <c r="A50" s="14">
        <f>+A49+1</f>
        <v>28</v>
      </c>
      <c r="B50" s="20" t="s">
        <v>105</v>
      </c>
      <c r="C50" s="11" t="s">
        <v>2</v>
      </c>
      <c r="D50" s="16">
        <v>38</v>
      </c>
      <c r="E50" s="5"/>
      <c r="F50" s="17"/>
    </row>
    <row r="51" spans="1:95" ht="31.5" customHeight="1" thickBot="1" x14ac:dyDescent="0.3">
      <c r="A51" s="44">
        <f>A50+1</f>
        <v>29</v>
      </c>
      <c r="B51" s="45" t="s">
        <v>107</v>
      </c>
      <c r="C51" s="46" t="s">
        <v>0</v>
      </c>
      <c r="D51" s="55">
        <v>1</v>
      </c>
      <c r="E51" s="48"/>
      <c r="F51" s="49"/>
    </row>
    <row r="52" spans="1:95" ht="22.5" customHeight="1" thickBot="1" x14ac:dyDescent="0.3">
      <c r="A52" s="114" t="s">
        <v>84</v>
      </c>
      <c r="B52" s="114"/>
      <c r="C52" s="114"/>
      <c r="D52" s="114"/>
      <c r="E52" s="114"/>
      <c r="F52" s="50"/>
    </row>
    <row r="53" spans="1:95" s="7" customFormat="1" ht="22.5" customHeight="1" x14ac:dyDescent="0.25">
      <c r="A53" s="40"/>
      <c r="B53" s="41" t="s">
        <v>87</v>
      </c>
      <c r="C53" s="42"/>
      <c r="D53" s="42"/>
      <c r="E53" s="42"/>
      <c r="F53" s="43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  <c r="BK53" s="74"/>
      <c r="BL53" s="74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4"/>
      <c r="CA53" s="74"/>
      <c r="CB53" s="74"/>
      <c r="CC53" s="74"/>
      <c r="CD53" s="74"/>
      <c r="CE53" s="74"/>
      <c r="CF53" s="74"/>
      <c r="CG53" s="74"/>
      <c r="CH53" s="74"/>
      <c r="CI53" s="74"/>
      <c r="CJ53" s="74"/>
      <c r="CK53" s="74"/>
      <c r="CL53" s="74"/>
      <c r="CM53" s="74"/>
      <c r="CN53" s="74"/>
      <c r="CO53" s="74"/>
      <c r="CP53" s="74"/>
      <c r="CQ53" s="74"/>
    </row>
    <row r="54" spans="1:95" ht="28.5" customHeight="1" x14ac:dyDescent="0.25">
      <c r="A54" s="15">
        <f>A51+1</f>
        <v>30</v>
      </c>
      <c r="B54" s="20" t="s">
        <v>89</v>
      </c>
      <c r="C54" s="11" t="s">
        <v>63</v>
      </c>
      <c r="D54" s="30">
        <v>400</v>
      </c>
      <c r="E54" s="5"/>
      <c r="F54" s="17"/>
    </row>
    <row r="55" spans="1:95" ht="33" customHeight="1" thickBot="1" x14ac:dyDescent="0.3">
      <c r="A55" s="51">
        <f>A54+1</f>
        <v>31</v>
      </c>
      <c r="B55" s="45" t="s">
        <v>90</v>
      </c>
      <c r="C55" s="46" t="s">
        <v>63</v>
      </c>
      <c r="D55" s="52">
        <v>120</v>
      </c>
      <c r="E55" s="48"/>
      <c r="F55" s="49"/>
    </row>
    <row r="56" spans="1:95" ht="22.5" customHeight="1" thickBot="1" x14ac:dyDescent="0.3">
      <c r="A56" s="119" t="s">
        <v>88</v>
      </c>
      <c r="B56" s="120"/>
      <c r="C56" s="120"/>
      <c r="D56" s="120"/>
      <c r="E56" s="121"/>
      <c r="F56" s="50"/>
    </row>
    <row r="57" spans="1:95" s="7" customFormat="1" ht="22.5" customHeight="1" x14ac:dyDescent="0.25">
      <c r="A57" s="40"/>
      <c r="B57" s="41" t="s">
        <v>111</v>
      </c>
      <c r="C57" s="42"/>
      <c r="D57" s="42"/>
      <c r="E57" s="42"/>
      <c r="F57" s="43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</row>
    <row r="58" spans="1:95" ht="21.75" customHeight="1" x14ac:dyDescent="0.25">
      <c r="A58" s="18"/>
      <c r="B58" s="12" t="s">
        <v>19</v>
      </c>
      <c r="C58" s="13"/>
      <c r="D58" s="9"/>
      <c r="E58" s="6"/>
      <c r="F58" s="19"/>
    </row>
    <row r="59" spans="1:95" ht="21.75" customHeight="1" x14ac:dyDescent="0.25">
      <c r="A59" s="15">
        <f>A55+1</f>
        <v>32</v>
      </c>
      <c r="B59" s="20" t="s">
        <v>44</v>
      </c>
      <c r="C59" s="29" t="s">
        <v>2</v>
      </c>
      <c r="D59" s="30">
        <v>12</v>
      </c>
      <c r="E59" s="5"/>
      <c r="F59" s="17"/>
    </row>
    <row r="60" spans="1:95" ht="21.75" customHeight="1" thickBot="1" x14ac:dyDescent="0.3">
      <c r="A60" s="51">
        <f>A59+1</f>
        <v>33</v>
      </c>
      <c r="B60" s="45" t="s">
        <v>45</v>
      </c>
      <c r="C60" s="53" t="s">
        <v>0</v>
      </c>
      <c r="D60" s="73">
        <v>1</v>
      </c>
      <c r="E60" s="48"/>
      <c r="F60" s="49"/>
    </row>
    <row r="61" spans="1:95" ht="22.5" customHeight="1" thickBot="1" x14ac:dyDescent="0.3">
      <c r="A61" s="113" t="s">
        <v>49</v>
      </c>
      <c r="B61" s="114"/>
      <c r="C61" s="114"/>
      <c r="D61" s="114"/>
      <c r="E61" s="114"/>
      <c r="F61" s="50"/>
    </row>
    <row r="62" spans="1:95" s="7" customFormat="1" ht="22.5" customHeight="1" x14ac:dyDescent="0.25">
      <c r="A62" s="40"/>
      <c r="B62" s="41" t="s">
        <v>112</v>
      </c>
      <c r="C62" s="42"/>
      <c r="D62" s="42"/>
      <c r="E62" s="42"/>
      <c r="F62" s="43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74"/>
      <c r="BJ62" s="74"/>
      <c r="BK62" s="74"/>
      <c r="BL62" s="74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</row>
    <row r="63" spans="1:95" ht="21.75" customHeight="1" x14ac:dyDescent="0.25">
      <c r="A63" s="18"/>
      <c r="B63" s="12" t="s">
        <v>14</v>
      </c>
      <c r="C63" s="13"/>
      <c r="D63" s="9"/>
      <c r="E63" s="6"/>
      <c r="F63" s="19"/>
    </row>
    <row r="64" spans="1:95" ht="21.75" customHeight="1" x14ac:dyDescent="0.25">
      <c r="A64" s="18">
        <f>A60+1</f>
        <v>34</v>
      </c>
      <c r="B64" s="20" t="s">
        <v>13</v>
      </c>
      <c r="C64" s="29" t="s">
        <v>2</v>
      </c>
      <c r="D64" s="30">
        <v>60</v>
      </c>
      <c r="E64" s="5"/>
      <c r="F64" s="17"/>
    </row>
    <row r="65" spans="1:6" ht="31.5" customHeight="1" x14ac:dyDescent="0.25">
      <c r="A65" s="18">
        <f>+A64+1</f>
        <v>35</v>
      </c>
      <c r="B65" s="20" t="s">
        <v>27</v>
      </c>
      <c r="C65" s="29" t="s">
        <v>0</v>
      </c>
      <c r="D65" s="71">
        <v>2</v>
      </c>
      <c r="E65" s="5"/>
      <c r="F65" s="17"/>
    </row>
    <row r="66" spans="1:6" ht="21.75" customHeight="1" x14ac:dyDescent="0.25">
      <c r="A66" s="15"/>
      <c r="B66" s="12" t="s">
        <v>12</v>
      </c>
      <c r="C66" s="21"/>
      <c r="D66" s="22"/>
      <c r="E66" s="23"/>
      <c r="F66" s="17"/>
    </row>
    <row r="67" spans="1:6" ht="21.75" customHeight="1" x14ac:dyDescent="0.25">
      <c r="A67" s="15">
        <f>A65+1</f>
        <v>36</v>
      </c>
      <c r="B67" s="20" t="s">
        <v>126</v>
      </c>
      <c r="C67" s="29" t="s">
        <v>2</v>
      </c>
      <c r="D67" s="30">
        <v>60</v>
      </c>
      <c r="E67" s="5"/>
      <c r="F67" s="17"/>
    </row>
    <row r="68" spans="1:6" ht="21.75" customHeight="1" x14ac:dyDescent="0.25">
      <c r="A68" s="15"/>
      <c r="B68" s="12" t="s">
        <v>5</v>
      </c>
      <c r="C68" s="24"/>
      <c r="D68" s="25"/>
      <c r="E68" s="26"/>
      <c r="F68" s="17"/>
    </row>
    <row r="69" spans="1:6" ht="21.75" customHeight="1" x14ac:dyDescent="0.25">
      <c r="A69" s="15">
        <f>A67+1</f>
        <v>37</v>
      </c>
      <c r="B69" s="20" t="s">
        <v>42</v>
      </c>
      <c r="C69" s="29" t="s">
        <v>0</v>
      </c>
      <c r="D69" s="71">
        <v>1</v>
      </c>
      <c r="E69" s="5"/>
      <c r="F69" s="17"/>
    </row>
    <row r="70" spans="1:6" ht="21.75" customHeight="1" x14ac:dyDescent="0.25">
      <c r="A70" s="15"/>
      <c r="B70" s="12" t="s">
        <v>6</v>
      </c>
      <c r="C70" s="24"/>
      <c r="D70" s="72"/>
      <c r="E70" s="26"/>
      <c r="F70" s="17"/>
    </row>
    <row r="71" spans="1:6" ht="21.75" customHeight="1" x14ac:dyDescent="0.25">
      <c r="A71" s="18">
        <f>A69+1</f>
        <v>38</v>
      </c>
      <c r="B71" s="20" t="s">
        <v>7</v>
      </c>
      <c r="C71" s="29" t="s">
        <v>0</v>
      </c>
      <c r="D71" s="71">
        <v>2</v>
      </c>
      <c r="E71" s="5"/>
      <c r="F71" s="17"/>
    </row>
    <row r="72" spans="1:6" ht="21.75" customHeight="1" x14ac:dyDescent="0.25">
      <c r="A72" s="18">
        <f>A71+1</f>
        <v>39</v>
      </c>
      <c r="B72" s="20" t="s">
        <v>8</v>
      </c>
      <c r="C72" s="29" t="s">
        <v>0</v>
      </c>
      <c r="D72" s="71">
        <v>2</v>
      </c>
      <c r="E72" s="5"/>
      <c r="F72" s="17"/>
    </row>
    <row r="73" spans="1:6" ht="21.75" customHeight="1" x14ac:dyDescent="0.25">
      <c r="A73" s="15"/>
      <c r="B73" s="12" t="s">
        <v>9</v>
      </c>
      <c r="C73" s="24"/>
      <c r="D73" s="72"/>
      <c r="E73" s="26"/>
      <c r="F73" s="17"/>
    </row>
    <row r="74" spans="1:6" ht="21.75" customHeight="1" x14ac:dyDescent="0.25">
      <c r="A74" s="18">
        <f>A72+1</f>
        <v>40</v>
      </c>
      <c r="B74" s="20" t="s">
        <v>15</v>
      </c>
      <c r="C74" s="29" t="s">
        <v>0</v>
      </c>
      <c r="D74" s="71">
        <v>4</v>
      </c>
      <c r="E74" s="5"/>
      <c r="F74" s="17"/>
    </row>
    <row r="75" spans="1:6" ht="21.75" customHeight="1" x14ac:dyDescent="0.25">
      <c r="A75" s="18">
        <f>+A74+1</f>
        <v>41</v>
      </c>
      <c r="B75" s="20" t="s">
        <v>29</v>
      </c>
      <c r="C75" s="29" t="s">
        <v>0</v>
      </c>
      <c r="D75" s="71">
        <v>1</v>
      </c>
      <c r="E75" s="5"/>
      <c r="F75" s="17"/>
    </row>
    <row r="76" spans="1:6" ht="21.75" customHeight="1" x14ac:dyDescent="0.25">
      <c r="A76" s="27"/>
      <c r="B76" s="12" t="s">
        <v>10</v>
      </c>
      <c r="C76" s="24"/>
      <c r="D76" s="25"/>
      <c r="E76" s="26"/>
      <c r="F76" s="17"/>
    </row>
    <row r="77" spans="1:6" ht="21.75" customHeight="1" x14ac:dyDescent="0.25">
      <c r="A77" s="18">
        <f>+A75+1</f>
        <v>42</v>
      </c>
      <c r="B77" s="20" t="s">
        <v>16</v>
      </c>
      <c r="C77" s="29" t="s">
        <v>0</v>
      </c>
      <c r="D77" s="71">
        <v>1</v>
      </c>
      <c r="E77" s="5"/>
      <c r="F77" s="17"/>
    </row>
    <row r="78" spans="1:6" ht="21.75" customHeight="1" x14ac:dyDescent="0.25">
      <c r="A78" s="18">
        <f>A77+1</f>
        <v>43</v>
      </c>
      <c r="B78" s="20" t="s">
        <v>43</v>
      </c>
      <c r="C78" s="29" t="s">
        <v>0</v>
      </c>
      <c r="D78" s="71">
        <v>2</v>
      </c>
      <c r="E78" s="5"/>
      <c r="F78" s="17"/>
    </row>
    <row r="79" spans="1:6" ht="21.75" customHeight="1" x14ac:dyDescent="0.25">
      <c r="A79" s="18">
        <f>A78+1</f>
        <v>44</v>
      </c>
      <c r="B79" s="20" t="s">
        <v>51</v>
      </c>
      <c r="C79" s="29" t="s">
        <v>0</v>
      </c>
      <c r="D79" s="71">
        <v>6</v>
      </c>
      <c r="E79" s="5"/>
      <c r="F79" s="17"/>
    </row>
    <row r="80" spans="1:6" ht="21.75" customHeight="1" x14ac:dyDescent="0.25">
      <c r="A80" s="18"/>
      <c r="B80" s="12" t="s">
        <v>11</v>
      </c>
      <c r="C80" s="24"/>
      <c r="D80" s="72"/>
      <c r="E80" s="26"/>
      <c r="F80" s="17"/>
    </row>
    <row r="81" spans="1:6" ht="21.75" customHeight="1" thickBot="1" x14ac:dyDescent="0.3">
      <c r="A81" s="54">
        <f>+A79+1</f>
        <v>45</v>
      </c>
      <c r="B81" s="45" t="s">
        <v>21</v>
      </c>
      <c r="C81" s="53" t="s">
        <v>0</v>
      </c>
      <c r="D81" s="73">
        <v>1</v>
      </c>
      <c r="E81" s="48"/>
      <c r="F81" s="49"/>
    </row>
    <row r="82" spans="1:6" ht="22.5" customHeight="1" thickBot="1" x14ac:dyDescent="0.3">
      <c r="A82" s="113" t="s">
        <v>20</v>
      </c>
      <c r="B82" s="114"/>
      <c r="C82" s="114"/>
      <c r="D82" s="114"/>
      <c r="E82" s="114"/>
      <c r="F82" s="50"/>
    </row>
    <row r="83" spans="1:6" ht="21.75" customHeight="1" x14ac:dyDescent="0.25">
      <c r="A83" s="40"/>
      <c r="B83" s="41" t="s">
        <v>113</v>
      </c>
      <c r="C83" s="42"/>
      <c r="D83" s="42"/>
      <c r="E83" s="42"/>
      <c r="F83" s="43"/>
    </row>
    <row r="84" spans="1:6" ht="21.75" customHeight="1" x14ac:dyDescent="0.25">
      <c r="A84" s="18">
        <f>+A81+1</f>
        <v>46</v>
      </c>
      <c r="B84" s="20" t="s">
        <v>94</v>
      </c>
      <c r="C84" s="29" t="s">
        <v>63</v>
      </c>
      <c r="D84" s="30">
        <v>9</v>
      </c>
      <c r="E84" s="5"/>
      <c r="F84" s="17"/>
    </row>
    <row r="85" spans="1:6" ht="21.75" customHeight="1" x14ac:dyDescent="0.25">
      <c r="A85" s="18">
        <f>+A84+1</f>
        <v>47</v>
      </c>
      <c r="B85" s="20" t="s">
        <v>106</v>
      </c>
      <c r="C85" s="29" t="s">
        <v>63</v>
      </c>
      <c r="D85" s="30">
        <v>5</v>
      </c>
      <c r="E85" s="5"/>
      <c r="F85" s="17"/>
    </row>
    <row r="86" spans="1:6" ht="21.75" customHeight="1" x14ac:dyDescent="0.25">
      <c r="A86" s="18">
        <f>+A85+1</f>
        <v>48</v>
      </c>
      <c r="B86" s="20" t="s">
        <v>95</v>
      </c>
      <c r="C86" s="29" t="s">
        <v>63</v>
      </c>
      <c r="D86" s="30">
        <v>20</v>
      </c>
      <c r="E86" s="5"/>
      <c r="F86" s="17"/>
    </row>
    <row r="87" spans="1:6" ht="21.75" customHeight="1" thickBot="1" x14ac:dyDescent="0.3">
      <c r="A87" s="54">
        <f>+A86+1</f>
        <v>49</v>
      </c>
      <c r="B87" s="45" t="s">
        <v>123</v>
      </c>
      <c r="C87" s="53" t="s">
        <v>63</v>
      </c>
      <c r="D87" s="52">
        <v>27</v>
      </c>
      <c r="E87" s="48"/>
      <c r="F87" s="49"/>
    </row>
    <row r="88" spans="1:6" ht="21.75" customHeight="1" thickBot="1" x14ac:dyDescent="0.3">
      <c r="A88" s="113" t="s">
        <v>20</v>
      </c>
      <c r="B88" s="114"/>
      <c r="C88" s="114"/>
      <c r="D88" s="114"/>
      <c r="E88" s="114"/>
      <c r="F88" s="50"/>
    </row>
    <row r="89" spans="1:6" ht="21.75" customHeight="1" x14ac:dyDescent="0.25">
      <c r="A89" s="40"/>
      <c r="B89" s="41" t="s">
        <v>114</v>
      </c>
      <c r="C89" s="42"/>
      <c r="D89" s="42"/>
      <c r="E89" s="42"/>
      <c r="F89" s="43"/>
    </row>
    <row r="90" spans="1:6" ht="21.75" customHeight="1" thickBot="1" x14ac:dyDescent="0.3">
      <c r="A90" s="54">
        <f>+A87+1</f>
        <v>50</v>
      </c>
      <c r="B90" s="70" t="s">
        <v>96</v>
      </c>
      <c r="C90" s="11" t="s">
        <v>63</v>
      </c>
      <c r="D90" s="38">
        <v>6</v>
      </c>
      <c r="E90" s="5"/>
      <c r="F90" s="17"/>
    </row>
    <row r="91" spans="1:6" ht="21.75" customHeight="1" thickBot="1" x14ac:dyDescent="0.3">
      <c r="A91" s="54">
        <f>+A90+1</f>
        <v>51</v>
      </c>
      <c r="B91" s="45" t="s">
        <v>121</v>
      </c>
      <c r="C91" s="46" t="s">
        <v>63</v>
      </c>
      <c r="D91" s="55">
        <v>26</v>
      </c>
      <c r="E91" s="48"/>
      <c r="F91" s="49"/>
    </row>
    <row r="92" spans="1:6" ht="21.75" customHeight="1" thickBot="1" x14ac:dyDescent="0.3">
      <c r="A92" s="54">
        <f>+A91+1</f>
        <v>52</v>
      </c>
      <c r="B92" s="45" t="s">
        <v>124</v>
      </c>
      <c r="C92" s="46" t="s">
        <v>63</v>
      </c>
      <c r="D92" s="55">
        <v>60</v>
      </c>
      <c r="E92" s="48"/>
      <c r="F92" s="49"/>
    </row>
    <row r="93" spans="1:6" ht="21.75" customHeight="1" thickBot="1" x14ac:dyDescent="0.3">
      <c r="A93" s="113" t="s">
        <v>97</v>
      </c>
      <c r="B93" s="114"/>
      <c r="C93" s="114"/>
      <c r="D93" s="114"/>
      <c r="E93" s="114"/>
      <c r="F93" s="50"/>
    </row>
    <row r="94" spans="1:6" ht="21.75" customHeight="1" thickBot="1" x14ac:dyDescent="0.3">
      <c r="A94" s="60"/>
      <c r="B94" s="61" t="s">
        <v>118</v>
      </c>
      <c r="C94" s="62"/>
      <c r="D94" s="62"/>
      <c r="E94" s="62"/>
      <c r="F94" s="63"/>
    </row>
    <row r="95" spans="1:6" ht="21.75" customHeight="1" thickBot="1" x14ac:dyDescent="0.3">
      <c r="A95" s="64">
        <v>53</v>
      </c>
      <c r="B95" s="20" t="s">
        <v>129</v>
      </c>
      <c r="C95" s="65" t="s">
        <v>63</v>
      </c>
      <c r="D95" s="66">
        <v>200</v>
      </c>
      <c r="E95" s="67"/>
      <c r="F95" s="68"/>
    </row>
    <row r="96" spans="1:6" ht="21.75" customHeight="1" x14ac:dyDescent="0.25">
      <c r="A96" s="64">
        <v>54</v>
      </c>
      <c r="B96" s="20" t="s">
        <v>122</v>
      </c>
      <c r="C96" s="11" t="s">
        <v>2</v>
      </c>
      <c r="D96" s="38">
        <v>80</v>
      </c>
      <c r="E96" s="5"/>
      <c r="F96" s="17"/>
    </row>
    <row r="97" spans="1:6" ht="21.75" customHeight="1" thickBot="1" x14ac:dyDescent="0.3">
      <c r="A97" s="122" t="s">
        <v>98</v>
      </c>
      <c r="B97" s="123"/>
      <c r="C97" s="123"/>
      <c r="D97" s="123"/>
      <c r="E97" s="123"/>
      <c r="F97" s="69"/>
    </row>
    <row r="98" spans="1:6" ht="21.75" customHeight="1" x14ac:dyDescent="0.25">
      <c r="A98" s="56"/>
      <c r="B98" s="57" t="s">
        <v>119</v>
      </c>
      <c r="C98" s="58"/>
      <c r="D98" s="58"/>
      <c r="E98" s="58"/>
      <c r="F98" s="59"/>
    </row>
    <row r="99" spans="1:6" ht="21.75" customHeight="1" thickBot="1" x14ac:dyDescent="0.3">
      <c r="A99" s="54">
        <f>+A96+1</f>
        <v>55</v>
      </c>
      <c r="B99" s="20" t="s">
        <v>108</v>
      </c>
      <c r="C99" s="11" t="s">
        <v>0</v>
      </c>
      <c r="D99" s="38">
        <v>1</v>
      </c>
      <c r="E99" s="5"/>
      <c r="F99" s="17"/>
    </row>
    <row r="100" spans="1:6" ht="21.75" customHeight="1" thickBot="1" x14ac:dyDescent="0.3">
      <c r="A100" s="54">
        <f>+A99+1</f>
        <v>56</v>
      </c>
      <c r="B100" s="20" t="s">
        <v>109</v>
      </c>
      <c r="C100" s="11" t="s">
        <v>63</v>
      </c>
      <c r="D100" s="38">
        <v>35</v>
      </c>
      <c r="E100" s="5"/>
      <c r="F100" s="17"/>
    </row>
    <row r="101" spans="1:6" ht="21.75" customHeight="1" thickBot="1" x14ac:dyDescent="0.3">
      <c r="A101" s="54">
        <f>+A100+1</f>
        <v>57</v>
      </c>
      <c r="B101" s="45" t="s">
        <v>110</v>
      </c>
      <c r="C101" s="46" t="s">
        <v>2</v>
      </c>
      <c r="D101" s="55">
        <v>35</v>
      </c>
      <c r="E101" s="48"/>
      <c r="F101" s="49"/>
    </row>
    <row r="102" spans="1:6" ht="21.75" customHeight="1" thickBot="1" x14ac:dyDescent="0.3">
      <c r="A102" s="117" t="s">
        <v>98</v>
      </c>
      <c r="B102" s="118"/>
      <c r="C102" s="118"/>
      <c r="D102" s="118"/>
      <c r="E102" s="118"/>
      <c r="F102" s="39"/>
    </row>
    <row r="103" spans="1:6" ht="36" customHeight="1" thickBot="1" x14ac:dyDescent="0.3">
      <c r="A103" s="124" t="s">
        <v>17</v>
      </c>
      <c r="B103" s="125"/>
      <c r="C103" s="125"/>
      <c r="D103" s="125"/>
      <c r="E103" s="125"/>
      <c r="F103" s="126"/>
    </row>
    <row r="104" spans="1:6" ht="27.75" customHeight="1" x14ac:dyDescent="0.25">
      <c r="A104" s="31" t="s">
        <v>24</v>
      </c>
      <c r="B104" s="83" t="s">
        <v>32</v>
      </c>
      <c r="C104" s="84"/>
      <c r="D104" s="84"/>
      <c r="E104" s="115">
        <f>F42</f>
        <v>0</v>
      </c>
      <c r="F104" s="116"/>
    </row>
    <row r="105" spans="1:6" ht="27.75" customHeight="1" x14ac:dyDescent="0.25">
      <c r="A105" s="31" t="s">
        <v>85</v>
      </c>
      <c r="B105" s="83" t="s">
        <v>86</v>
      </c>
      <c r="C105" s="84"/>
      <c r="D105" s="84"/>
      <c r="E105" s="115">
        <f>F52</f>
        <v>0</v>
      </c>
      <c r="F105" s="116"/>
    </row>
    <row r="106" spans="1:6" ht="27.75" customHeight="1" x14ac:dyDescent="0.25">
      <c r="A106" s="31" t="s">
        <v>91</v>
      </c>
      <c r="B106" s="83" t="s">
        <v>92</v>
      </c>
      <c r="C106" s="84"/>
      <c r="D106" s="84"/>
      <c r="E106" s="115">
        <f>F56</f>
        <v>0</v>
      </c>
      <c r="F106" s="116"/>
    </row>
    <row r="107" spans="1:6" ht="27.75" customHeight="1" x14ac:dyDescent="0.25">
      <c r="A107" s="32" t="s">
        <v>115</v>
      </c>
      <c r="B107" s="83" t="s">
        <v>50</v>
      </c>
      <c r="C107" s="84"/>
      <c r="D107" s="84"/>
      <c r="E107" s="85">
        <f>F61</f>
        <v>0</v>
      </c>
      <c r="F107" s="86"/>
    </row>
    <row r="108" spans="1:6" ht="27.75" customHeight="1" x14ac:dyDescent="0.25">
      <c r="A108" s="32" t="s">
        <v>117</v>
      </c>
      <c r="B108" s="83" t="s">
        <v>33</v>
      </c>
      <c r="C108" s="84"/>
      <c r="D108" s="84"/>
      <c r="E108" s="85">
        <f>F82</f>
        <v>0</v>
      </c>
      <c r="F108" s="86"/>
    </row>
    <row r="109" spans="1:6" ht="31.5" customHeight="1" x14ac:dyDescent="0.25">
      <c r="A109" s="32" t="s">
        <v>25</v>
      </c>
      <c r="B109" s="83" t="s">
        <v>99</v>
      </c>
      <c r="C109" s="84"/>
      <c r="D109" s="84"/>
      <c r="E109" s="85">
        <f>F88</f>
        <v>0</v>
      </c>
      <c r="F109" s="86"/>
    </row>
    <row r="110" spans="1:6" ht="31.5" customHeight="1" x14ac:dyDescent="0.25">
      <c r="A110" s="32" t="s">
        <v>116</v>
      </c>
      <c r="B110" s="83" t="s">
        <v>100</v>
      </c>
      <c r="C110" s="84"/>
      <c r="D110" s="84"/>
      <c r="E110" s="85">
        <f>F93</f>
        <v>0</v>
      </c>
      <c r="F110" s="86"/>
    </row>
    <row r="111" spans="1:6" ht="31.5" customHeight="1" x14ac:dyDescent="0.25">
      <c r="A111" s="32" t="s">
        <v>26</v>
      </c>
      <c r="B111" s="83" t="s">
        <v>101</v>
      </c>
      <c r="C111" s="84"/>
      <c r="D111" s="84"/>
      <c r="E111" s="85">
        <f>F97</f>
        <v>0</v>
      </c>
      <c r="F111" s="86"/>
    </row>
    <row r="112" spans="1:6" ht="31.5" customHeight="1" thickBot="1" x14ac:dyDescent="0.3">
      <c r="A112" s="32" t="s">
        <v>120</v>
      </c>
      <c r="B112" s="83" t="s">
        <v>102</v>
      </c>
      <c r="C112" s="84"/>
      <c r="D112" s="84"/>
      <c r="E112" s="85">
        <f>F102</f>
        <v>0</v>
      </c>
      <c r="F112" s="86"/>
    </row>
    <row r="113" spans="1:8" ht="31.5" customHeight="1" x14ac:dyDescent="0.25">
      <c r="A113" s="78" t="s">
        <v>34</v>
      </c>
      <c r="B113" s="79"/>
      <c r="C113" s="79"/>
      <c r="D113" s="80"/>
      <c r="E113" s="81">
        <f>SUM(E104:F112)</f>
        <v>0</v>
      </c>
      <c r="F113" s="82"/>
    </row>
    <row r="114" spans="1:8" ht="31.5" customHeight="1" x14ac:dyDescent="0.25">
      <c r="A114" s="87" t="s">
        <v>18</v>
      </c>
      <c r="B114" s="88"/>
      <c r="C114" s="88"/>
      <c r="D114" s="89"/>
      <c r="E114" s="90">
        <f>ROUNDDOWN(E113*20%,2)</f>
        <v>0</v>
      </c>
      <c r="F114" s="91"/>
    </row>
    <row r="115" spans="1:8" ht="31.5" customHeight="1" thickBot="1" x14ac:dyDescent="0.3">
      <c r="A115" s="93" t="s">
        <v>3</v>
      </c>
      <c r="B115" s="94"/>
      <c r="C115" s="94"/>
      <c r="D115" s="95"/>
      <c r="E115" s="96">
        <f>SUM(E113:F114)</f>
        <v>0</v>
      </c>
      <c r="F115" s="97"/>
      <c r="G115" s="76"/>
      <c r="H115" s="74" t="s">
        <v>31</v>
      </c>
    </row>
    <row r="116" spans="1:8" ht="21.75" customHeight="1" x14ac:dyDescent="0.25">
      <c r="A116" s="92" t="s">
        <v>35</v>
      </c>
      <c r="B116" s="92"/>
      <c r="C116" s="92"/>
      <c r="D116" s="92"/>
      <c r="E116" s="92"/>
      <c r="F116" s="92"/>
    </row>
    <row r="122" spans="1:8" ht="21.75" customHeight="1" x14ac:dyDescent="0.25">
      <c r="G122" s="77"/>
    </row>
    <row r="123" spans="1:8" ht="21.75" customHeight="1" x14ac:dyDescent="0.25">
      <c r="G123" s="76"/>
    </row>
    <row r="188" ht="21" customHeight="1" x14ac:dyDescent="0.25"/>
    <row r="189" ht="20.25" customHeight="1" x14ac:dyDescent="0.25"/>
    <row r="190" ht="20.25" customHeight="1" x14ac:dyDescent="0.25"/>
    <row r="193" ht="24.75" customHeight="1" x14ac:dyDescent="0.25"/>
    <row r="194" ht="22.5" customHeight="1" x14ac:dyDescent="0.25"/>
    <row r="195" ht="24" customHeight="1" x14ac:dyDescent="0.25"/>
    <row r="196" ht="22.5" customHeight="1" x14ac:dyDescent="0.25"/>
    <row r="197" ht="22.5" customHeight="1" x14ac:dyDescent="0.25"/>
  </sheetData>
  <mergeCells count="45">
    <mergeCell ref="A97:E97"/>
    <mergeCell ref="A103:F103"/>
    <mergeCell ref="B104:D104"/>
    <mergeCell ref="E104:F104"/>
    <mergeCell ref="A42:E42"/>
    <mergeCell ref="A61:E61"/>
    <mergeCell ref="A82:E82"/>
    <mergeCell ref="B108:D108"/>
    <mergeCell ref="E108:F108"/>
    <mergeCell ref="B106:D106"/>
    <mergeCell ref="E106:F106"/>
    <mergeCell ref="B107:D107"/>
    <mergeCell ref="E107:F107"/>
    <mergeCell ref="A102:E102"/>
    <mergeCell ref="B105:D105"/>
    <mergeCell ref="E105:F105"/>
    <mergeCell ref="A52:E52"/>
    <mergeCell ref="A56:E56"/>
    <mergeCell ref="A88:E88"/>
    <mergeCell ref="A93:E93"/>
    <mergeCell ref="E6:E7"/>
    <mergeCell ref="A1:F1"/>
    <mergeCell ref="A2:F2"/>
    <mergeCell ref="A3:F3"/>
    <mergeCell ref="A4:F4"/>
    <mergeCell ref="A6:A7"/>
    <mergeCell ref="B6:B7"/>
    <mergeCell ref="C6:C7"/>
    <mergeCell ref="D6:D7"/>
    <mergeCell ref="F6:F7"/>
    <mergeCell ref="A114:D114"/>
    <mergeCell ref="E114:F114"/>
    <mergeCell ref="A116:F116"/>
    <mergeCell ref="A115:D115"/>
    <mergeCell ref="E115:F115"/>
    <mergeCell ref="A113:D113"/>
    <mergeCell ref="E113:F113"/>
    <mergeCell ref="B109:D109"/>
    <mergeCell ref="E109:F109"/>
    <mergeCell ref="B110:D110"/>
    <mergeCell ref="E110:F110"/>
    <mergeCell ref="B111:D111"/>
    <mergeCell ref="E111:F111"/>
    <mergeCell ref="B112:D112"/>
    <mergeCell ref="E112:F112"/>
  </mergeCells>
  <phoneticPr fontId="26" type="noConversion"/>
  <printOptions horizontalCentered="1"/>
  <pageMargins left="0" right="0" top="0.23622047244094491" bottom="0.59055118110236227" header="0.27559055118110237" footer="0.31496062992125984"/>
  <pageSetup paperSize="9" scale="76" firstPageNumber="63" fitToWidth="6" fitToHeight="6" orientation="portrait" useFirstPageNumber="1" horizontalDpi="300" verticalDpi="300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>Unicornis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Unicornis</dc:creator>
  <cp:lastModifiedBy>pc</cp:lastModifiedBy>
  <cp:lastPrinted>2026-07-06T10:03:23Z</cp:lastPrinted>
  <dcterms:created xsi:type="dcterms:W3CDTF">2011-01-05T14:38:48Z</dcterms:created>
  <dcterms:modified xsi:type="dcterms:W3CDTF">2026-07-15T11:49:59Z</dcterms:modified>
</cp:coreProperties>
</file>