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1E5D9492-A575-47D6-9102-BFE54E64F9EE}" xr6:coauthVersionLast="47" xr6:coauthVersionMax="47" xr10:uidLastSave="{00000000-0000-0000-0000-000000000000}"/>
  <bookViews>
    <workbookView xWindow="-108" yWindow="-108" windowWidth="23256" windowHeight="12456" tabRatio="722" xr2:uid="{00000000-000D-0000-FFFF-FFFF00000000}"/>
  </bookViews>
  <sheets>
    <sheet name="BPDE" sheetId="29" r:id="rId1"/>
  </sheets>
  <definedNames>
    <definedName name="_xlnm.Print_Area" localSheetId="0">BPDE!$B$1:$G$452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3" i="29" l="1"/>
  <c r="C448" i="29" s="1"/>
  <c r="C417" i="29"/>
  <c r="C447" i="29" s="1"/>
  <c r="C414" i="29"/>
  <c r="C446" i="29" s="1"/>
  <c r="C407" i="29"/>
  <c r="C445" i="29" s="1"/>
  <c r="C379" i="29"/>
  <c r="C444" i="29" s="1"/>
  <c r="C352" i="29"/>
  <c r="C443" i="29" s="1"/>
  <c r="C227" i="29"/>
  <c r="C442" i="29" s="1"/>
  <c r="C62" i="29"/>
  <c r="C441" i="29" s="1"/>
  <c r="C51" i="29"/>
  <c r="C440" i="29" s="1"/>
  <c r="B441" i="29"/>
  <c r="B440" i="29"/>
  <c r="B420" i="29"/>
  <c r="B421" i="29" s="1"/>
  <c r="B422" i="29" s="1"/>
  <c r="B423" i="29" s="1"/>
  <c r="B425" i="29" s="1"/>
  <c r="B426" i="29" s="1"/>
  <c r="B428" i="29" s="1"/>
  <c r="B430" i="29" s="1"/>
  <c r="B432" i="29" s="1"/>
  <c r="B410" i="29"/>
  <c r="B411" i="29" s="1"/>
  <c r="B412" i="29" s="1"/>
  <c r="B413" i="29" s="1"/>
  <c r="B386" i="29"/>
  <c r="B387" i="29" s="1"/>
  <c r="B388" i="29" s="1"/>
  <c r="B389" i="29" s="1"/>
  <c r="B390" i="29" s="1"/>
  <c r="B392" i="29" s="1"/>
  <c r="B393" i="29" s="1"/>
  <c r="B394" i="29" s="1"/>
  <c r="B395" i="29" s="1"/>
  <c r="B396" i="29" s="1"/>
  <c r="B397" i="29" s="1"/>
  <c r="B398" i="29" s="1"/>
  <c r="B400" i="29" s="1"/>
  <c r="B401" i="29" s="1"/>
  <c r="B402" i="29" s="1"/>
  <c r="B403" i="29" s="1"/>
  <c r="B404" i="29" s="1"/>
  <c r="B405" i="29" s="1"/>
  <c r="B406" i="29" s="1"/>
  <c r="B356" i="29"/>
  <c r="B357" i="29" s="1"/>
  <c r="B359" i="29" s="1"/>
  <c r="B360" i="29" s="1"/>
  <c r="B361" i="29" s="1"/>
  <c r="B362" i="29" s="1"/>
  <c r="B363" i="29" s="1"/>
  <c r="B364" i="29" s="1"/>
  <c r="B254" i="29"/>
  <c r="B256" i="29" s="1"/>
  <c r="B257" i="29" s="1"/>
  <c r="B258" i="29" s="1"/>
  <c r="B259" i="29" s="1"/>
  <c r="B260" i="29" s="1"/>
  <c r="B261" i="29" s="1"/>
  <c r="B262" i="29" s="1"/>
  <c r="B263" i="29" s="1"/>
  <c r="B264" i="29" s="1"/>
  <c r="B265" i="29" s="1"/>
  <c r="B266" i="29" s="1"/>
  <c r="B267" i="29" s="1"/>
  <c r="B270" i="29" s="1"/>
  <c r="B271" i="29" s="1"/>
  <c r="B272" i="29" s="1"/>
  <c r="B273" i="29" s="1"/>
  <c r="B274" i="29" s="1"/>
  <c r="B275" i="29" s="1"/>
  <c r="B276" i="29" s="1"/>
  <c r="B279" i="29" s="1"/>
  <c r="B280" i="29" s="1"/>
  <c r="B281" i="29" s="1"/>
  <c r="B283" i="29" s="1"/>
  <c r="B284" i="29" s="1"/>
  <c r="B285" i="29" s="1"/>
  <c r="B288" i="29" s="1"/>
  <c r="B289" i="29" s="1"/>
  <c r="B291" i="29" s="1"/>
  <c r="B293" i="29" s="1"/>
  <c r="B294" i="29" s="1"/>
  <c r="B295" i="29" s="1"/>
  <c r="B296" i="29" s="1"/>
  <c r="B298" i="29" s="1"/>
  <c r="B299" i="29" s="1"/>
  <c r="B300" i="29" s="1"/>
  <c r="B302" i="29" s="1"/>
  <c r="B304" i="29" s="1"/>
  <c r="B305" i="29" s="1"/>
  <c r="B307" i="29" s="1"/>
  <c r="B308" i="29" s="1"/>
  <c r="B310" i="29" s="1"/>
  <c r="B312" i="29" s="1"/>
  <c r="B313" i="29" s="1"/>
  <c r="B315" i="29" s="1"/>
  <c r="B317" i="29" s="1"/>
  <c r="B320" i="29" s="1"/>
  <c r="B322" i="29" s="1"/>
  <c r="B323" i="29" s="1"/>
  <c r="B325" i="29" s="1"/>
  <c r="B326" i="29" s="1"/>
  <c r="B327" i="29" s="1"/>
  <c r="B328" i="29" s="1"/>
  <c r="B329" i="29" s="1"/>
  <c r="B331" i="29" s="1"/>
  <c r="B332" i="29" s="1"/>
  <c r="B333" i="29" s="1"/>
  <c r="B334" i="29" s="1"/>
  <c r="B335" i="29" s="1"/>
  <c r="B336" i="29" s="1"/>
  <c r="B337" i="29" s="1"/>
  <c r="B338" i="29" s="1"/>
  <c r="B340" i="29" s="1"/>
  <c r="B341" i="29" s="1"/>
  <c r="B342" i="29" s="1"/>
  <c r="B343" i="29" s="1"/>
  <c r="B345" i="29" s="1"/>
  <c r="B346" i="29" s="1"/>
  <c r="B347" i="29" s="1"/>
  <c r="B350" i="29" s="1"/>
  <c r="B351" i="29" s="1"/>
  <c r="B251" i="29"/>
  <c r="B253" i="29" s="1"/>
  <c r="B78" i="29"/>
  <c r="B79" i="29" s="1"/>
  <c r="B81" i="29" s="1"/>
  <c r="B82" i="29" s="1"/>
  <c r="B83" i="29" s="1"/>
  <c r="B84" i="29" s="1"/>
  <c r="B85" i="29" s="1"/>
  <c r="B86" i="29" s="1"/>
  <c r="B88" i="29" s="1"/>
  <c r="B90" i="29" s="1"/>
  <c r="B91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6" i="29" s="1"/>
  <c r="B107" i="29" s="1"/>
  <c r="B108" i="29" s="1"/>
  <c r="B109" i="29" s="1"/>
  <c r="B110" i="29" s="1"/>
  <c r="B111" i="29" s="1"/>
  <c r="B113" i="29" s="1"/>
  <c r="B114" i="29" s="1"/>
  <c r="B115" i="29" s="1"/>
  <c r="B116" i="29" s="1"/>
  <c r="B117" i="29" s="1"/>
  <c r="B118" i="29" s="1"/>
  <c r="B119" i="29" s="1"/>
  <c r="B120" i="29" s="1"/>
  <c r="B121" i="29" s="1"/>
  <c r="B123" i="29" s="1"/>
  <c r="B124" i="29" s="1"/>
  <c r="B125" i="29" s="1"/>
  <c r="B126" i="29" s="1"/>
  <c r="B127" i="29" s="1"/>
  <c r="B128" i="29" s="1"/>
  <c r="B129" i="29" s="1"/>
  <c r="B130" i="29" s="1"/>
  <c r="B131" i="29" s="1"/>
  <c r="B132" i="29" s="1"/>
  <c r="B133" i="29" s="1"/>
  <c r="B134" i="29" s="1"/>
  <c r="B135" i="29" s="1"/>
  <c r="B136" i="29" s="1"/>
  <c r="B137" i="29" s="1"/>
  <c r="B138" i="29" s="1"/>
  <c r="B139" i="29" s="1"/>
  <c r="B141" i="29" s="1"/>
  <c r="B142" i="29" s="1"/>
  <c r="B143" i="29" s="1"/>
  <c r="B144" i="29" s="1"/>
  <c r="B145" i="29" s="1"/>
  <c r="B146" i="29" s="1"/>
  <c r="B147" i="29" s="1"/>
  <c r="B148" i="29" s="1"/>
  <c r="B149" i="29" s="1"/>
  <c r="B150" i="29" s="1"/>
  <c r="B151" i="29" s="1"/>
  <c r="B152" i="29" s="1"/>
  <c r="B153" i="29" s="1"/>
  <c r="B65" i="29"/>
  <c r="B58" i="29"/>
  <c r="B59" i="29" s="1"/>
  <c r="B60" i="29" s="1"/>
  <c r="B61" i="29" s="1"/>
  <c r="B54" i="29"/>
  <c r="B55" i="29" s="1"/>
  <c r="B29" i="29"/>
  <c r="B30" i="29" s="1"/>
  <c r="B32" i="29" s="1"/>
  <c r="B33" i="29" s="1"/>
  <c r="B35" i="29" s="1"/>
  <c r="B36" i="29" s="1"/>
  <c r="B37" i="29" s="1"/>
  <c r="B39" i="29" s="1"/>
  <c r="B40" i="29" s="1"/>
  <c r="B41" i="29" s="1"/>
  <c r="B43" i="29" s="1"/>
  <c r="B44" i="29" s="1"/>
  <c r="B45" i="29" s="1"/>
  <c r="B46" i="29" s="1"/>
  <c r="B47" i="29" s="1"/>
  <c r="B48" i="29" s="1"/>
  <c r="B49" i="29" s="1"/>
  <c r="B50" i="29" s="1"/>
  <c r="B10" i="29"/>
  <c r="B11" i="29" s="1"/>
  <c r="B12" i="29" s="1"/>
  <c r="B14" i="29" s="1"/>
  <c r="B15" i="29" s="1"/>
  <c r="B16" i="29" s="1"/>
  <c r="B17" i="29" s="1"/>
  <c r="B18" i="29" s="1"/>
  <c r="B19" i="29" s="1"/>
  <c r="B21" i="29" s="1"/>
  <c r="B22" i="29" s="1"/>
  <c r="B23" i="29" s="1"/>
  <c r="B365" i="29" l="1"/>
  <c r="B366" i="29" s="1"/>
  <c r="B367" i="29" s="1"/>
  <c r="B368" i="29" s="1"/>
  <c r="B369" i="29" s="1"/>
  <c r="B370" i="29" s="1"/>
  <c r="B371" i="29" s="1"/>
  <c r="B372" i="29" s="1"/>
  <c r="B373" i="29" s="1"/>
  <c r="B374" i="29" s="1"/>
  <c r="B154" i="29"/>
  <c r="B155" i="29" s="1"/>
  <c r="B156" i="29" s="1"/>
  <c r="B157" i="29" s="1"/>
  <c r="B158" i="29" s="1"/>
  <c r="B159" i="29" s="1"/>
  <c r="B161" i="29" s="1"/>
  <c r="B162" i="29" s="1"/>
  <c r="B163" i="29" s="1"/>
  <c r="B166" i="29" s="1"/>
  <c r="B167" i="29" s="1"/>
  <c r="B168" i="29" s="1"/>
  <c r="B169" i="29" s="1"/>
  <c r="B170" i="29" s="1"/>
  <c r="B171" i="29" s="1"/>
  <c r="B172" i="29" s="1"/>
  <c r="B173" i="29" s="1"/>
  <c r="B174" i="29" s="1"/>
  <c r="B175" i="29" s="1"/>
  <c r="B176" i="29" s="1"/>
  <c r="B177" i="29" s="1"/>
  <c r="B178" i="29" s="1"/>
  <c r="B179" i="29" s="1"/>
  <c r="B180" i="29" s="1"/>
  <c r="B181" i="29" s="1"/>
  <c r="B182" i="29" s="1"/>
  <c r="B183" i="29" s="1"/>
  <c r="B184" i="29" s="1"/>
  <c r="B185" i="29" s="1"/>
  <c r="B186" i="29" s="1"/>
  <c r="B188" i="29" s="1"/>
  <c r="B189" i="29" s="1"/>
  <c r="B190" i="29" s="1"/>
  <c r="B191" i="29" s="1"/>
  <c r="B193" i="29" s="1"/>
  <c r="B194" i="29" s="1"/>
  <c r="B195" i="29" s="1"/>
  <c r="B196" i="29" s="1"/>
  <c r="B197" i="29" s="1"/>
  <c r="B198" i="29" s="1"/>
  <c r="B200" i="29" s="1"/>
  <c r="B201" i="29" s="1"/>
  <c r="B202" i="29" s="1"/>
  <c r="B203" i="29" s="1"/>
  <c r="B204" i="29" s="1"/>
  <c r="B205" i="29" s="1"/>
  <c r="B206" i="29" s="1"/>
  <c r="B207" i="29" s="1"/>
  <c r="B208" i="29" s="1"/>
  <c r="B209" i="29" s="1"/>
  <c r="B211" i="29" s="1"/>
  <c r="B213" i="29" s="1"/>
  <c r="B214" i="29" s="1"/>
  <c r="B215" i="29" s="1"/>
  <c r="B216" i="29" s="1"/>
  <c r="B218" i="29" s="1"/>
  <c r="B219" i="29" s="1"/>
  <c r="B220" i="29" s="1"/>
  <c r="B221" i="29" s="1"/>
  <c r="B222" i="29" s="1"/>
  <c r="B224" i="29" s="1"/>
  <c r="B226" i="29" s="1"/>
</calcChain>
</file>

<file path=xl/sharedStrings.xml><?xml version="1.0" encoding="utf-8"?>
<sst xmlns="http://schemas.openxmlformats.org/spreadsheetml/2006/main" count="792" uniqueCount="453">
  <si>
    <t>U</t>
  </si>
  <si>
    <t>M2</t>
  </si>
  <si>
    <t>KG</t>
  </si>
  <si>
    <t>CANALISATIONS - EGOUTS - RESERVATIONS</t>
  </si>
  <si>
    <t>ML</t>
  </si>
  <si>
    <t>ENDUITS</t>
  </si>
  <si>
    <t>Désignation des prestations</t>
  </si>
  <si>
    <t>ENS</t>
  </si>
  <si>
    <t>M²</t>
  </si>
  <si>
    <t>DALLAGE</t>
  </si>
  <si>
    <t>DN 25</t>
  </si>
  <si>
    <t xml:space="preserve">MACONNERIES  ET CLOISONNEMENTS </t>
  </si>
  <si>
    <t>TERRASSEMENTS ET REMBLAIS</t>
  </si>
  <si>
    <t>Montant Total en Dirhams HT</t>
  </si>
  <si>
    <t>Montant Total en Dirhams TTC</t>
  </si>
  <si>
    <t>Montant de la TVA (20%)</t>
  </si>
  <si>
    <t>RECAPITULATIF</t>
  </si>
  <si>
    <t>Désignation</t>
  </si>
  <si>
    <t>Série</t>
  </si>
  <si>
    <t>TRAVAUX DE DEMOLITION ET DECAPAGE Y/C NETTOYAGE ET DEPOSE</t>
  </si>
  <si>
    <t>FT</t>
  </si>
  <si>
    <t xml:space="preserve">FOUILLES EN TRANCHEES OU EN PUITS DANS TOUS TERRAINS ET EVACUATION </t>
  </si>
  <si>
    <t>REMBLAI PREVENANT DES DEBLAIS</t>
  </si>
  <si>
    <t>REMBLAI D´APPORT</t>
  </si>
  <si>
    <t>TRAVAUX EN FONDATION</t>
  </si>
  <si>
    <t xml:space="preserve">GROS BETON </t>
  </si>
  <si>
    <t>BETON DE PROPRETE</t>
  </si>
  <si>
    <t xml:space="preserve">MACONNERIE DE MOELLONS EN FONDATIONS </t>
  </si>
  <si>
    <t>BETON POUR BETON ARME EN FONDATION POUR TOUT OUVRAGE</t>
  </si>
  <si>
    <t>ACIERS A HAUTE ADHERENCE FE.500</t>
  </si>
  <si>
    <t xml:space="preserve">ARASE ETANCHE EN FEUTRE BITUMINEUX </t>
  </si>
  <si>
    <t>BUSE EN PVC SERIE N°1 TYPE ASSAINISSEMENT DIAMETRE 200 MM</t>
  </si>
  <si>
    <t>BUSE EN PVC SERIE N°1 TYPE ASSAINISSEMENT DIAMETRE 250 MM</t>
  </si>
  <si>
    <t>BUSE EN PVC SERIE N°1 TYPE ASSAINISSEMENT DIAMETRE 315 MM</t>
  </si>
  <si>
    <t>REGARD 50X50 CM</t>
  </si>
  <si>
    <t>REGARD 60X60 CM</t>
  </si>
  <si>
    <t>REGARD 80X80 CM</t>
  </si>
  <si>
    <t>CURAGE ET NETTOYAGE DU RESEAU D’ASSAINISSEMENT EXISTANT</t>
  </si>
  <si>
    <t xml:space="preserve">TOUT VENANT COMPACTE SECHE DE 0.20 M D’EPAISSEUR </t>
  </si>
  <si>
    <t>FORME EN BETON ARME  DE 13 CM D'EPAISSEUR Y COMPRIS ACIERS</t>
  </si>
  <si>
    <t>TRAVAUX EN ELEVATION</t>
  </si>
  <si>
    <t>BETON POUR TOUS OUVRAGES EN ELEVATION</t>
  </si>
  <si>
    <t>ACIERS A HAUTE ADHERENCE FE 500 EN ELEVATION</t>
  </si>
  <si>
    <t xml:space="preserve"> DOUBLE CLOISONS SIMPLES EN BRIQUES CREUSES DE 8T+6T</t>
  </si>
  <si>
    <t>CLOISONS EN AGGLOMERES CREUX DE 20 CM</t>
  </si>
  <si>
    <t>CLOISONS EN AGGLOMERES CREUX DE 10 CM</t>
  </si>
  <si>
    <t>ENDUIT EXTERIEUR AU MORTIER DE CIMENT</t>
  </si>
  <si>
    <t xml:space="preserve">ENDUIT INTERIEUR AU MORTIER DE CIMENT </t>
  </si>
  <si>
    <t>ENDUIT DE PLATRE PROJETE SUR PLAFOND</t>
  </si>
  <si>
    <t>OUVRAGES DIVERS</t>
  </si>
  <si>
    <t>DALETTE EN BETON ARME</t>
  </si>
  <si>
    <t>SOUCHES EN TERRASSE DE TOUTES DIMENTIONS</t>
  </si>
  <si>
    <t>TRAITEMENT DE JOINT DILATATION DES FACADES</t>
  </si>
  <si>
    <t>TRAITEMENT DE JOINT DILATATION AUX SOLS Y/C COUVRE JOINT</t>
  </si>
  <si>
    <t>TRAITEMENT DE JOINT DILATATION DES MURS Y/C COUVRE JOINT</t>
  </si>
  <si>
    <t>RÉPARATION DES ÉLÉMENTS DÉGRADÉS EN BÉTON ARMÉ</t>
  </si>
  <si>
    <t>OSSATURES MÉTALLIQUES POUR OUVRAGES DIVERS</t>
  </si>
  <si>
    <t xml:space="preserve">   Unité </t>
  </si>
  <si>
    <t xml:space="preserve">GROS ŒUVRE     </t>
  </si>
  <si>
    <r>
      <t>M</t>
    </r>
    <r>
      <rPr>
        <b/>
        <vertAlign val="superscript"/>
        <sz val="11"/>
        <rFont val="Calibri"/>
        <family val="2"/>
        <scheme val="minor"/>
      </rPr>
      <t>3</t>
    </r>
  </si>
  <si>
    <t xml:space="preserve">AUVENT ARCHITECTURALE EN CHARPENTE MÉTALLIQUE AVEC HABILLAGE ET ÉCLAIRAGE </t>
  </si>
  <si>
    <t>FORME DE PENTE ET CHAPE DE LISSAGE</t>
  </si>
  <si>
    <t>ECRAN PAR VAPEUR Y COMPRIS ISOLATION THERMIQUE</t>
  </si>
  <si>
    <t>ÉTANCHEITE BICOUCHE DES TERRASSES</t>
  </si>
  <si>
    <t>RELEVE D'ETANCHEITE BICOUCHE</t>
  </si>
  <si>
    <t xml:space="preserve">ETANCHEITE LEGERE </t>
  </si>
  <si>
    <t>ÉTANCHÉITÉ DES VOILES ENTERRÉS</t>
  </si>
  <si>
    <t>PROTECTION LOURDE D'ETANCHEITE</t>
  </si>
  <si>
    <t>PROTECTION DES RELEVES D'ETANCHEITE</t>
  </si>
  <si>
    <t xml:space="preserve">ETANCHEITE   </t>
  </si>
  <si>
    <t>GROUPE ELECTROGENE 100 KVA</t>
  </si>
  <si>
    <t>E</t>
  </si>
  <si>
    <t xml:space="preserve">TRANCHEE POUR COURANTS FORTS/FAIBLES </t>
  </si>
  <si>
    <t>REGARD DE TIRAGE</t>
  </si>
  <si>
    <t>REGARD DE 0,80 X 0,80 X 1,00 M</t>
  </si>
  <si>
    <t>REGARD DE 0,60 X 0,60 X 0,60 M</t>
  </si>
  <si>
    <t>CONTROLE ET MISE A NIVEAU DE LA MISE A LA TERRE DU COMPLEXE</t>
  </si>
  <si>
    <t>MISE À LA TERRE SPÉCIALE POUR COURANT FAIBLE</t>
  </si>
  <si>
    <t>COFFRETS  DE DISTRIBUTION</t>
  </si>
  <si>
    <t>TABLEAU DE PROTECTION TGBT N &amp; TGBT N/S</t>
  </si>
  <si>
    <t xml:space="preserve">TABLEAU DE PROTECTION TE RDC  </t>
  </si>
  <si>
    <t>TABLEAU DE PROTECTION TE AMPHI</t>
  </si>
  <si>
    <t>TABLEAU DE PROTECTION TE SS</t>
  </si>
  <si>
    <t>TABLEAU DE PROTECTION TE CVC BATIMENT</t>
  </si>
  <si>
    <t>TABLEAU DE PROTECTION TE ETAGE</t>
  </si>
  <si>
    <t>CABLE D’ALIMENTATION PRINCIPAL 4X240+T, AVEC TRANCHE &amp; BUSE &amp; REGARD</t>
  </si>
  <si>
    <t>CABLE DE RACCORDEMENT SECONDAIRE (U1000 RO 2V)</t>
  </si>
  <si>
    <t xml:space="preserve">SECTION 4 X 95MM²+T. </t>
  </si>
  <si>
    <t xml:space="preserve">SECTION 4 X 70MM²+T. </t>
  </si>
  <si>
    <t xml:space="preserve">SECTION 4 X 35MM²+T. </t>
  </si>
  <si>
    <t xml:space="preserve">SECTION 4X25MM²+T. </t>
  </si>
  <si>
    <t xml:space="preserve">SECTION 4X16MM²+T. </t>
  </si>
  <si>
    <t>CABLES BASSE TENSION CR1</t>
  </si>
  <si>
    <t xml:space="preserve">CHEMINS DE CABLES </t>
  </si>
  <si>
    <t>CHEMINS DE CÂBLES GALVANISÉ CFO 305X63 MM</t>
  </si>
  <si>
    <t>CHEMINS DE CÂBLES GALVANISÉ CFA  215X63 MM</t>
  </si>
  <si>
    <t>ALIMENTATION ELECTRIQUE</t>
  </si>
  <si>
    <t xml:space="preserve">ALIMENTATION ÉCLAIRAGE SCÈNE </t>
  </si>
  <si>
    <t>ALIMENTATION VMC/CAISSON</t>
  </si>
  <si>
    <t>ALIMENTATION SECHE MAIN</t>
  </si>
  <si>
    <t>ALIMENTATION PORTE ELECTRIQUE</t>
  </si>
  <si>
    <t>ALIMENTATION CENTRALE DETECTION INCENDIE</t>
  </si>
  <si>
    <t>ALIMENTATION BAIE INFORMATIQUE</t>
  </si>
  <si>
    <t>ALIMENTATION CHAUFFE EAU ELECTRIQUE</t>
  </si>
  <si>
    <t>ALIMENTATION MOTEUR RIDEAU</t>
  </si>
  <si>
    <t>ALIMENTATION RESERVE 3X4MM².</t>
  </si>
  <si>
    <t>ALIMENTATION RESERVE 3X2.5MM².</t>
  </si>
  <si>
    <t>COMMANDE INDIVIDUELLE</t>
  </si>
  <si>
    <t xml:space="preserve">FOYER LUMINEUX  SIMPLE ALLUMAGE </t>
  </si>
  <si>
    <t>FOYER LUMINEUX COMPLEMENTAIRE</t>
  </si>
  <si>
    <t>FOYER LUMINEUX SUR  VA ET VIENT</t>
  </si>
  <si>
    <t>FOYER BOUTON POUSSOIR</t>
  </si>
  <si>
    <t>FOYER DETECTEUR DE MOUVEMENT</t>
  </si>
  <si>
    <t xml:space="preserve">FOYER LUMINEUX  DOUBLE ALLUMAGE </t>
  </si>
  <si>
    <t>PRISES DE COURANT</t>
  </si>
  <si>
    <t>PRISE DE COURANT 2P + T</t>
  </si>
  <si>
    <t>PRISE DE COURANT 2P + T, ETANCHE</t>
  </si>
  <si>
    <t>BLOC 2PC+RJ45+TV</t>
  </si>
  <si>
    <t>BLOC 2PC+2RJ45</t>
  </si>
  <si>
    <t>BLOC BOITE AU SOL (2PC +2RJ45)</t>
  </si>
  <si>
    <t>PRISE DE COURANT FORCEE</t>
  </si>
  <si>
    <t>BLOC 2PC+RJ45+TV+HDMI</t>
  </si>
  <si>
    <t>LUSTRERIE</t>
  </si>
  <si>
    <t>PLAFONNIER A LED 32W</t>
  </si>
  <si>
    <t>RUBAN LED ENCASTRÉ AU SOL</t>
  </si>
  <si>
    <t>LUMINAIRE CARRE 600X600 LED 32W</t>
  </si>
  <si>
    <t>LUMINAIRE SPOT ENCASTRER LED 32W</t>
  </si>
  <si>
    <t>LUMINAIRE SPOT ENCASTRÉE LED ETANCHE 12W IP66</t>
  </si>
  <si>
    <t xml:space="preserve">LUMINAIRE SPOT ENCASTRÉE LED 18W </t>
  </si>
  <si>
    <t>BALISAGE MURALE 12W LED</t>
  </si>
  <si>
    <t>APPLIQUE MURAL A LED</t>
  </si>
  <si>
    <t>APPLIQUE MURAL ETANCHE A LED</t>
  </si>
  <si>
    <t>LAMPE REGLETTE A LED 32W</t>
  </si>
  <si>
    <t>PROJECTEUR SUR RAIL LED 32W – 3000K – FAISCEAU SPOT</t>
  </si>
  <si>
    <t xml:space="preserve">PROJECTEUR SUR RAIL 32W LED 3000K CRI90 FAISCEAU SPOT GRADABLE PAR PHASE </t>
  </si>
  <si>
    <t xml:space="preserve">RAIL TRIPHASÉ POUR PROJECTEUR LED </t>
  </si>
  <si>
    <t>ml</t>
  </si>
  <si>
    <t>PROJECTEUR LED EXTÉRIEUR</t>
  </si>
  <si>
    <t>BAES POUR ÉCLAIRAGE SECURITE</t>
  </si>
  <si>
    <t>BLOC DE TÉLÉCOMMANDE D’ÉCLAIRAGE DE SÉCURITÉ</t>
  </si>
  <si>
    <t>CIRCUIT EQUIPOTENTIEL</t>
  </si>
  <si>
    <t>PREINSTALLATION TELEPHONE/ INFORMATIQUE/ INCENDIE/ CAMERA</t>
  </si>
  <si>
    <t xml:space="preserve">ARMOIRE DE BRASSAGE </t>
  </si>
  <si>
    <t>BORNE WIFI</t>
  </si>
  <si>
    <t>PANNEAU DE BRASSAGE  48 PORTS</t>
  </si>
  <si>
    <t>CÂBLE F/FTP CAT 6A</t>
  </si>
  <si>
    <t xml:space="preserve">CORDONS DE BRASSAGE </t>
  </si>
  <si>
    <t>PLATEAU 19</t>
  </si>
  <si>
    <t>PANNEAU PASSE CABLE</t>
  </si>
  <si>
    <t>MULTIPRISES 8 PRISES 2P+T 19</t>
  </si>
  <si>
    <t>CABLAGE &amp; MISE EN SERVICE INFORMATIQUE</t>
  </si>
  <si>
    <t>CAMERA IP MINI-DOME INTERIEUR JOUR/NUIT</t>
  </si>
  <si>
    <t>CAMERA FIXE EXTERIEUR JOUR/NUIT</t>
  </si>
  <si>
    <t>ENREGISTREUR VIDEO RESEAU (NVR)</t>
  </si>
  <si>
    <t>CABLAGE &amp; MISE EN SERVICE CAMERA</t>
  </si>
  <si>
    <t xml:space="preserve">CENTRALE DE DETECTION INCENDIE ADRESSABLE </t>
  </si>
  <si>
    <t>DETECTEUR THERMO - VELOCIMETRIQUES ADRESSABLES</t>
  </si>
  <si>
    <t xml:space="preserve">DÉTECTEUR OPTIQUE DE FUMÉE </t>
  </si>
  <si>
    <t xml:space="preserve">DÉCLENCHEUR MANUEL </t>
  </si>
  <si>
    <t xml:space="preserve">AVERTISSEUR SONORE </t>
  </si>
  <si>
    <t xml:space="preserve">CABLAGE DETECTION INCENDIE </t>
  </si>
  <si>
    <t xml:space="preserve">SYT1 9/10ÉME </t>
  </si>
  <si>
    <t xml:space="preserve"> CR1 2X1.5</t>
  </si>
  <si>
    <t>CABLAGE &amp; MISE EN SERVICE INCENDIE</t>
  </si>
  <si>
    <t>SONORISATION DE THEATRE</t>
  </si>
  <si>
    <t xml:space="preserve">SYSTÈME LINEARRAY SUBCARDIOIDE 12" COMPLET </t>
  </si>
  <si>
    <t>Ens</t>
  </si>
  <si>
    <t>ENCEINTE DE RETOUR AMPLIFIEE</t>
  </si>
  <si>
    <t xml:space="preserve">ENCEINTE DE RAPPEL AVEC SUPPORT  </t>
  </si>
  <si>
    <t xml:space="preserve">AMPLIFICATEUR DE PUISSANCE </t>
  </si>
  <si>
    <t xml:space="preserve">CONSOLE NUMERIQUE </t>
  </si>
  <si>
    <t>BOITIER DE SCENE DANTE</t>
  </si>
  <si>
    <t>ENCEINTE DE MONITORING DE 2 VOIES</t>
  </si>
  <si>
    <t>PAIRES D'ANTENNES</t>
  </si>
  <si>
    <t>MICRO A MAIN EMETTEUR/RECEPTEUR</t>
  </si>
  <si>
    <t>EMETTEUR/RECEPTEUR SERRE TETE</t>
  </si>
  <si>
    <t>MICROPHONE DYNAMIQUE CARDIOÏDE POUR VOIX</t>
  </si>
  <si>
    <t xml:space="preserve">MICRO DYNAMIQUE POUR INSTRUMENT </t>
  </si>
  <si>
    <t xml:space="preserve">MICROPHONE DYNAMIQUE HYPERCARDIOÏDE </t>
  </si>
  <si>
    <t xml:space="preserve">MICROPHONE CARDIOÏDE À CONDENSATEUR </t>
  </si>
  <si>
    <t xml:space="preserve">MICROPHONE CARDIOÏDE À ÉLECTRET </t>
  </si>
  <si>
    <t>DISTRIBUTEUR DE CASQUE</t>
  </si>
  <si>
    <t>BOITE D'INJECTION ACTIVE</t>
  </si>
  <si>
    <t>PIED DE MICRO LONG</t>
  </si>
  <si>
    <t>PIED DE MICRO COURT</t>
  </si>
  <si>
    <t>RACK 19"</t>
  </si>
  <si>
    <t>ENCEINTE ENCASTRABLE 3,5'' - 100V</t>
  </si>
  <si>
    <t>AMPLIFICATEUR DE PUISSANCE 4 CANAUX</t>
  </si>
  <si>
    <t>SWITCH POE</t>
  </si>
  <si>
    <t>CONTROLEUR DE VOLUME MURAL</t>
  </si>
  <si>
    <t>SONORISATION DE LA SALLE POLYVALENTE</t>
  </si>
  <si>
    <t xml:space="preserve">ENCEINTE MURALE 5'' </t>
  </si>
  <si>
    <t>AMPLIFICATEUR DE PUISSANCE</t>
  </si>
  <si>
    <t>TABLE DE MIXAGE NUMÉRIQUE 16 PISTES</t>
  </si>
  <si>
    <t>SOURCE AUDIO LECTEUR CD- USB</t>
  </si>
  <si>
    <t>PARTIE LUMIERE</t>
  </si>
  <si>
    <t xml:space="preserve">PROJECTEUR PC LED </t>
  </si>
  <si>
    <t xml:space="preserve">PROJECTEUR FRESNEL LED </t>
  </si>
  <si>
    <t>BEAM PROFIL A COUTEAUX MOTORISE</t>
  </si>
  <si>
    <t>WASH BEAM ZOOM 19*40W RGBW</t>
  </si>
  <si>
    <t xml:space="preserve">PAR LED POLYVALENT </t>
  </si>
  <si>
    <t>BARRE LED</t>
  </si>
  <si>
    <t>BLINDER 4x100W</t>
  </si>
  <si>
    <t>CONSOLE LUMIERE DMX</t>
  </si>
  <si>
    <t>DMX SPLITTER</t>
  </si>
  <si>
    <t>CABLAGE &amp; INSTALLATION SON ET LUMIERE</t>
  </si>
  <si>
    <t>PARTIE MACHINERIE</t>
  </si>
  <si>
    <t>PERCHE EN ALUMINIUM POUR SCÉNOGRAPHIE</t>
  </si>
  <si>
    <t>MOTORISATION DES PERCHES</t>
  </si>
  <si>
    <t>POULIE DE MOUFLE. (y compris aceesoires &amp; installation)</t>
  </si>
  <si>
    <t>CÂBLE ACIER.  (y compris  installation)</t>
  </si>
  <si>
    <t>MOTEUR D’ENTRAINEMENT. (y compris aceesoires &amp; installation)</t>
  </si>
  <si>
    <t>CONSOLE DE COMMANDE. (y compris aceesoires &amp; installation)</t>
  </si>
  <si>
    <t>PARTIE TENTURE DE LA SCENE</t>
  </si>
  <si>
    <t xml:space="preserve">RIDEAU PRINCIPALE DE LA SCÈNE </t>
  </si>
  <si>
    <t xml:space="preserve">LAMBREQUIN DE SCÈNE </t>
  </si>
  <si>
    <t xml:space="preserve">FRISE DE LA SCÈNE </t>
  </si>
  <si>
    <t>ENTRETIEN ET RÉNOVATION DES PENDRILLONS</t>
  </si>
  <si>
    <t xml:space="preserve">RIDEAU DE FOND DE LA SCÈNE </t>
  </si>
  <si>
    <t>LA RÉGIE</t>
  </si>
  <si>
    <t>ÉQUIPEMENT DE LA RÉGIE TECHNIQUE (CABINE – TABLE – FAUTEUILS)</t>
  </si>
  <si>
    <t>PARTIE PROJECTION</t>
  </si>
  <si>
    <t>VIDEO PROJECTEUR LASER</t>
  </si>
  <si>
    <t xml:space="preserve">CANALISATION D’EAU POTABLE  EN PPR  </t>
  </si>
  <si>
    <t>Ø 63 (Int 40)</t>
  </si>
  <si>
    <t>Ø 50 (Int 32</t>
  </si>
  <si>
    <t>Ø 40 (Int 25)</t>
  </si>
  <si>
    <t>Ø 32 (Int 20)</t>
  </si>
  <si>
    <t>Ø 25 (Int 16)</t>
  </si>
  <si>
    <t>CALORIFUGE RESEAU EAU CHAUDE SANITAIRE</t>
  </si>
  <si>
    <t>Calorifuge pour PPR Ø 40 (Int 25)</t>
  </si>
  <si>
    <t>Calorifuge pour PPR Ø 32 (Int 20)</t>
  </si>
  <si>
    <t>Calorifuge pour PPR Ø 25 (Int 16)</t>
  </si>
  <si>
    <t>COLLECTEURS ET COFFRET DE DISTRIBUTION EF- EC</t>
  </si>
  <si>
    <t>2  à 7 DEPARTS</t>
  </si>
  <si>
    <t>CANALISATIONS INTERIEURES EN TUBE POLYETHYLENE RETICULE</t>
  </si>
  <si>
    <t xml:space="preserve">DN 13/16 </t>
  </si>
  <si>
    <t>DN 16/20</t>
  </si>
  <si>
    <t>VANNE D'ISOLEMENT</t>
  </si>
  <si>
    <t>DN 63</t>
  </si>
  <si>
    <t>DN 50</t>
  </si>
  <si>
    <t>DN 40</t>
  </si>
  <si>
    <t>DN 32</t>
  </si>
  <si>
    <t>ROBINETS DE PUISAGE</t>
  </si>
  <si>
    <t>CHAUFFE-EAU ELECTRIQUE</t>
  </si>
  <si>
    <t xml:space="preserve">Capacité 30 L </t>
  </si>
  <si>
    <t xml:space="preserve">Capacité 50 L </t>
  </si>
  <si>
    <t xml:space="preserve">LAVABO VASQUE </t>
  </si>
  <si>
    <t xml:space="preserve">EQUIPEMENT DE DOUCHE </t>
  </si>
  <si>
    <t xml:space="preserve">WC A L'ANGLAISE </t>
  </si>
  <si>
    <t>URINOIR</t>
  </si>
  <si>
    <t>EVIER EN INOX POUR CUISINE</t>
  </si>
  <si>
    <t>GLACE MIROIR</t>
  </si>
  <si>
    <t>DISTRIBUTEUR DE SAVON AUTOMATIQUE</t>
  </si>
  <si>
    <t>PORTE PAPIER HYGIENIQUE AVEC COUVERCLE EN INOX</t>
  </si>
  <si>
    <t>SECHE MAIN AUTOMATIQUE</t>
  </si>
  <si>
    <t>EVACUATION EN TUBE  PVC CLASSE M1</t>
  </si>
  <si>
    <t xml:space="preserve">DN 40 à 50 mm </t>
  </si>
  <si>
    <t>DN 75</t>
  </si>
  <si>
    <t xml:space="preserve">DN 100 à 110 </t>
  </si>
  <si>
    <t>DN 125</t>
  </si>
  <si>
    <t>DN 160</t>
  </si>
  <si>
    <t xml:space="preserve">SIPHON DE SOL EN INOX </t>
  </si>
  <si>
    <t>REFECTION DES EVACUTION DU SOUS-SOL</t>
  </si>
  <si>
    <t>RESEAUX INCENDIE EN T.A.G</t>
  </si>
  <si>
    <t>DN 40/50</t>
  </si>
  <si>
    <t>DN 50/60</t>
  </si>
  <si>
    <t xml:space="preserve">POSTE ROBINET INCENDIE ARME </t>
  </si>
  <si>
    <t>EXTINCTEURS PORTATIFS</t>
  </si>
  <si>
    <t xml:space="preserve">Extincteur à eau pulvérisé 6L </t>
  </si>
  <si>
    <t>Extincteur à poudre 9 kg</t>
  </si>
  <si>
    <t>Extincteur CO2 de 5 kg</t>
  </si>
  <si>
    <t>UNITES DE CONDENSATION DU TYPE DRV</t>
  </si>
  <si>
    <t>PF = 124 Kw</t>
  </si>
  <si>
    <t>PF = 100 Kw</t>
  </si>
  <si>
    <t>PF = 28 Kw</t>
  </si>
  <si>
    <t xml:space="preserve">UNITE INTERIEUR TYPE GAINABLE </t>
  </si>
  <si>
    <t>PF = 14 Kw</t>
  </si>
  <si>
    <t xml:space="preserve">RESEAU FRIGORIFIQUE </t>
  </si>
  <si>
    <t xml:space="preserve">LIAISON  ELECTRIQUE </t>
  </si>
  <si>
    <t xml:space="preserve">RESEAU D'EAU CONDENSAT </t>
  </si>
  <si>
    <t xml:space="preserve">SPLIT SYSTÈME TYPE GAINABLE </t>
  </si>
  <si>
    <t>PF = 10 Kw</t>
  </si>
  <si>
    <t>PF = 7 Kw</t>
  </si>
  <si>
    <t>PF = 5.6 Kw</t>
  </si>
  <si>
    <t xml:space="preserve">SPLIT SYSTÈME TYPE CASSETTE  </t>
  </si>
  <si>
    <t>SPLIT SYSTÈME TYPE MURAL</t>
  </si>
  <si>
    <t>PF = 2,6 Kw</t>
  </si>
  <si>
    <t>PF = 3,6 Kw</t>
  </si>
  <si>
    <t>SPLIT SYSTÈME TYPE MURAL FROID SEUL</t>
  </si>
  <si>
    <t>PF = 5,6 Kw</t>
  </si>
  <si>
    <t>GAINE FLEXIBLE CALORIFUGE</t>
  </si>
  <si>
    <t xml:space="preserve">Ø 200 à 250 mm </t>
  </si>
  <si>
    <t>GAINE PRE-ISOLEE EN POLYURETHANE</t>
  </si>
  <si>
    <t>Gaine pour usage interne</t>
  </si>
  <si>
    <t>Gaine pour usage externe</t>
  </si>
  <si>
    <t>DFFUSEUR DE SOUFFLAGE ET DE REPRISE</t>
  </si>
  <si>
    <t xml:space="preserve">Débit : de 300 à 1500 m3/h </t>
  </si>
  <si>
    <t>DFFUSEUR DE SOUFFLAGE A LONGUE PORTEE</t>
  </si>
  <si>
    <t xml:space="preserve">Débit : de 500 à 1200 m3/h </t>
  </si>
  <si>
    <t>CAISSON D'EXTRACTION</t>
  </si>
  <si>
    <t xml:space="preserve"> Débit  2000 m3/h  </t>
  </si>
  <si>
    <t xml:space="preserve">CAISSON D'AIR NEUF </t>
  </si>
  <si>
    <t>Débit  30 à 100 m3/h  </t>
  </si>
  <si>
    <t>Débit  120 à 150 m3/h  </t>
  </si>
  <si>
    <t>Débit  180  à 300 m3/h  </t>
  </si>
  <si>
    <t>Débit  350  à 500 m3/h  </t>
  </si>
  <si>
    <t>Débit  550  à 800 m3/h  </t>
  </si>
  <si>
    <t>GAINE CIRCULAIRE SPIRALEE</t>
  </si>
  <si>
    <t>Ø 100</t>
  </si>
  <si>
    <t>Ø 125</t>
  </si>
  <si>
    <t>Ø 160</t>
  </si>
  <si>
    <t>Ø 200</t>
  </si>
  <si>
    <t>Ø 250</t>
  </si>
  <si>
    <t>Ø 315</t>
  </si>
  <si>
    <t>Ø 355</t>
  </si>
  <si>
    <t xml:space="preserve">GAINE D’AIR NEUF EN TOLE GALVANISEE </t>
  </si>
  <si>
    <t>CLAPET REGULATEUR A DEBIT CONSTANT</t>
  </si>
  <si>
    <t>DIM 450*350</t>
  </si>
  <si>
    <t>GRILLE D'AIR NEUF ET D'EXTRACTION</t>
  </si>
  <si>
    <t>Débit 100 à 600 m3/h  </t>
  </si>
  <si>
    <t xml:space="preserve">BOUCHE D’EXTRACTION AUTOREGLABLE V.M.C.           </t>
  </si>
  <si>
    <t>CONDUITE  FLEXIBLE DN125</t>
  </si>
  <si>
    <t>EXUTOIRE DE DÉSENFUMAGE</t>
  </si>
  <si>
    <t>SECTION UTILE 1 M2</t>
  </si>
  <si>
    <t>SECTION UTILE 2 M2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</si>
  <si>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</si>
  <si>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</si>
  <si>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</si>
  <si>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</si>
  <si>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</si>
  <si>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</si>
  <si>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</si>
  <si>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</si>
  <si>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</si>
  <si>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</si>
  <si>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</si>
  <si>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</si>
  <si>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</si>
  <si>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</si>
  <si>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</si>
  <si>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</si>
  <si>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FLUIDES</t>
  </si>
  <si>
    <t xml:space="preserve">FAUX PLAFOND D ACOUSTIQUE PERFORÉ Y COMPRIS PEINTURE </t>
  </si>
  <si>
    <t>FAUX PLAFONDS EN STAFF LISSE Y COMPRIS JOINT-CREUX</t>
  </si>
  <si>
    <t>FAUX PLAFOND DÉCORATIF TRADITIONNEL EN BOIS Y COMPRIS FINITION VERNIE</t>
  </si>
  <si>
    <t>REVÊTEMENT EN ZELLIJ BELDI TRADITIONNEL AU SOL ET MURAL SIMILAIRE A L’EXISTANT</t>
  </si>
  <si>
    <t xml:space="preserve">REVÊTEMENT DE RAMPE D’ACCÈS PMR EN MARBRE ANTIDÉRAPANT </t>
  </si>
  <si>
    <t>FOURNITURE ET POSE DU REVÊTEMENT DE SOL SOUPLE DE LA SALLE DE THÉÂTRE</t>
  </si>
  <si>
    <t xml:space="preserve">PLANCHER DE BOIS POUR SCENE  </t>
  </si>
  <si>
    <t xml:space="preserve">PANNEAUX DECORATIFS </t>
  </si>
  <si>
    <t>REVÊTEMENT MURAL EN BOIS Y COMPRIS FINITION VERNIS</t>
  </si>
  <si>
    <t>MENUISERIE BOIS</t>
  </si>
  <si>
    <t xml:space="preserve">PORTES ACOUSTIQUES AVEC BARRE ANTI PANIQUE OU POIGNÉ  SUIVANT NOTE ACOUSTIQUE. </t>
  </si>
  <si>
    <t xml:space="preserve">Portes Acoustiques 35db avec poigné </t>
  </si>
  <si>
    <t xml:space="preserve">Portes Acoustiques avec 35db  barre anti panique </t>
  </si>
  <si>
    <t>RÉFECTION DE PORTES EXISTANTES – TOUTES DIMENSIONS</t>
  </si>
  <si>
    <t>CLAUSTRA EN BOIS VERNI</t>
  </si>
  <si>
    <t>FOURNITURE ET POSE D’UN ESCALIER EN BOIS D’ACCES A LA SCENE</t>
  </si>
  <si>
    <t>MENUISERIE ALUMINIUM</t>
  </si>
  <si>
    <t>FENETRES, PORTE FENETRES ET CHASSIS EN ALUMINIUM VITREES</t>
  </si>
  <si>
    <t>MUR RIDEAU EN ALUMINIUM VEC</t>
  </si>
  <si>
    <t>VOLETS ROULANTS MOTORISE</t>
  </si>
  <si>
    <t>ENSEIGNE EN LED 3D</t>
  </si>
  <si>
    <t>ENSEIGNE 3D</t>
  </si>
  <si>
    <t>VITRINE EN VITRAGE TREMPÉ FIXE AVEC CADRE</t>
  </si>
  <si>
    <t>MENUISERIE METALLIQUE</t>
  </si>
  <si>
    <t>PORTES METALLIQUE GRILLAGEES OUVRANTES Y COMPRIS PEINTURE</t>
  </si>
  <si>
    <t xml:space="preserve">MAIN COURANTE EN TUBE D’ACIER GALVANISÉ Y COMPRIS  PEINTURE ET FINITION </t>
  </si>
  <si>
    <t>GARDE-CORPS METALLIQUE SUR NEZ DE BALCON Y COMPRIS MAIN COURANTE EN BOIS ET PEINTURE</t>
  </si>
  <si>
    <t>GARDE-CORPS METALLIQUE  Y COMPRIS PEINTURE</t>
  </si>
  <si>
    <t>GRILLE DE DÉFENSE EN DÉCOUPE LASER</t>
  </si>
  <si>
    <t>PEINTURE VINYLIQUE SUR MURS INTÉRIEURS ET PLAFONDS</t>
  </si>
  <si>
    <t>PEINTURE LAQUÉE SUR MURS INTÉRIEURS ET PLAFONDS</t>
  </si>
  <si>
    <t>PEINTURE VINYLIQUE SUR MURS EXTERIEUR ET PLAFONDS</t>
  </si>
  <si>
    <t xml:space="preserve">PEINTURE LAQUÉE SUR MENUISERIE BOIS </t>
  </si>
  <si>
    <t>PEINTURE LAQUÉE SUR MENUISERIE MÉTALLIQUE Y/C ANTIROUILLE</t>
  </si>
  <si>
    <t>SIEGES</t>
  </si>
  <si>
    <t>BORDURE TYPE P1</t>
  </si>
  <si>
    <t>BORDURE TYPE T2</t>
  </si>
  <si>
    <t>REVETEMENT EN CARREAUX TYPE REV–SOL</t>
  </si>
  <si>
    <t>REFECTION DU MUR DE CLOTURE EXISTANT Y COMPRIS PORTES METALLIQUES</t>
  </si>
  <si>
    <t>FOURNITURE ET POSE DE CORBEILLE</t>
  </si>
  <si>
    <t xml:space="preserve">ECALIRAGE EXTERIEUR </t>
  </si>
  <si>
    <t>LAMPADAIRE H = 8 m – AVEC LUMINAIRE LED</t>
  </si>
  <si>
    <t>LAMPADAIRE 3,5M EN T Y COMPRIS LUMINAIRES 2X36W</t>
  </si>
  <si>
    <t>BANCS</t>
  </si>
  <si>
    <t>BANCS EN BETON ARCHITECTONIQUE DE 2.00M DE LONGUEUR AVEC HABILLAGE D’ASSISE EN LAMES BOIS EXOTIQUE</t>
  </si>
  <si>
    <t>VOIRIE</t>
  </si>
  <si>
    <t>RÉFECTION DE LA CHAUSSÉE</t>
  </si>
  <si>
    <t>DIVERS</t>
  </si>
  <si>
    <t>RÉFECTION D’UNE FONTAINE DÉCORATIVE EXTÉRIEURE</t>
  </si>
  <si>
    <t xml:space="preserve">MENUISERIE BOIS- ALUMINIUM - METALLIQUE </t>
  </si>
  <si>
    <t>REVETEMENT ET PLATRERIE</t>
  </si>
  <si>
    <t>PEINTURE</t>
  </si>
  <si>
    <t>AMENAGEMENT EXTERIEUR</t>
  </si>
  <si>
    <t>SONORISATION DES LOGES</t>
  </si>
  <si>
    <t xml:space="preserve">ALIMENTATION EAU POTABLE </t>
  </si>
  <si>
    <t xml:space="preserve">APPAREILS SANITAIRES </t>
  </si>
  <si>
    <t>EVACUATION EU -EV -EP</t>
  </si>
  <si>
    <t>PROTECTION  INCENDIE</t>
  </si>
  <si>
    <t xml:space="preserve"> CLIMATISATION  </t>
  </si>
  <si>
    <t>FAUX PLAFONDS</t>
  </si>
  <si>
    <t>REVETEMENTS SOLS  ET  MURS</t>
  </si>
  <si>
    <t>ÉTANCHEITE BICOUCHE AUTO PROTEGEE DES TERRASSES</t>
  </si>
  <si>
    <t>TABLEAU DE PROTECTION TE SECONDAIRE DIVISIONNAIRE</t>
  </si>
  <si>
    <t xml:space="preserve">SECTION 4X10MM²+T. </t>
  </si>
  <si>
    <t>PRISE RJ45</t>
  </si>
  <si>
    <t>ALIMENTATION CLIMATISEURS SPLITS</t>
  </si>
  <si>
    <t xml:space="preserve">ALIMENTATION GROUPE EXTERIEUR  </t>
  </si>
  <si>
    <t>PLACARDS EN BOIS MASSIF OU BOIS LATTÉ AVEC ÉTAGÈRES Y COMPRIS VERNIS OU PEINTURE</t>
  </si>
  <si>
    <t xml:space="preserve">PLACARDS POUR CUISINES AVEC ÉTAGÈRES </t>
  </si>
  <si>
    <t>PLAQUE DE CUISSON ELECTRIQUE ENCASTREE Y COMPRIS HOTTE</t>
  </si>
  <si>
    <t xml:space="preserve"> Débit  7000 m3/h  </t>
  </si>
  <si>
    <t xml:space="preserve">PAC AIR/AIR MONOBLOC </t>
  </si>
  <si>
    <t>REVETEMENT EN GRANITO LAVE ( MUR CLOTURE EXT )</t>
  </si>
  <si>
    <t>PONÇAGE ET TRAITEMENT DE GRANITO POLI EXISTANT -SALLE POLYVALENTE</t>
  </si>
  <si>
    <t>PRISE DE COURANT 2P + T SUR GOULOTTE</t>
  </si>
  <si>
    <t>FOUR ELECTRIQUE ENCASTRE</t>
  </si>
  <si>
    <t>FOUR A MICRO ONDES ENCASTRE</t>
  </si>
  <si>
    <t>VENTILATION</t>
  </si>
  <si>
    <t>VENTILATEUR DE GAINE TYPE SILENCIEUX</t>
  </si>
  <si>
    <t>DESENFUMAGE</t>
  </si>
  <si>
    <t>REVETEMENT DE SOL EN CARREAUX GRES CERAME 60*60</t>
  </si>
  <si>
    <t>REVETEMENT DE SOL EN CARREAUX GRES CERAME ANTIDERAPANTS-SANITAIRES 60*60</t>
  </si>
  <si>
    <t xml:space="preserve">REVETEMENT EN CARREAUX COMPACTO 60*60 SALLE D'HONNEUR  Y/C PLINTHE DE 7 CM </t>
  </si>
  <si>
    <t>PONÇAGE, POLISSAGE ET TRAITEMENT DES REVÊTEMENTS EN MARBRE EXISTANT</t>
  </si>
  <si>
    <t>ENTRETIEN DE REVÊTEMENT DE FAÇADE EN MARBRE</t>
  </si>
  <si>
    <t xml:space="preserve"> Débit  1000 m3/h  </t>
  </si>
  <si>
    <t>REVETEMENT MURAL EN CARREAUX GRES CERAME SANITAIRES 30*60</t>
  </si>
  <si>
    <t>Quantité</t>
  </si>
  <si>
    <t>BARRE ANTIPANIQUE POUR PORTE À DEUX VANTAUX</t>
  </si>
  <si>
    <t xml:space="preserve">REVETEMENT DE MARCHE EN MARBRE Y/C PLINTHE DE  7 CM Y COMPRIS CONTRE MARCHE EN ZELLIGE TRADITIONNEL  </t>
  </si>
  <si>
    <t xml:space="preserve">REVETEMENT DE SOL EN MARBRE Y/C PLINTHE DE  7 CM </t>
  </si>
  <si>
    <t>REVETEMENT PAILLASE EN « GRANIT » NOIR  Y/C RETOUR ET PLINTHE</t>
  </si>
  <si>
    <t>HABILLAGE FACADE EN TOLE D’ALUMINIUM COMPOSITE</t>
  </si>
  <si>
    <t xml:space="preserve">PORTE OUVRANTE EN BOIS </t>
  </si>
  <si>
    <t xml:space="preserve">PORTAIL METALLIQUE COULISSANT </t>
  </si>
  <si>
    <t>SWITCH 48 PORTS</t>
  </si>
  <si>
    <t>ENCEINTE PASSIVE</t>
  </si>
  <si>
    <t xml:space="preserve">SUBWOOFER </t>
  </si>
  <si>
    <t>MOUSSE ACOUSTIQUE</t>
  </si>
  <si>
    <t>PANNEAUX ACOUSTIQUES BOIS RAINURE PERFORÉ Y/C LAINE MINERALE 50 MM</t>
  </si>
  <si>
    <t>PANNEAUX ACOUSTIQUES BOIS LISSES Y/C LAINE MINERALE 50 MM</t>
  </si>
  <si>
    <t>Prix 
N°</t>
  </si>
  <si>
    <t>Prix unitaire
en DHS HT</t>
  </si>
  <si>
    <t>Prix total  
en DHS HT</t>
  </si>
  <si>
    <t>300&amp;400</t>
  </si>
  <si>
    <t>Travaux de réaménagement du complexe culturel Moulay Rachid à l’arrondissement de Moulay Rachid à Casablanca</t>
  </si>
  <si>
    <t>Appel d'offres ouvert N° 669/2026/CCMR-TRAV</t>
  </si>
  <si>
    <t>Bordereau des Prix - Détail Estimatif</t>
  </si>
  <si>
    <t>Montant</t>
  </si>
  <si>
    <t>ELECTRICITE, LUSTRERIE, COURANT FORT/COURANT FAIBLE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</si>
</sst>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\ _F_-;\-* #,##0\ _F_-;_-* &quot;-&quot;??\ _F_-;_-@_-"/>
    <numFmt numFmtId="167" formatCode="_-* #,##0.00\ _D_H_-;\-* #,##0.00\ _D_H_-;_-* &quot;-&quot;??\ _D_H_-;_-@_-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Geneva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3" fillId="0" borderId="0"/>
    <xf numFmtId="164" fontId="2" fillId="0" borderId="0" applyFont="0" applyFill="0" applyBorder="0" applyAlignment="0" applyProtection="0"/>
    <xf numFmtId="0" fontId="1" fillId="0" borderId="0"/>
    <xf numFmtId="0" fontId="4" fillId="0" borderId="0"/>
    <xf numFmtId="43" fontId="2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0" xfId="4" applyFont="1" applyAlignment="1">
      <alignment horizontal="left" wrapText="1"/>
    </xf>
    <xf numFmtId="0" fontId="6" fillId="0" borderId="0" xfId="15" applyFont="1" applyAlignment="1">
      <alignment horizontal="center" vertical="center" wrapText="1"/>
    </xf>
    <xf numFmtId="1" fontId="6" fillId="0" borderId="0" xfId="15" applyNumberFormat="1" applyFont="1" applyAlignment="1">
      <alignment horizontal="center" vertical="center" wrapText="1"/>
    </xf>
    <xf numFmtId="1" fontId="7" fillId="2" borderId="1" xfId="4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" fontId="7" fillId="4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5" borderId="0" xfId="0" applyFont="1" applyFill="1"/>
    <xf numFmtId="0" fontId="8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6" fillId="0" borderId="0" xfId="0" applyFont="1"/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8" fillId="0" borderId="1" xfId="25" applyFont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25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6" fontId="8" fillId="2" borderId="1" xfId="2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/>
    </xf>
    <xf numFmtId="1" fontId="7" fillId="0" borderId="0" xfId="4" applyNumberFormat="1" applyFont="1"/>
    <xf numFmtId="0" fontId="9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2" fillId="2" borderId="0" xfId="0" applyFont="1" applyFill="1"/>
    <xf numFmtId="3" fontId="13" fillId="2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3" fontId="7" fillId="2" borderId="1" xfId="26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166" fontId="8" fillId="0" borderId="1" xfId="2" applyNumberFormat="1" applyFont="1" applyFill="1" applyBorder="1" applyAlignment="1">
      <alignment horizontal="center" vertical="center"/>
    </xf>
    <xf numFmtId="0" fontId="8" fillId="0" borderId="0" xfId="0" applyFont="1"/>
    <xf numFmtId="0" fontId="8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167" fontId="6" fillId="0" borderId="0" xfId="15" applyNumberFormat="1" applyFont="1" applyAlignment="1">
      <alignment horizontal="right" vertical="center" wrapText="1"/>
    </xf>
    <xf numFmtId="167" fontId="2" fillId="0" borderId="1" xfId="10" applyNumberFormat="1" applyFont="1" applyFill="1" applyBorder="1" applyAlignment="1">
      <alignment horizontal="right" vertical="center" wrapText="1"/>
    </xf>
    <xf numFmtId="167" fontId="2" fillId="0" borderId="1" xfId="0" applyNumberFormat="1" applyFont="1" applyBorder="1" applyAlignment="1">
      <alignment horizontal="right" wrapText="1"/>
    </xf>
    <xf numFmtId="167" fontId="2" fillId="0" borderId="0" xfId="0" applyNumberFormat="1" applyFont="1" applyAlignment="1">
      <alignment horizontal="right" wrapText="1"/>
    </xf>
    <xf numFmtId="167" fontId="2" fillId="0" borderId="1" xfId="0" applyNumberFormat="1" applyFont="1" applyBorder="1" applyAlignment="1">
      <alignment horizontal="right" vertical="center" wrapText="1"/>
    </xf>
    <xf numFmtId="167" fontId="8" fillId="0" borderId="1" xfId="0" applyNumberFormat="1" applyFont="1" applyBorder="1" applyAlignment="1">
      <alignment horizontal="right" vertical="center" wrapText="1"/>
    </xf>
    <xf numFmtId="167" fontId="8" fillId="0" borderId="1" xfId="10" applyNumberFormat="1" applyFont="1" applyFill="1" applyBorder="1" applyAlignment="1">
      <alignment horizontal="right" vertical="center" wrapText="1"/>
    </xf>
    <xf numFmtId="167" fontId="2" fillId="2" borderId="1" xfId="0" applyNumberFormat="1" applyFont="1" applyFill="1" applyBorder="1" applyAlignment="1">
      <alignment horizontal="right" vertical="center" wrapText="1"/>
    </xf>
    <xf numFmtId="167" fontId="2" fillId="2" borderId="1" xfId="10" applyNumberFormat="1" applyFont="1" applyFill="1" applyBorder="1" applyAlignment="1">
      <alignment horizontal="right" vertical="center" wrapText="1"/>
    </xf>
    <xf numFmtId="167" fontId="16" fillId="2" borderId="1" xfId="0" applyNumberFormat="1" applyFont="1" applyFill="1" applyBorder="1" applyAlignment="1">
      <alignment horizontal="right" vertical="center" wrapText="1"/>
    </xf>
    <xf numFmtId="167" fontId="16" fillId="0" borderId="1" xfId="0" applyNumberFormat="1" applyFont="1" applyBorder="1" applyAlignment="1">
      <alignment horizontal="right" vertical="center" wrapText="1"/>
    </xf>
    <xf numFmtId="167" fontId="2" fillId="5" borderId="1" xfId="0" applyNumberFormat="1" applyFont="1" applyFill="1" applyBorder="1" applyAlignment="1">
      <alignment horizontal="right" vertical="center" wrapText="1"/>
    </xf>
    <xf numFmtId="167" fontId="8" fillId="5" borderId="1" xfId="0" applyNumberFormat="1" applyFont="1" applyFill="1" applyBorder="1" applyAlignment="1">
      <alignment horizontal="right" vertical="center" wrapText="1"/>
    </xf>
    <xf numFmtId="167" fontId="8" fillId="2" borderId="1" xfId="0" applyNumberFormat="1" applyFont="1" applyFill="1" applyBorder="1" applyAlignment="1">
      <alignment horizontal="right" vertical="center" wrapText="1"/>
    </xf>
    <xf numFmtId="167" fontId="8" fillId="2" borderId="1" xfId="10" applyNumberFormat="1" applyFont="1" applyFill="1" applyBorder="1" applyAlignment="1">
      <alignment horizontal="right" vertical="center" wrapText="1"/>
    </xf>
    <xf numFmtId="167" fontId="6" fillId="3" borderId="1" xfId="6" applyNumberFormat="1" applyFont="1" applyFill="1" applyBorder="1" applyAlignment="1">
      <alignment horizontal="right" vertical="center" wrapText="1"/>
    </xf>
    <xf numFmtId="167" fontId="2" fillId="0" borderId="0" xfId="8" applyNumberFormat="1" applyFont="1" applyAlignment="1">
      <alignment horizontal="right" vertical="center" wrapText="1"/>
    </xf>
    <xf numFmtId="167" fontId="6" fillId="2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67" fontId="8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5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0" fontId="15" fillId="0" borderId="1" xfId="12" applyFont="1" applyBorder="1" applyAlignment="1">
      <alignment vertical="center" wrapText="1"/>
    </xf>
    <xf numFmtId="0" fontId="6" fillId="0" borderId="1" xfId="15" applyFont="1" applyBorder="1" applyAlignment="1">
      <alignment vertical="center" wrapText="1"/>
    </xf>
    <xf numFmtId="0" fontId="2" fillId="0" borderId="1" xfId="15" applyFont="1" applyBorder="1" applyAlignment="1">
      <alignment vertical="center" wrapText="1"/>
    </xf>
    <xf numFmtId="0" fontId="6" fillId="0" borderId="1" xfId="12" applyFont="1" applyBorder="1" applyAlignment="1">
      <alignment vertical="center" wrapText="1"/>
    </xf>
    <xf numFmtId="0" fontId="2" fillId="0" borderId="1" xfId="12" applyFont="1" applyBorder="1" applyAlignment="1">
      <alignment vertical="center" wrapText="1"/>
    </xf>
    <xf numFmtId="0" fontId="0" fillId="0" borderId="1" xfId="12" applyFont="1" applyBorder="1" applyAlignment="1">
      <alignment vertical="center" wrapText="1"/>
    </xf>
    <xf numFmtId="0" fontId="15" fillId="5" borderId="1" xfId="12" applyFont="1" applyFill="1" applyBorder="1" applyAlignment="1">
      <alignment vertical="center" wrapText="1"/>
    </xf>
    <xf numFmtId="0" fontId="6" fillId="5" borderId="1" xfId="12" applyFont="1" applyFill="1" applyBorder="1" applyAlignment="1">
      <alignment vertical="center" wrapText="1"/>
    </xf>
    <xf numFmtId="0" fontId="6" fillId="2" borderId="1" xfId="12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3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167" fontId="2" fillId="6" borderId="1" xfId="10" applyNumberFormat="1" applyFont="1" applyFill="1" applyBorder="1" applyAlignment="1">
      <alignment horizontal="right" vertical="center" wrapText="1"/>
    </xf>
    <xf numFmtId="3" fontId="7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/>
    </xf>
    <xf numFmtId="167" fontId="2" fillId="6" borderId="1" xfId="0" applyNumberFormat="1" applyFont="1" applyFill="1" applyBorder="1" applyAlignment="1">
      <alignment horizontal="right" vertical="center" wrapText="1"/>
    </xf>
    <xf numFmtId="167" fontId="16" fillId="6" borderId="1" xfId="0" applyNumberFormat="1" applyFont="1" applyFill="1" applyBorder="1" applyAlignment="1">
      <alignment horizontal="right" vertical="center" wrapText="1"/>
    </xf>
    <xf numFmtId="1" fontId="7" fillId="6" borderId="1" xfId="4" applyNumberFormat="1" applyFont="1" applyFill="1" applyBorder="1" applyAlignment="1">
      <alignment horizontal="center" vertical="center"/>
    </xf>
    <xf numFmtId="0" fontId="7" fillId="6" borderId="1" xfId="4" applyFont="1" applyFill="1" applyBorder="1" applyAlignment="1">
      <alignment horizontal="left" vertical="center" wrapText="1"/>
    </xf>
    <xf numFmtId="0" fontId="8" fillId="6" borderId="1" xfId="4" applyFont="1" applyFill="1" applyBorder="1" applyAlignment="1">
      <alignment horizontal="left" vertical="center" wrapText="1"/>
    </xf>
    <xf numFmtId="167" fontId="2" fillId="6" borderId="1" xfId="8" applyNumberFormat="1" applyFont="1" applyFill="1" applyBorder="1" applyAlignment="1">
      <alignment horizontal="right" vertical="center" wrapText="1"/>
    </xf>
    <xf numFmtId="3" fontId="13" fillId="6" borderId="1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/>
    </xf>
    <xf numFmtId="3" fontId="13" fillId="6" borderId="1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center" vertical="center" wrapText="1"/>
    </xf>
    <xf numFmtId="1" fontId="13" fillId="6" borderId="1" xfId="0" applyNumberFormat="1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167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164" fontId="7" fillId="7" borderId="1" xfId="4" applyNumberFormat="1" applyFont="1" applyFill="1" applyBorder="1" applyAlignment="1">
      <alignment horizontal="left" vertical="center"/>
    </xf>
    <xf numFmtId="164" fontId="7" fillId="7" borderId="1" xfId="4" applyNumberFormat="1" applyFont="1" applyFill="1" applyBorder="1" applyAlignment="1">
      <alignment horizontal="center" vertical="center"/>
    </xf>
    <xf numFmtId="167" fontId="6" fillId="7" borderId="1" xfId="4" applyNumberFormat="1" applyFont="1" applyFill="1" applyBorder="1" applyAlignment="1">
      <alignment horizontal="right" vertical="center" wrapText="1"/>
    </xf>
    <xf numFmtId="164" fontId="7" fillId="7" borderId="1" xfId="4" applyNumberFormat="1" applyFont="1" applyFill="1" applyBorder="1" applyAlignment="1">
      <alignment vertical="center"/>
    </xf>
    <xf numFmtId="167" fontId="6" fillId="4" borderId="1" xfId="0" applyNumberFormat="1" applyFont="1" applyFill="1" applyBorder="1" applyAlignment="1">
      <alignment horizontal="center" vertical="center" wrapText="1"/>
    </xf>
    <xf numFmtId="0" fontId="18" fillId="0" borderId="0" xfId="24" applyFont="1" applyAlignment="1">
      <alignment horizontal="center" wrapText="1"/>
    </xf>
    <xf numFmtId="0" fontId="10" fillId="0" borderId="0" xfId="24" applyFont="1" applyAlignment="1">
      <alignment horizontal="center" vertical="center" wrapText="1"/>
    </xf>
    <xf numFmtId="0" fontId="11" fillId="0" borderId="0" xfId="15" applyFont="1" applyAlignment="1">
      <alignment horizontal="center" vertical="center" wrapText="1"/>
    </xf>
    <xf numFmtId="0" fontId="11" fillId="0" borderId="0" xfId="15" applyFont="1" applyAlignment="1">
      <alignment horizontal="center" vertical="center"/>
    </xf>
    <xf numFmtId="0" fontId="7" fillId="3" borderId="3" xfId="4" applyFont="1" applyFill="1" applyBorder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1" fontId="7" fillId="0" borderId="5" xfId="4" applyNumberFormat="1" applyFont="1" applyBorder="1" applyAlignment="1">
      <alignment horizontal="center"/>
    </xf>
    <xf numFmtId="0" fontId="7" fillId="3" borderId="2" xfId="4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left" vertical="center" wrapText="1"/>
    </xf>
    <xf numFmtId="2" fontId="7" fillId="4" borderId="3" xfId="0" applyNumberFormat="1" applyFont="1" applyFill="1" applyBorder="1" applyAlignment="1">
      <alignment horizontal="left" vertical="center" wrapText="1"/>
    </xf>
    <xf numFmtId="2" fontId="7" fillId="4" borderId="4" xfId="0" applyNumberFormat="1" applyFont="1" applyFill="1" applyBorder="1" applyAlignment="1">
      <alignment horizontal="left" vertical="center" wrapText="1"/>
    </xf>
    <xf numFmtId="2" fontId="7" fillId="4" borderId="2" xfId="0" applyNumberFormat="1" applyFont="1" applyFill="1" applyBorder="1" applyAlignment="1">
      <alignment horizontal="left" vertical="center" wrapText="1"/>
    </xf>
  </cellXfs>
  <cellStyles count="27">
    <cellStyle name="Comma 2" xfId="2" xr:uid="{00000000-0005-0000-0000-000000000000}"/>
    <cellStyle name="Comma 5 2" xfId="3" xr:uid="{00000000-0005-0000-0000-000001000000}"/>
    <cellStyle name="Milliers" xfId="8" builtinId="3"/>
    <cellStyle name="Milliers 13" xfId="6" xr:uid="{00000000-0005-0000-0000-000003000000}"/>
    <cellStyle name="Milliers 2" xfId="10" xr:uid="{00000000-0005-0000-0000-000004000000}"/>
    <cellStyle name="Milliers 3" xfId="13" xr:uid="{00000000-0005-0000-0000-000005000000}"/>
    <cellStyle name="Milliers 3 2" xfId="5" xr:uid="{00000000-0005-0000-0000-000006000000}"/>
    <cellStyle name="Milliers 5" xfId="16" xr:uid="{00000000-0005-0000-0000-000007000000}"/>
    <cellStyle name="Milliers 7 2 3" xfId="22" xr:uid="{FD92DEBC-A435-40A2-B6F0-67D03238672B}"/>
    <cellStyle name="Normal" xfId="0" builtinId="0"/>
    <cellStyle name="Normal 10 2" xfId="19" xr:uid="{54013416-8651-4DAF-8771-4560D3C10371}"/>
    <cellStyle name="Normal 11 2" xfId="17" xr:uid="{00000000-0005-0000-0000-000009000000}"/>
    <cellStyle name="Normal 12" xfId="26" xr:uid="{86B57A61-0290-4CC1-AA8A-27BEFE968980}"/>
    <cellStyle name="Normal 14" xfId="11" xr:uid="{00000000-0005-0000-0000-00000A000000}"/>
    <cellStyle name="Normal 2" xfId="4" xr:uid="{00000000-0005-0000-0000-00000B000000}"/>
    <cellStyle name="Normal 2 10" xfId="9" xr:uid="{00000000-0005-0000-0000-00000C000000}"/>
    <cellStyle name="Normal 2 2" xfId="7" xr:uid="{00000000-0005-0000-0000-00000D000000}"/>
    <cellStyle name="Normal 2 2 18 2" xfId="23" xr:uid="{81CDAD54-B4DC-41B2-9145-F361408D96E6}"/>
    <cellStyle name="Normal 2 39" xfId="24" xr:uid="{8C5716A6-6695-4256-896A-229E43583D36}"/>
    <cellStyle name="Normal 23" xfId="21" xr:uid="{D8E345AF-8EE6-4546-B756-0B8EB4240FBA}"/>
    <cellStyle name="Normal 3" xfId="12" xr:uid="{00000000-0005-0000-0000-00000E000000}"/>
    <cellStyle name="Normal 3 2" xfId="15" xr:uid="{00000000-0005-0000-0000-00000F000000}"/>
    <cellStyle name="Normal 4" xfId="14" xr:uid="{00000000-0005-0000-0000-000010000000}"/>
    <cellStyle name="Normal 5" xfId="18" xr:uid="{00000000-0005-0000-0000-000011000000}"/>
    <cellStyle name="Normal 7" xfId="25" xr:uid="{3EDD50F3-4A5A-42D4-BB0D-C5209BF139BA}"/>
    <cellStyle name="Normal 8" xfId="1" xr:uid="{00000000-0005-0000-0000-000012000000}"/>
    <cellStyle name="Normal 8 4" xfId="20" xr:uid="{BE572959-3FA9-48AD-9A0A-93F4E5D1C5C8}"/>
  </cellStyles>
  <dxfs count="1">
    <dxf>
      <font>
        <color rgb="FFFFFFFF"/>
      </font>
      <fill>
        <patternFill patternType="none"/>
      </fill>
    </dxf>
  </dxfs>
  <tableStyles count="0" defaultTableStyle="TableStyleMedium9" defaultPivotStyle="PivotStyleLight16"/>
  <colors>
    <mruColors>
      <color rgb="FFCC66FF"/>
      <color rgb="FFFFFFFF"/>
      <color rgb="FF669900"/>
      <color rgb="FFFF66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E3152-2A6E-47CB-9985-C38BD20D93B4}">
  <sheetPr>
    <pageSetUpPr fitToPage="1"/>
  </sheetPr>
  <dimension ref="B1:G451"/>
  <sheetViews>
    <sheetView showGridLines="0" tabSelected="1" topLeftCell="A46" zoomScale="90" zoomScaleNormal="90" zoomScaleSheetLayoutView="80" workbookViewId="0">
      <selection activeCell="K57" sqref="K57"/>
    </sheetView>
  </sheetViews>
  <sheetFormatPr baseColWidth="10" defaultColWidth="11.44140625" defaultRowHeight="14.4"/>
  <cols>
    <col min="1" max="1" width="2.88671875" style="13" customWidth="1"/>
    <col min="2" max="2" width="9.21875" style="17" bestFit="1" customWidth="1"/>
    <col min="3" max="3" width="60.33203125" style="16" customWidth="1"/>
    <col min="4" max="4" width="7.44140625" style="16" bestFit="1" customWidth="1"/>
    <col min="5" max="5" width="11.21875" style="43" bestFit="1" customWidth="1"/>
    <col min="6" max="6" width="14.77734375" style="43" customWidth="1"/>
    <col min="7" max="7" width="16.44140625" style="43" bestFit="1" customWidth="1"/>
    <col min="8" max="16384" width="11.44140625" style="13"/>
  </cols>
  <sheetData>
    <row r="1" spans="2:7" ht="18">
      <c r="B1" s="109" t="s">
        <v>449</v>
      </c>
      <c r="C1" s="109"/>
      <c r="D1" s="109"/>
      <c r="E1" s="109"/>
      <c r="F1" s="109"/>
      <c r="G1" s="109"/>
    </row>
    <row r="2" spans="2:7" ht="9" customHeight="1">
      <c r="B2" s="110" t="s">
        <v>448</v>
      </c>
      <c r="C2" s="110"/>
      <c r="D2" s="110"/>
      <c r="E2" s="110"/>
      <c r="F2" s="110"/>
      <c r="G2" s="110"/>
    </row>
    <row r="3" spans="2:7" ht="6.6" customHeight="1">
      <c r="B3" s="110"/>
      <c r="C3" s="110"/>
      <c r="D3" s="110"/>
      <c r="E3" s="110"/>
      <c r="F3" s="110"/>
      <c r="G3" s="110"/>
    </row>
    <row r="4" spans="2:7" ht="13.95" customHeight="1">
      <c r="B4" s="111" t="s">
        <v>450</v>
      </c>
      <c r="C4" s="112"/>
      <c r="D4" s="112"/>
      <c r="E4" s="112"/>
      <c r="F4" s="112"/>
      <c r="G4" s="112"/>
    </row>
    <row r="5" spans="2:7" ht="8.5500000000000007" customHeight="1">
      <c r="B5" s="4"/>
      <c r="C5" s="3"/>
      <c r="D5" s="3"/>
      <c r="E5" s="40"/>
      <c r="F5" s="40"/>
      <c r="G5" s="40"/>
    </row>
    <row r="6" spans="2:7" s="39" customFormat="1" ht="28.8">
      <c r="B6" s="99" t="s">
        <v>444</v>
      </c>
      <c r="C6" s="100" t="s">
        <v>6</v>
      </c>
      <c r="D6" s="100" t="s">
        <v>57</v>
      </c>
      <c r="E6" s="101" t="s">
        <v>430</v>
      </c>
      <c r="F6" s="101" t="s">
        <v>445</v>
      </c>
      <c r="G6" s="101" t="s">
        <v>446</v>
      </c>
    </row>
    <row r="7" spans="2:7" s="14" customFormat="1">
      <c r="B7" s="79">
        <v>100</v>
      </c>
      <c r="C7" s="80" t="s">
        <v>58</v>
      </c>
      <c r="D7" s="81"/>
      <c r="E7" s="82"/>
      <c r="F7" s="82"/>
      <c r="G7" s="82"/>
    </row>
    <row r="8" spans="2:7">
      <c r="B8" s="19"/>
      <c r="C8" s="58" t="s">
        <v>12</v>
      </c>
      <c r="D8" s="10"/>
      <c r="E8" s="41"/>
      <c r="F8" s="42"/>
      <c r="G8" s="42"/>
    </row>
    <row r="9" spans="2:7">
      <c r="B9" s="19">
        <v>101</v>
      </c>
      <c r="C9" s="59" t="s">
        <v>19</v>
      </c>
      <c r="D9" s="1" t="s">
        <v>20</v>
      </c>
      <c r="E9" s="44">
        <v>1</v>
      </c>
      <c r="F9" s="41"/>
      <c r="G9" s="41"/>
    </row>
    <row r="10" spans="2:7" ht="28.8">
      <c r="B10" s="19">
        <f>B9+1</f>
        <v>102</v>
      </c>
      <c r="C10" s="59" t="s">
        <v>21</v>
      </c>
      <c r="D10" s="1" t="s">
        <v>59</v>
      </c>
      <c r="E10" s="44">
        <v>150</v>
      </c>
      <c r="F10" s="44"/>
      <c r="G10" s="41"/>
    </row>
    <row r="11" spans="2:7" ht="16.2">
      <c r="B11" s="19">
        <f>B10+1</f>
        <v>103</v>
      </c>
      <c r="C11" s="59" t="s">
        <v>22</v>
      </c>
      <c r="D11" s="1" t="s">
        <v>59</v>
      </c>
      <c r="E11" s="44">
        <v>75</v>
      </c>
      <c r="F11" s="44"/>
      <c r="G11" s="41"/>
    </row>
    <row r="12" spans="2:7" ht="16.2">
      <c r="B12" s="19">
        <f>B11+1</f>
        <v>104</v>
      </c>
      <c r="C12" s="59" t="s">
        <v>23</v>
      </c>
      <c r="D12" s="1" t="s">
        <v>59</v>
      </c>
      <c r="E12" s="44">
        <v>75</v>
      </c>
      <c r="F12" s="44"/>
      <c r="G12" s="41"/>
    </row>
    <row r="13" spans="2:7">
      <c r="B13" s="19"/>
      <c r="C13" s="58" t="s">
        <v>24</v>
      </c>
      <c r="D13" s="10"/>
      <c r="E13" s="44"/>
      <c r="F13" s="44"/>
      <c r="G13" s="41"/>
    </row>
    <row r="14" spans="2:7" ht="16.2">
      <c r="B14" s="19">
        <f>B12+1</f>
        <v>105</v>
      </c>
      <c r="C14" s="59" t="s">
        <v>25</v>
      </c>
      <c r="D14" s="1" t="s">
        <v>59</v>
      </c>
      <c r="E14" s="44">
        <v>5</v>
      </c>
      <c r="F14" s="44"/>
      <c r="G14" s="41"/>
    </row>
    <row r="15" spans="2:7" ht="16.2">
      <c r="B15" s="19">
        <f>B14+1</f>
        <v>106</v>
      </c>
      <c r="C15" s="59" t="s">
        <v>26</v>
      </c>
      <c r="D15" s="1" t="s">
        <v>59</v>
      </c>
      <c r="E15" s="44">
        <v>5</v>
      </c>
      <c r="F15" s="44"/>
      <c r="G15" s="41"/>
    </row>
    <row r="16" spans="2:7" ht="16.2">
      <c r="B16" s="19">
        <f>B15+1</f>
        <v>107</v>
      </c>
      <c r="C16" s="59" t="s">
        <v>27</v>
      </c>
      <c r="D16" s="1" t="s">
        <v>59</v>
      </c>
      <c r="E16" s="44">
        <v>5</v>
      </c>
      <c r="F16" s="44"/>
      <c r="G16" s="41"/>
    </row>
    <row r="17" spans="2:7" ht="16.2">
      <c r="B17" s="19">
        <f>B16+1</f>
        <v>108</v>
      </c>
      <c r="C17" s="59" t="s">
        <v>28</v>
      </c>
      <c r="D17" s="1" t="s">
        <v>59</v>
      </c>
      <c r="E17" s="44">
        <v>5</v>
      </c>
      <c r="F17" s="44"/>
      <c r="G17" s="41"/>
    </row>
    <row r="18" spans="2:7">
      <c r="B18" s="19">
        <f>B17+1</f>
        <v>109</v>
      </c>
      <c r="C18" s="59" t="s">
        <v>29</v>
      </c>
      <c r="D18" s="1" t="s">
        <v>2</v>
      </c>
      <c r="E18" s="44">
        <v>500</v>
      </c>
      <c r="F18" s="44"/>
      <c r="G18" s="41"/>
    </row>
    <row r="19" spans="2:7">
      <c r="B19" s="19">
        <f>B18+1</f>
        <v>110</v>
      </c>
      <c r="C19" s="59" t="s">
        <v>30</v>
      </c>
      <c r="D19" s="1" t="s">
        <v>8</v>
      </c>
      <c r="E19" s="44">
        <v>20</v>
      </c>
      <c r="F19" s="44"/>
      <c r="G19" s="41"/>
    </row>
    <row r="20" spans="2:7">
      <c r="B20" s="20"/>
      <c r="C20" s="60" t="s">
        <v>3</v>
      </c>
      <c r="D20" s="9"/>
      <c r="E20" s="44"/>
      <c r="F20" s="44"/>
      <c r="G20" s="41"/>
    </row>
    <row r="21" spans="2:7">
      <c r="B21" s="20">
        <f>B19+1</f>
        <v>111</v>
      </c>
      <c r="C21" s="38" t="s">
        <v>31</v>
      </c>
      <c r="D21" s="15" t="s">
        <v>4</v>
      </c>
      <c r="E21" s="44">
        <v>50</v>
      </c>
      <c r="F21" s="44"/>
      <c r="G21" s="41"/>
    </row>
    <row r="22" spans="2:7">
      <c r="B22" s="20">
        <f>B21+1</f>
        <v>112</v>
      </c>
      <c r="C22" s="38" t="s">
        <v>32</v>
      </c>
      <c r="D22" s="15" t="s">
        <v>4</v>
      </c>
      <c r="E22" s="44">
        <v>50</v>
      </c>
      <c r="F22" s="44"/>
      <c r="G22" s="41"/>
    </row>
    <row r="23" spans="2:7">
      <c r="B23" s="20">
        <f>B22+1</f>
        <v>113</v>
      </c>
      <c r="C23" s="38" t="s">
        <v>33</v>
      </c>
      <c r="D23" s="15" t="s">
        <v>4</v>
      </c>
      <c r="E23" s="44">
        <v>50</v>
      </c>
      <c r="F23" s="44"/>
      <c r="G23" s="41"/>
    </row>
    <row r="24" spans="2:7">
      <c r="B24" s="20">
        <v>114</v>
      </c>
      <c r="C24" s="38" t="s">
        <v>34</v>
      </c>
      <c r="D24" s="15" t="s">
        <v>0</v>
      </c>
      <c r="E24" s="44">
        <v>25</v>
      </c>
      <c r="F24" s="44"/>
      <c r="G24" s="41"/>
    </row>
    <row r="25" spans="2:7">
      <c r="B25" s="20">
        <v>115</v>
      </c>
      <c r="C25" s="38" t="s">
        <v>35</v>
      </c>
      <c r="D25" s="15" t="s">
        <v>0</v>
      </c>
      <c r="E25" s="44">
        <v>10</v>
      </c>
      <c r="F25" s="44"/>
      <c r="G25" s="41"/>
    </row>
    <row r="26" spans="2:7">
      <c r="B26" s="20">
        <v>116</v>
      </c>
      <c r="C26" s="38" t="s">
        <v>36</v>
      </c>
      <c r="D26" s="15" t="s">
        <v>0</v>
      </c>
      <c r="E26" s="44">
        <v>10</v>
      </c>
      <c r="F26" s="44"/>
      <c r="G26" s="41"/>
    </row>
    <row r="27" spans="2:7">
      <c r="B27" s="20">
        <v>117</v>
      </c>
      <c r="C27" s="38" t="s">
        <v>37</v>
      </c>
      <c r="D27" s="15" t="s">
        <v>7</v>
      </c>
      <c r="E27" s="44">
        <v>1</v>
      </c>
      <c r="F27" s="44"/>
      <c r="G27" s="41"/>
    </row>
    <row r="28" spans="2:7">
      <c r="B28" s="20"/>
      <c r="C28" s="60" t="s">
        <v>9</v>
      </c>
      <c r="D28" s="9"/>
      <c r="E28" s="44"/>
      <c r="F28" s="44"/>
      <c r="G28" s="41"/>
    </row>
    <row r="29" spans="2:7">
      <c r="B29" s="20">
        <f>B27+1</f>
        <v>118</v>
      </c>
      <c r="C29" s="38" t="s">
        <v>38</v>
      </c>
      <c r="D29" s="15" t="s">
        <v>8</v>
      </c>
      <c r="E29" s="44">
        <v>50</v>
      </c>
      <c r="F29" s="44"/>
      <c r="G29" s="41"/>
    </row>
    <row r="30" spans="2:7">
      <c r="B30" s="20">
        <f>B29+1</f>
        <v>119</v>
      </c>
      <c r="C30" s="38" t="s">
        <v>39</v>
      </c>
      <c r="D30" s="15" t="s">
        <v>8</v>
      </c>
      <c r="E30" s="44">
        <v>50</v>
      </c>
      <c r="F30" s="44"/>
      <c r="G30" s="41"/>
    </row>
    <row r="31" spans="2:7">
      <c r="B31" s="19"/>
      <c r="C31" s="58" t="s">
        <v>40</v>
      </c>
      <c r="D31" s="10"/>
      <c r="E31" s="44"/>
      <c r="F31" s="44"/>
      <c r="G31" s="41"/>
    </row>
    <row r="32" spans="2:7" ht="16.2">
      <c r="B32" s="19">
        <f>B30+1</f>
        <v>120</v>
      </c>
      <c r="C32" s="59" t="s">
        <v>41</v>
      </c>
      <c r="D32" s="1" t="s">
        <v>59</v>
      </c>
      <c r="E32" s="44">
        <v>10</v>
      </c>
      <c r="F32" s="44"/>
      <c r="G32" s="41"/>
    </row>
    <row r="33" spans="2:7">
      <c r="B33" s="20">
        <f>B32+1</f>
        <v>121</v>
      </c>
      <c r="C33" s="59" t="s">
        <v>42</v>
      </c>
      <c r="D33" s="1" t="s">
        <v>2</v>
      </c>
      <c r="E33" s="44">
        <v>1000</v>
      </c>
      <c r="F33" s="44"/>
      <c r="G33" s="41"/>
    </row>
    <row r="34" spans="2:7">
      <c r="B34" s="19"/>
      <c r="C34" s="58" t="s">
        <v>11</v>
      </c>
      <c r="D34" s="10"/>
      <c r="E34" s="44"/>
      <c r="F34" s="44"/>
      <c r="G34" s="41"/>
    </row>
    <row r="35" spans="2:7">
      <c r="B35" s="19">
        <f>B33+1</f>
        <v>122</v>
      </c>
      <c r="C35" s="38" t="s">
        <v>43</v>
      </c>
      <c r="D35" s="1" t="s">
        <v>8</v>
      </c>
      <c r="E35" s="44">
        <v>20</v>
      </c>
      <c r="F35" s="44"/>
      <c r="G35" s="41"/>
    </row>
    <row r="36" spans="2:7">
      <c r="B36" s="19">
        <f>B35+1</f>
        <v>123</v>
      </c>
      <c r="C36" s="38" t="s">
        <v>44</v>
      </c>
      <c r="D36" s="15" t="s">
        <v>8</v>
      </c>
      <c r="E36" s="44">
        <v>20</v>
      </c>
      <c r="F36" s="44"/>
      <c r="G36" s="41"/>
    </row>
    <row r="37" spans="2:7">
      <c r="B37" s="19">
        <f>B36+1</f>
        <v>124</v>
      </c>
      <c r="C37" s="38" t="s">
        <v>45</v>
      </c>
      <c r="D37" s="15" t="s">
        <v>8</v>
      </c>
      <c r="E37" s="44">
        <v>40</v>
      </c>
      <c r="F37" s="44"/>
      <c r="G37" s="41"/>
    </row>
    <row r="38" spans="2:7">
      <c r="B38" s="20"/>
      <c r="C38" s="60" t="s">
        <v>5</v>
      </c>
      <c r="D38" s="9"/>
      <c r="E38" s="44"/>
      <c r="F38" s="44"/>
      <c r="G38" s="41"/>
    </row>
    <row r="39" spans="2:7">
      <c r="B39" s="20">
        <f>B37+1</f>
        <v>125</v>
      </c>
      <c r="C39" s="38" t="s">
        <v>46</v>
      </c>
      <c r="D39" s="15" t="s">
        <v>8</v>
      </c>
      <c r="E39" s="44">
        <v>60</v>
      </c>
      <c r="F39" s="44"/>
      <c r="G39" s="41"/>
    </row>
    <row r="40" spans="2:7">
      <c r="B40" s="20">
        <f>B39+1</f>
        <v>126</v>
      </c>
      <c r="C40" s="38" t="s">
        <v>47</v>
      </c>
      <c r="D40" s="15" t="s">
        <v>8</v>
      </c>
      <c r="E40" s="44">
        <v>400</v>
      </c>
      <c r="F40" s="44"/>
      <c r="G40" s="41"/>
    </row>
    <row r="41" spans="2:7">
      <c r="B41" s="20">
        <f>B40+1</f>
        <v>127</v>
      </c>
      <c r="C41" s="38" t="s">
        <v>48</v>
      </c>
      <c r="D41" s="15" t="s">
        <v>8</v>
      </c>
      <c r="E41" s="44">
        <v>20</v>
      </c>
      <c r="F41" s="44"/>
      <c r="G41" s="41"/>
    </row>
    <row r="42" spans="2:7">
      <c r="B42" s="20"/>
      <c r="C42" s="60" t="s">
        <v>49</v>
      </c>
      <c r="D42" s="9"/>
      <c r="E42" s="44"/>
      <c r="F42" s="44"/>
      <c r="G42" s="41"/>
    </row>
    <row r="43" spans="2:7">
      <c r="B43" s="20">
        <f>B41+1</f>
        <v>128</v>
      </c>
      <c r="C43" s="38" t="s">
        <v>50</v>
      </c>
      <c r="D43" s="15" t="s">
        <v>8</v>
      </c>
      <c r="E43" s="44">
        <v>10</v>
      </c>
      <c r="F43" s="44"/>
      <c r="G43" s="41"/>
    </row>
    <row r="44" spans="2:7">
      <c r="B44" s="20">
        <f t="shared" ref="B44:B50" si="0">B43+1</f>
        <v>129</v>
      </c>
      <c r="C44" s="38" t="s">
        <v>51</v>
      </c>
      <c r="D44" s="15" t="s">
        <v>0</v>
      </c>
      <c r="E44" s="44">
        <v>2</v>
      </c>
      <c r="F44" s="44"/>
      <c r="G44" s="41"/>
    </row>
    <row r="45" spans="2:7">
      <c r="B45" s="20">
        <f t="shared" si="0"/>
        <v>130</v>
      </c>
      <c r="C45" s="38" t="s">
        <v>52</v>
      </c>
      <c r="D45" s="15" t="s">
        <v>4</v>
      </c>
      <c r="E45" s="44">
        <v>30</v>
      </c>
      <c r="F45" s="44"/>
      <c r="G45" s="41"/>
    </row>
    <row r="46" spans="2:7">
      <c r="B46" s="20">
        <f t="shared" si="0"/>
        <v>131</v>
      </c>
      <c r="C46" s="38" t="s">
        <v>53</v>
      </c>
      <c r="D46" s="15" t="s">
        <v>4</v>
      </c>
      <c r="E46" s="44">
        <v>40</v>
      </c>
      <c r="F46" s="44"/>
      <c r="G46" s="41"/>
    </row>
    <row r="47" spans="2:7">
      <c r="B47" s="20">
        <f t="shared" si="0"/>
        <v>132</v>
      </c>
      <c r="C47" s="38" t="s">
        <v>54</v>
      </c>
      <c r="D47" s="15" t="s">
        <v>4</v>
      </c>
      <c r="E47" s="44">
        <v>20</v>
      </c>
      <c r="F47" s="44"/>
      <c r="G47" s="41"/>
    </row>
    <row r="48" spans="2:7" s="37" customFormat="1">
      <c r="B48" s="19">
        <f t="shared" si="0"/>
        <v>133</v>
      </c>
      <c r="C48" s="59" t="s">
        <v>55</v>
      </c>
      <c r="D48" s="1" t="s">
        <v>8</v>
      </c>
      <c r="E48" s="45">
        <v>60</v>
      </c>
      <c r="F48" s="61"/>
      <c r="G48" s="46"/>
    </row>
    <row r="49" spans="2:7" ht="28.8">
      <c r="B49" s="19">
        <f t="shared" si="0"/>
        <v>134</v>
      </c>
      <c r="C49" s="38" t="s">
        <v>60</v>
      </c>
      <c r="D49" s="1" t="s">
        <v>7</v>
      </c>
      <c r="E49" s="47">
        <v>1</v>
      </c>
      <c r="F49" s="47"/>
      <c r="G49" s="48"/>
    </row>
    <row r="50" spans="2:7">
      <c r="B50" s="19">
        <f t="shared" si="0"/>
        <v>135</v>
      </c>
      <c r="C50" s="59" t="s">
        <v>56</v>
      </c>
      <c r="D50" s="1" t="s">
        <v>2</v>
      </c>
      <c r="E50" s="44">
        <v>200</v>
      </c>
      <c r="F50" s="44"/>
      <c r="G50" s="41"/>
    </row>
    <row r="51" spans="2:7">
      <c r="B51" s="104"/>
      <c r="C51" s="104" t="str">
        <f>+"TOTAL "&amp;C7</f>
        <v xml:space="preserve">TOTAL GROS ŒUVRE     </v>
      </c>
      <c r="D51" s="105"/>
      <c r="E51" s="106"/>
      <c r="F51" s="106"/>
      <c r="G51" s="106"/>
    </row>
    <row r="52" spans="2:7" s="17" customFormat="1">
      <c r="B52" s="83">
        <v>200</v>
      </c>
      <c r="C52" s="84" t="s">
        <v>69</v>
      </c>
      <c r="D52" s="85"/>
      <c r="E52" s="86"/>
      <c r="F52" s="87"/>
      <c r="G52" s="86"/>
    </row>
    <row r="53" spans="2:7" customFormat="1">
      <c r="B53" s="20">
        <v>201</v>
      </c>
      <c r="C53" s="38" t="s">
        <v>61</v>
      </c>
      <c r="D53" s="15" t="s">
        <v>8</v>
      </c>
      <c r="E53" s="44">
        <v>20</v>
      </c>
      <c r="F53" s="49"/>
      <c r="G53" s="41"/>
    </row>
    <row r="54" spans="2:7" customFormat="1">
      <c r="B54" s="20">
        <f t="shared" ref="B54:B61" si="1">B53+1</f>
        <v>202</v>
      </c>
      <c r="C54" s="38" t="s">
        <v>62</v>
      </c>
      <c r="D54" s="15" t="s">
        <v>8</v>
      </c>
      <c r="E54" s="44">
        <v>20</v>
      </c>
      <c r="F54" s="49"/>
      <c r="G54" s="41"/>
    </row>
    <row r="55" spans="2:7" customFormat="1">
      <c r="B55" s="20">
        <f t="shared" si="1"/>
        <v>203</v>
      </c>
      <c r="C55" s="38" t="s">
        <v>63</v>
      </c>
      <c r="D55" s="15" t="s">
        <v>8</v>
      </c>
      <c r="E55" s="44">
        <v>20</v>
      </c>
      <c r="F55" s="49"/>
      <c r="G55" s="41"/>
    </row>
    <row r="56" spans="2:7" customFormat="1">
      <c r="B56" s="19">
        <v>204</v>
      </c>
      <c r="C56" s="59" t="s">
        <v>404</v>
      </c>
      <c r="D56" s="1" t="s">
        <v>8</v>
      </c>
      <c r="E56" s="44">
        <v>20</v>
      </c>
      <c r="F56" s="50"/>
      <c r="G56" s="41"/>
    </row>
    <row r="57" spans="2:7" customFormat="1">
      <c r="B57" s="20">
        <v>205</v>
      </c>
      <c r="C57" s="38" t="s">
        <v>64</v>
      </c>
      <c r="D57" s="15" t="s">
        <v>4</v>
      </c>
      <c r="E57" s="44">
        <v>20</v>
      </c>
      <c r="F57" s="49"/>
      <c r="G57" s="41"/>
    </row>
    <row r="58" spans="2:7" customFormat="1">
      <c r="B58" s="20">
        <f t="shared" si="1"/>
        <v>206</v>
      </c>
      <c r="C58" s="38" t="s">
        <v>65</v>
      </c>
      <c r="D58" s="15" t="s">
        <v>8</v>
      </c>
      <c r="E58" s="51">
        <v>180</v>
      </c>
      <c r="F58" s="49"/>
      <c r="G58" s="41"/>
    </row>
    <row r="59" spans="2:7" customFormat="1">
      <c r="B59" s="20">
        <f t="shared" si="1"/>
        <v>207</v>
      </c>
      <c r="C59" s="38" t="s">
        <v>66</v>
      </c>
      <c r="D59" s="15" t="s">
        <v>8</v>
      </c>
      <c r="E59" s="44">
        <v>150</v>
      </c>
      <c r="F59" s="49"/>
      <c r="G59" s="41"/>
    </row>
    <row r="60" spans="2:7" customFormat="1">
      <c r="B60" s="20">
        <f>B59+1</f>
        <v>208</v>
      </c>
      <c r="C60" s="38" t="s">
        <v>67</v>
      </c>
      <c r="D60" s="15" t="s">
        <v>8</v>
      </c>
      <c r="E60" s="44">
        <v>20</v>
      </c>
      <c r="F60" s="50"/>
      <c r="G60" s="41"/>
    </row>
    <row r="61" spans="2:7" customFormat="1">
      <c r="B61" s="20">
        <f t="shared" si="1"/>
        <v>209</v>
      </c>
      <c r="C61" s="38" t="s">
        <v>68</v>
      </c>
      <c r="D61" s="15" t="s">
        <v>4</v>
      </c>
      <c r="E61" s="44">
        <v>20</v>
      </c>
      <c r="F61" s="50"/>
      <c r="G61" s="41"/>
    </row>
    <row r="62" spans="2:7">
      <c r="B62" s="104"/>
      <c r="C62" s="104" t="str">
        <f>+"TOTAL "&amp;C52</f>
        <v xml:space="preserve">TOTAL ETANCHEITE   </v>
      </c>
      <c r="D62" s="105"/>
      <c r="E62" s="106"/>
      <c r="F62" s="106"/>
      <c r="G62" s="106"/>
    </row>
    <row r="63" spans="2:7">
      <c r="B63" s="88" t="s">
        <v>447</v>
      </c>
      <c r="C63" s="89" t="s">
        <v>452</v>
      </c>
      <c r="D63" s="90"/>
      <c r="E63" s="91"/>
      <c r="F63" s="91"/>
      <c r="G63" s="91"/>
    </row>
    <row r="64" spans="2:7">
      <c r="B64" s="19">
        <v>301</v>
      </c>
      <c r="C64" s="58" t="s">
        <v>70</v>
      </c>
      <c r="D64" s="1" t="s">
        <v>71</v>
      </c>
      <c r="E64" s="44">
        <v>1</v>
      </c>
      <c r="F64" s="44"/>
      <c r="G64" s="41"/>
    </row>
    <row r="65" spans="2:7">
      <c r="B65" s="20">
        <f>B64+1</f>
        <v>302</v>
      </c>
      <c r="C65" s="38" t="s">
        <v>72</v>
      </c>
      <c r="D65" s="15" t="s">
        <v>4</v>
      </c>
      <c r="E65" s="44">
        <v>40</v>
      </c>
      <c r="F65" s="44"/>
      <c r="G65" s="41"/>
    </row>
    <row r="66" spans="2:7">
      <c r="B66" s="20"/>
      <c r="C66" s="38" t="s">
        <v>73</v>
      </c>
      <c r="D66" s="15"/>
      <c r="E66" s="44"/>
      <c r="F66" s="44"/>
      <c r="G66" s="41"/>
    </row>
    <row r="67" spans="2:7">
      <c r="B67" s="20">
        <v>303</v>
      </c>
      <c r="C67" s="38" t="s">
        <v>74</v>
      </c>
      <c r="D67" s="15" t="s">
        <v>0</v>
      </c>
      <c r="E67" s="44">
        <v>2</v>
      </c>
      <c r="F67" s="44"/>
      <c r="G67" s="41"/>
    </row>
    <row r="68" spans="2:7">
      <c r="B68" s="20">
        <v>304</v>
      </c>
      <c r="C68" s="38" t="s">
        <v>75</v>
      </c>
      <c r="D68" s="15" t="s">
        <v>0</v>
      </c>
      <c r="E68" s="44">
        <v>2</v>
      </c>
      <c r="F68" s="44"/>
      <c r="G68" s="41"/>
    </row>
    <row r="69" spans="2:7">
      <c r="B69" s="20">
        <v>305</v>
      </c>
      <c r="C69" s="38" t="s">
        <v>76</v>
      </c>
      <c r="D69" s="15" t="s">
        <v>20</v>
      </c>
      <c r="E69" s="44">
        <v>1</v>
      </c>
      <c r="F69" s="44"/>
      <c r="G69" s="41"/>
    </row>
    <row r="70" spans="2:7">
      <c r="B70" s="20">
        <v>306</v>
      </c>
      <c r="C70" s="38" t="s">
        <v>77</v>
      </c>
      <c r="D70" s="15" t="s">
        <v>20</v>
      </c>
      <c r="E70" s="44">
        <v>1</v>
      </c>
      <c r="F70" s="44"/>
      <c r="G70" s="41"/>
    </row>
    <row r="71" spans="2:7">
      <c r="B71" s="20"/>
      <c r="C71" s="58" t="s">
        <v>78</v>
      </c>
      <c r="D71" s="18"/>
      <c r="E71" s="44"/>
      <c r="F71" s="44"/>
      <c r="G71" s="41"/>
    </row>
    <row r="72" spans="2:7">
      <c r="B72" s="20">
        <v>307</v>
      </c>
      <c r="C72" s="59" t="s">
        <v>79</v>
      </c>
      <c r="D72" s="1" t="s">
        <v>71</v>
      </c>
      <c r="E72" s="44">
        <v>1</v>
      </c>
      <c r="F72" s="44"/>
      <c r="G72" s="41"/>
    </row>
    <row r="73" spans="2:7">
      <c r="B73" s="20">
        <v>308</v>
      </c>
      <c r="C73" s="59" t="s">
        <v>80</v>
      </c>
      <c r="D73" s="1" t="s">
        <v>71</v>
      </c>
      <c r="E73" s="44">
        <v>1</v>
      </c>
      <c r="F73" s="44"/>
      <c r="G73" s="41"/>
    </row>
    <row r="74" spans="2:7">
      <c r="B74" s="20">
        <v>309</v>
      </c>
      <c r="C74" s="59" t="s">
        <v>81</v>
      </c>
      <c r="D74" s="1" t="s">
        <v>71</v>
      </c>
      <c r="E74" s="44">
        <v>1</v>
      </c>
      <c r="F74" s="44"/>
      <c r="G74" s="41"/>
    </row>
    <row r="75" spans="2:7">
      <c r="B75" s="20">
        <v>310</v>
      </c>
      <c r="C75" s="59" t="s">
        <v>82</v>
      </c>
      <c r="D75" s="1" t="s">
        <v>71</v>
      </c>
      <c r="E75" s="44">
        <v>1</v>
      </c>
      <c r="F75" s="44"/>
      <c r="G75" s="41"/>
    </row>
    <row r="76" spans="2:7">
      <c r="B76" s="20">
        <v>311</v>
      </c>
      <c r="C76" s="59" t="s">
        <v>83</v>
      </c>
      <c r="D76" s="1" t="s">
        <v>71</v>
      </c>
      <c r="E76" s="44">
        <v>1</v>
      </c>
      <c r="F76" s="44"/>
      <c r="G76" s="41"/>
    </row>
    <row r="77" spans="2:7">
      <c r="B77" s="20">
        <v>312</v>
      </c>
      <c r="C77" s="59" t="s">
        <v>84</v>
      </c>
      <c r="D77" s="1" t="s">
        <v>71</v>
      </c>
      <c r="E77" s="44">
        <v>1</v>
      </c>
      <c r="F77" s="44"/>
      <c r="G77" s="41"/>
    </row>
    <row r="78" spans="2:7" customFormat="1">
      <c r="B78" s="19">
        <f>B77+1</f>
        <v>313</v>
      </c>
      <c r="C78" s="59" t="s">
        <v>405</v>
      </c>
      <c r="D78" s="1" t="s">
        <v>71</v>
      </c>
      <c r="E78" s="44">
        <v>4</v>
      </c>
      <c r="F78" s="50"/>
      <c r="G78" s="41"/>
    </row>
    <row r="79" spans="2:7" ht="28.8">
      <c r="B79" s="20">
        <f>B78+1</f>
        <v>314</v>
      </c>
      <c r="C79" s="58" t="s">
        <v>85</v>
      </c>
      <c r="D79" s="1" t="s">
        <v>4</v>
      </c>
      <c r="E79" s="44">
        <v>100</v>
      </c>
      <c r="F79" s="44"/>
      <c r="G79" s="41"/>
    </row>
    <row r="80" spans="2:7">
      <c r="B80" s="20"/>
      <c r="C80" s="58" t="s">
        <v>86</v>
      </c>
      <c r="D80" s="1"/>
      <c r="E80" s="44"/>
      <c r="F80" s="44"/>
      <c r="G80" s="41"/>
    </row>
    <row r="81" spans="2:7">
      <c r="B81" s="19">
        <f>B79+1</f>
        <v>315</v>
      </c>
      <c r="C81" s="62" t="s">
        <v>87</v>
      </c>
      <c r="D81" s="1" t="s">
        <v>4</v>
      </c>
      <c r="E81" s="44">
        <v>50</v>
      </c>
      <c r="F81" s="44"/>
      <c r="G81" s="41"/>
    </row>
    <row r="82" spans="2:7">
      <c r="B82" s="19">
        <f>B81+1</f>
        <v>316</v>
      </c>
      <c r="C82" s="59" t="s">
        <v>88</v>
      </c>
      <c r="D82" s="1" t="s">
        <v>4</v>
      </c>
      <c r="E82" s="44">
        <v>90</v>
      </c>
      <c r="F82" s="44"/>
      <c r="G82" s="41"/>
    </row>
    <row r="83" spans="2:7">
      <c r="B83" s="19">
        <f t="shared" ref="B83:B85" si="2">B82+1</f>
        <v>317</v>
      </c>
      <c r="C83" s="59" t="s">
        <v>89</v>
      </c>
      <c r="D83" s="1" t="s">
        <v>4</v>
      </c>
      <c r="E83" s="44">
        <v>80</v>
      </c>
      <c r="F83" s="44"/>
      <c r="G83" s="41"/>
    </row>
    <row r="84" spans="2:7">
      <c r="B84" s="19">
        <f t="shared" si="2"/>
        <v>318</v>
      </c>
      <c r="C84" s="59" t="s">
        <v>90</v>
      </c>
      <c r="D84" s="1" t="s">
        <v>4</v>
      </c>
      <c r="E84" s="44">
        <v>130</v>
      </c>
      <c r="F84" s="44"/>
      <c r="G84" s="41"/>
    </row>
    <row r="85" spans="2:7">
      <c r="B85" s="19">
        <f t="shared" si="2"/>
        <v>319</v>
      </c>
      <c r="C85" s="59" t="s">
        <v>91</v>
      </c>
      <c r="D85" s="1" t="s">
        <v>4</v>
      </c>
      <c r="E85" s="44">
        <v>90</v>
      </c>
      <c r="F85" s="44"/>
      <c r="G85" s="41"/>
    </row>
    <row r="86" spans="2:7" customFormat="1">
      <c r="B86" s="19">
        <f>B85+1</f>
        <v>320</v>
      </c>
      <c r="C86" s="59" t="s">
        <v>406</v>
      </c>
      <c r="D86" s="1" t="s">
        <v>4</v>
      </c>
      <c r="E86" s="44">
        <v>30</v>
      </c>
      <c r="F86" s="50"/>
      <c r="G86" s="41"/>
    </row>
    <row r="87" spans="2:7">
      <c r="B87" s="20"/>
      <c r="C87" s="58" t="s">
        <v>92</v>
      </c>
      <c r="D87" s="1"/>
      <c r="E87" s="44"/>
      <c r="F87" s="44"/>
      <c r="G87" s="41"/>
    </row>
    <row r="88" spans="2:7">
      <c r="B88" s="19">
        <f>B86+1</f>
        <v>321</v>
      </c>
      <c r="C88" s="59" t="s">
        <v>87</v>
      </c>
      <c r="D88" s="1" t="s">
        <v>4</v>
      </c>
      <c r="E88" s="44">
        <v>60</v>
      </c>
      <c r="F88" s="44"/>
      <c r="G88" s="41"/>
    </row>
    <row r="89" spans="2:7">
      <c r="B89" s="20"/>
      <c r="C89" s="58" t="s">
        <v>93</v>
      </c>
      <c r="D89" s="1"/>
      <c r="E89" s="44"/>
      <c r="F89" s="44"/>
      <c r="G89" s="41"/>
    </row>
    <row r="90" spans="2:7">
      <c r="B90" s="19">
        <f>B88+1</f>
        <v>322</v>
      </c>
      <c r="C90" s="62" t="s">
        <v>94</v>
      </c>
      <c r="D90" s="1" t="s">
        <v>4</v>
      </c>
      <c r="E90" s="44">
        <v>220</v>
      </c>
      <c r="F90" s="44"/>
      <c r="G90" s="41"/>
    </row>
    <row r="91" spans="2:7">
      <c r="B91" s="19">
        <f>B90+1</f>
        <v>323</v>
      </c>
      <c r="C91" s="62" t="s">
        <v>95</v>
      </c>
      <c r="D91" s="1" t="s">
        <v>4</v>
      </c>
      <c r="E91" s="44">
        <v>220</v>
      </c>
      <c r="F91" s="44"/>
      <c r="G91" s="41"/>
    </row>
    <row r="92" spans="2:7">
      <c r="B92" s="20"/>
      <c r="C92" s="58" t="s">
        <v>96</v>
      </c>
      <c r="D92" s="1"/>
      <c r="E92" s="44"/>
      <c r="F92" s="44"/>
      <c r="G92" s="41"/>
    </row>
    <row r="93" spans="2:7">
      <c r="B93" s="19">
        <f>B91+1</f>
        <v>324</v>
      </c>
      <c r="C93" s="59" t="s">
        <v>97</v>
      </c>
      <c r="D93" s="1" t="s">
        <v>71</v>
      </c>
      <c r="E93" s="51">
        <v>1</v>
      </c>
      <c r="F93" s="44"/>
      <c r="G93" s="41"/>
    </row>
    <row r="94" spans="2:7">
      <c r="B94" s="19">
        <f>B93+1</f>
        <v>325</v>
      </c>
      <c r="C94" s="59" t="s">
        <v>408</v>
      </c>
      <c r="D94" s="1" t="s">
        <v>71</v>
      </c>
      <c r="E94" s="51">
        <v>20</v>
      </c>
      <c r="F94" s="44"/>
      <c r="G94" s="41"/>
    </row>
    <row r="95" spans="2:7" s="14" customFormat="1">
      <c r="B95" s="19">
        <f t="shared" ref="B95:B104" si="3">B94+1</f>
        <v>326</v>
      </c>
      <c r="C95" s="59" t="s">
        <v>409</v>
      </c>
      <c r="D95" s="1" t="s">
        <v>71</v>
      </c>
      <c r="E95" s="51">
        <v>20</v>
      </c>
      <c r="F95" s="44"/>
      <c r="G95" s="41"/>
    </row>
    <row r="96" spans="2:7">
      <c r="B96" s="19">
        <f t="shared" si="3"/>
        <v>327</v>
      </c>
      <c r="C96" s="59" t="s">
        <v>98</v>
      </c>
      <c r="D96" s="1" t="s">
        <v>71</v>
      </c>
      <c r="E96" s="51">
        <v>26</v>
      </c>
      <c r="F96" s="44"/>
      <c r="G96" s="41"/>
    </row>
    <row r="97" spans="2:7">
      <c r="B97" s="19">
        <f t="shared" si="3"/>
        <v>328</v>
      </c>
      <c r="C97" s="59" t="s">
        <v>99</v>
      </c>
      <c r="D97" s="1" t="s">
        <v>71</v>
      </c>
      <c r="E97" s="44">
        <v>10</v>
      </c>
      <c r="F97" s="44"/>
      <c r="G97" s="41"/>
    </row>
    <row r="98" spans="2:7">
      <c r="B98" s="19">
        <f t="shared" si="3"/>
        <v>329</v>
      </c>
      <c r="C98" s="59" t="s">
        <v>100</v>
      </c>
      <c r="D98" s="1" t="s">
        <v>71</v>
      </c>
      <c r="E98" s="44">
        <v>1</v>
      </c>
      <c r="F98" s="44"/>
      <c r="G98" s="41"/>
    </row>
    <row r="99" spans="2:7">
      <c r="B99" s="19">
        <f t="shared" si="3"/>
        <v>330</v>
      </c>
      <c r="C99" s="59" t="s">
        <v>101</v>
      </c>
      <c r="D99" s="1" t="s">
        <v>71</v>
      </c>
      <c r="E99" s="44">
        <v>1</v>
      </c>
      <c r="F99" s="44"/>
      <c r="G99" s="41"/>
    </row>
    <row r="100" spans="2:7">
      <c r="B100" s="19">
        <f t="shared" si="3"/>
        <v>331</v>
      </c>
      <c r="C100" s="59" t="s">
        <v>102</v>
      </c>
      <c r="D100" s="1" t="s">
        <v>71</v>
      </c>
      <c r="E100" s="44">
        <v>1</v>
      </c>
      <c r="F100" s="44"/>
      <c r="G100" s="41"/>
    </row>
    <row r="101" spans="2:7">
      <c r="B101" s="19">
        <f t="shared" si="3"/>
        <v>332</v>
      </c>
      <c r="C101" s="59" t="s">
        <v>103</v>
      </c>
      <c r="D101" s="1" t="s">
        <v>71</v>
      </c>
      <c r="E101" s="44">
        <v>7</v>
      </c>
      <c r="F101" s="44"/>
      <c r="G101" s="41"/>
    </row>
    <row r="102" spans="2:7">
      <c r="B102" s="19">
        <f t="shared" si="3"/>
        <v>333</v>
      </c>
      <c r="C102" s="59" t="s">
        <v>104</v>
      </c>
      <c r="D102" s="1" t="s">
        <v>71</v>
      </c>
      <c r="E102" s="44">
        <v>50</v>
      </c>
      <c r="F102" s="44"/>
      <c r="G102" s="41"/>
    </row>
    <row r="103" spans="2:7">
      <c r="B103" s="19">
        <f t="shared" si="3"/>
        <v>334</v>
      </c>
      <c r="C103" s="59" t="s">
        <v>105</v>
      </c>
      <c r="D103" s="1" t="s">
        <v>71</v>
      </c>
      <c r="E103" s="44">
        <v>1</v>
      </c>
      <c r="F103" s="44"/>
      <c r="G103" s="41"/>
    </row>
    <row r="104" spans="2:7">
      <c r="B104" s="19">
        <f t="shared" si="3"/>
        <v>335</v>
      </c>
      <c r="C104" s="59" t="s">
        <v>106</v>
      </c>
      <c r="D104" s="1" t="s">
        <v>71</v>
      </c>
      <c r="E104" s="44">
        <v>1</v>
      </c>
      <c r="F104" s="44"/>
      <c r="G104" s="41"/>
    </row>
    <row r="105" spans="2:7">
      <c r="B105" s="20"/>
      <c r="C105" s="58" t="s">
        <v>107</v>
      </c>
      <c r="D105" s="1"/>
      <c r="E105" s="44"/>
      <c r="F105" s="44"/>
      <c r="G105" s="41"/>
    </row>
    <row r="106" spans="2:7">
      <c r="B106" s="19">
        <f>+B104+1</f>
        <v>336</v>
      </c>
      <c r="C106" s="59" t="s">
        <v>108</v>
      </c>
      <c r="D106" s="1" t="s">
        <v>0</v>
      </c>
      <c r="E106" s="44">
        <v>82</v>
      </c>
      <c r="F106" s="44"/>
      <c r="G106" s="41"/>
    </row>
    <row r="107" spans="2:7">
      <c r="B107" s="19">
        <f>B106+1</f>
        <v>337</v>
      </c>
      <c r="C107" s="59" t="s">
        <v>109</v>
      </c>
      <c r="D107" s="1" t="s">
        <v>0</v>
      </c>
      <c r="E107" s="44">
        <v>320</v>
      </c>
      <c r="F107" s="44"/>
      <c r="G107" s="41"/>
    </row>
    <row r="108" spans="2:7">
      <c r="B108" s="19">
        <f t="shared" ref="B108:B111" si="4">B107+1</f>
        <v>338</v>
      </c>
      <c r="C108" s="59" t="s">
        <v>110</v>
      </c>
      <c r="D108" s="1" t="s">
        <v>0</v>
      </c>
      <c r="E108" s="44">
        <v>12</v>
      </c>
      <c r="F108" s="44"/>
      <c r="G108" s="41"/>
    </row>
    <row r="109" spans="2:7">
      <c r="B109" s="19">
        <f t="shared" si="4"/>
        <v>339</v>
      </c>
      <c r="C109" s="59" t="s">
        <v>111</v>
      </c>
      <c r="D109" s="1" t="s">
        <v>0</v>
      </c>
      <c r="E109" s="44">
        <v>36</v>
      </c>
      <c r="F109" s="44"/>
      <c r="G109" s="41"/>
    </row>
    <row r="110" spans="2:7">
      <c r="B110" s="19">
        <f t="shared" si="4"/>
        <v>340</v>
      </c>
      <c r="C110" s="59" t="s">
        <v>112</v>
      </c>
      <c r="D110" s="1" t="s">
        <v>0</v>
      </c>
      <c r="E110" s="44">
        <v>34</v>
      </c>
      <c r="F110" s="44"/>
      <c r="G110" s="41"/>
    </row>
    <row r="111" spans="2:7">
      <c r="B111" s="19">
        <f t="shared" si="4"/>
        <v>341</v>
      </c>
      <c r="C111" s="59" t="s">
        <v>113</v>
      </c>
      <c r="D111" s="1" t="s">
        <v>0</v>
      </c>
      <c r="E111" s="44">
        <v>14</v>
      </c>
      <c r="F111" s="44"/>
      <c r="G111" s="41"/>
    </row>
    <row r="112" spans="2:7">
      <c r="B112" s="20"/>
      <c r="C112" s="58" t="s">
        <v>114</v>
      </c>
      <c r="D112" s="1"/>
      <c r="E112" s="44"/>
      <c r="F112" s="44"/>
      <c r="G112" s="41"/>
    </row>
    <row r="113" spans="2:7">
      <c r="B113" s="19">
        <f>B111+1</f>
        <v>342</v>
      </c>
      <c r="C113" s="59" t="s">
        <v>115</v>
      </c>
      <c r="D113" s="1" t="s">
        <v>0</v>
      </c>
      <c r="E113" s="44">
        <v>104</v>
      </c>
      <c r="F113" s="44"/>
      <c r="G113" s="41"/>
    </row>
    <row r="114" spans="2:7">
      <c r="B114" s="19">
        <f>B113+1</f>
        <v>343</v>
      </c>
      <c r="C114" s="59" t="s">
        <v>116</v>
      </c>
      <c r="D114" s="1" t="s">
        <v>0</v>
      </c>
      <c r="E114" s="44">
        <v>20</v>
      </c>
      <c r="F114" s="44"/>
      <c r="G114" s="41"/>
    </row>
    <row r="115" spans="2:7">
      <c r="B115" s="19">
        <f>+B114+1</f>
        <v>344</v>
      </c>
      <c r="C115" s="59" t="s">
        <v>417</v>
      </c>
      <c r="D115" s="1" t="s">
        <v>0</v>
      </c>
      <c r="E115" s="44">
        <v>2</v>
      </c>
      <c r="F115" s="44"/>
      <c r="G115" s="41"/>
    </row>
    <row r="116" spans="2:7">
      <c r="B116" s="19">
        <f>+B115+1</f>
        <v>345</v>
      </c>
      <c r="C116" s="59" t="s">
        <v>117</v>
      </c>
      <c r="D116" s="1" t="s">
        <v>0</v>
      </c>
      <c r="E116" s="44">
        <v>12</v>
      </c>
      <c r="F116" s="44"/>
      <c r="G116" s="41"/>
    </row>
    <row r="117" spans="2:7">
      <c r="B117" s="19">
        <f t="shared" ref="B117:B120" si="5">B116+1</f>
        <v>346</v>
      </c>
      <c r="C117" s="59" t="s">
        <v>118</v>
      </c>
      <c r="D117" s="1" t="s">
        <v>0</v>
      </c>
      <c r="E117" s="44">
        <v>30</v>
      </c>
      <c r="F117" s="44"/>
      <c r="G117" s="41"/>
    </row>
    <row r="118" spans="2:7">
      <c r="B118" s="19">
        <f t="shared" si="5"/>
        <v>347</v>
      </c>
      <c r="C118" s="59" t="s">
        <v>119</v>
      </c>
      <c r="D118" s="1" t="s">
        <v>0</v>
      </c>
      <c r="E118" s="44">
        <v>4</v>
      </c>
      <c r="F118" s="44"/>
      <c r="G118" s="41"/>
    </row>
    <row r="119" spans="2:7">
      <c r="B119" s="19">
        <f t="shared" si="5"/>
        <v>348</v>
      </c>
      <c r="C119" s="59" t="s">
        <v>120</v>
      </c>
      <c r="D119" s="1" t="s">
        <v>0</v>
      </c>
      <c r="E119" s="44">
        <v>5</v>
      </c>
      <c r="F119" s="44"/>
      <c r="G119" s="41"/>
    </row>
    <row r="120" spans="2:7">
      <c r="B120" s="19">
        <f t="shared" si="5"/>
        <v>349</v>
      </c>
      <c r="C120" s="59" t="s">
        <v>121</v>
      </c>
      <c r="D120" s="1" t="s">
        <v>0</v>
      </c>
      <c r="E120" s="44">
        <v>1</v>
      </c>
      <c r="F120" s="44"/>
      <c r="G120" s="41"/>
    </row>
    <row r="121" spans="2:7" s="31" customFormat="1">
      <c r="B121" s="20">
        <f>+B120+1</f>
        <v>350</v>
      </c>
      <c r="C121" s="38" t="s">
        <v>407</v>
      </c>
      <c r="D121" s="15" t="s">
        <v>0</v>
      </c>
      <c r="E121" s="47">
        <v>2</v>
      </c>
      <c r="F121" s="47"/>
      <c r="G121" s="48"/>
    </row>
    <row r="122" spans="2:7">
      <c r="B122" s="20"/>
      <c r="C122" s="102" t="s">
        <v>122</v>
      </c>
      <c r="D122" s="1"/>
      <c r="E122" s="44"/>
      <c r="F122" s="44"/>
      <c r="G122" s="41"/>
    </row>
    <row r="123" spans="2:7">
      <c r="B123" s="19">
        <f>B121+1</f>
        <v>351</v>
      </c>
      <c r="C123" s="63" t="s">
        <v>123</v>
      </c>
      <c r="D123" s="1" t="s">
        <v>0</v>
      </c>
      <c r="E123" s="44">
        <v>10</v>
      </c>
      <c r="F123" s="44"/>
      <c r="G123" s="41"/>
    </row>
    <row r="124" spans="2:7">
      <c r="B124" s="19">
        <f>B123+1</f>
        <v>352</v>
      </c>
      <c r="C124" s="63" t="s">
        <v>124</v>
      </c>
      <c r="D124" s="1" t="s">
        <v>4</v>
      </c>
      <c r="E124" s="44">
        <v>200</v>
      </c>
      <c r="F124" s="44"/>
      <c r="G124" s="41"/>
    </row>
    <row r="125" spans="2:7">
      <c r="B125" s="19">
        <f t="shared" ref="B125:B139" si="6">B124+1</f>
        <v>353</v>
      </c>
      <c r="C125" s="59" t="s">
        <v>125</v>
      </c>
      <c r="D125" s="1" t="s">
        <v>0</v>
      </c>
      <c r="E125" s="44">
        <v>54</v>
      </c>
      <c r="F125" s="44"/>
      <c r="G125" s="41"/>
    </row>
    <row r="126" spans="2:7">
      <c r="B126" s="19">
        <f t="shared" si="6"/>
        <v>354</v>
      </c>
      <c r="C126" s="59" t="s">
        <v>126</v>
      </c>
      <c r="D126" s="1" t="s">
        <v>0</v>
      </c>
      <c r="E126" s="44">
        <v>40</v>
      </c>
      <c r="F126" s="44"/>
      <c r="G126" s="41"/>
    </row>
    <row r="127" spans="2:7">
      <c r="B127" s="19">
        <f t="shared" si="6"/>
        <v>355</v>
      </c>
      <c r="C127" s="59" t="s">
        <v>127</v>
      </c>
      <c r="D127" s="1" t="s">
        <v>0</v>
      </c>
      <c r="E127" s="44">
        <v>50</v>
      </c>
      <c r="F127" s="44"/>
      <c r="G127" s="41"/>
    </row>
    <row r="128" spans="2:7">
      <c r="B128" s="19">
        <f t="shared" si="6"/>
        <v>356</v>
      </c>
      <c r="C128" s="59" t="s">
        <v>128</v>
      </c>
      <c r="D128" s="1" t="s">
        <v>0</v>
      </c>
      <c r="E128" s="44">
        <v>178</v>
      </c>
      <c r="F128" s="44"/>
      <c r="G128" s="41"/>
    </row>
    <row r="129" spans="2:7">
      <c r="B129" s="19">
        <f t="shared" si="6"/>
        <v>357</v>
      </c>
      <c r="C129" s="38" t="s">
        <v>129</v>
      </c>
      <c r="D129" s="1" t="s">
        <v>0</v>
      </c>
      <c r="E129" s="44">
        <v>18</v>
      </c>
      <c r="F129" s="44"/>
      <c r="G129" s="41"/>
    </row>
    <row r="130" spans="2:7">
      <c r="B130" s="19">
        <f t="shared" si="6"/>
        <v>358</v>
      </c>
      <c r="C130" s="59" t="s">
        <v>130</v>
      </c>
      <c r="D130" s="1" t="s">
        <v>0</v>
      </c>
      <c r="E130" s="44">
        <v>22</v>
      </c>
      <c r="F130" s="44"/>
      <c r="G130" s="41"/>
    </row>
    <row r="131" spans="2:7">
      <c r="B131" s="19">
        <f t="shared" si="6"/>
        <v>359</v>
      </c>
      <c r="C131" s="59" t="s">
        <v>131</v>
      </c>
      <c r="D131" s="1" t="s">
        <v>0</v>
      </c>
      <c r="E131" s="44">
        <v>28</v>
      </c>
      <c r="F131" s="44"/>
      <c r="G131" s="41"/>
    </row>
    <row r="132" spans="2:7">
      <c r="B132" s="19">
        <f t="shared" si="6"/>
        <v>360</v>
      </c>
      <c r="C132" s="59" t="s">
        <v>132</v>
      </c>
      <c r="D132" s="1" t="s">
        <v>0</v>
      </c>
      <c r="E132" s="44">
        <v>5</v>
      </c>
      <c r="F132" s="44"/>
      <c r="G132" s="41"/>
    </row>
    <row r="133" spans="2:7">
      <c r="B133" s="19">
        <f t="shared" si="6"/>
        <v>361</v>
      </c>
      <c r="C133" s="59" t="s">
        <v>133</v>
      </c>
      <c r="D133" s="1" t="s">
        <v>0</v>
      </c>
      <c r="E133" s="44">
        <v>12</v>
      </c>
      <c r="F133" s="44"/>
      <c r="G133" s="41"/>
    </row>
    <row r="134" spans="2:7" s="14" customFormat="1" ht="28.8">
      <c r="B134" s="22">
        <f t="shared" si="6"/>
        <v>362</v>
      </c>
      <c r="C134" s="64" t="s">
        <v>134</v>
      </c>
      <c r="D134" s="23" t="s">
        <v>0</v>
      </c>
      <c r="E134" s="51">
        <v>6</v>
      </c>
      <c r="F134" s="51"/>
      <c r="G134" s="41"/>
    </row>
    <row r="135" spans="2:7">
      <c r="B135" s="19">
        <f t="shared" si="6"/>
        <v>363</v>
      </c>
      <c r="C135" s="59" t="s">
        <v>135</v>
      </c>
      <c r="D135" s="1" t="s">
        <v>136</v>
      </c>
      <c r="E135" s="44">
        <v>60</v>
      </c>
      <c r="F135" s="44"/>
      <c r="G135" s="41"/>
    </row>
    <row r="136" spans="2:7">
      <c r="B136" s="19">
        <f t="shared" si="6"/>
        <v>364</v>
      </c>
      <c r="C136" s="59" t="s">
        <v>137</v>
      </c>
      <c r="D136" s="1" t="s">
        <v>0</v>
      </c>
      <c r="E136" s="44">
        <v>12</v>
      </c>
      <c r="F136" s="44"/>
      <c r="G136" s="41"/>
    </row>
    <row r="137" spans="2:7">
      <c r="B137" s="19">
        <f t="shared" si="6"/>
        <v>365</v>
      </c>
      <c r="C137" s="59" t="s">
        <v>138</v>
      </c>
      <c r="D137" s="1" t="s">
        <v>0</v>
      </c>
      <c r="E137" s="44">
        <v>41</v>
      </c>
      <c r="F137" s="44"/>
      <c r="G137" s="41"/>
    </row>
    <row r="138" spans="2:7">
      <c r="B138" s="19">
        <f t="shared" si="6"/>
        <v>366</v>
      </c>
      <c r="C138" s="59" t="s">
        <v>139</v>
      </c>
      <c r="D138" s="1" t="s">
        <v>0</v>
      </c>
      <c r="E138" s="44">
        <v>1</v>
      </c>
      <c r="F138" s="44"/>
      <c r="G138" s="41"/>
    </row>
    <row r="139" spans="2:7">
      <c r="B139" s="19">
        <f t="shared" si="6"/>
        <v>367</v>
      </c>
      <c r="C139" s="63" t="s">
        <v>140</v>
      </c>
      <c r="D139" s="1" t="s">
        <v>0</v>
      </c>
      <c r="E139" s="44">
        <v>10</v>
      </c>
      <c r="F139" s="44"/>
      <c r="G139" s="41"/>
    </row>
    <row r="140" spans="2:7">
      <c r="B140" s="19"/>
      <c r="C140" s="59" t="s">
        <v>141</v>
      </c>
      <c r="D140" s="1"/>
      <c r="E140" s="44"/>
      <c r="F140" s="44"/>
      <c r="G140" s="41"/>
    </row>
    <row r="141" spans="2:7">
      <c r="B141" s="20">
        <f>B139+1</f>
        <v>368</v>
      </c>
      <c r="C141" s="59" t="s">
        <v>142</v>
      </c>
      <c r="D141" s="1" t="s">
        <v>71</v>
      </c>
      <c r="E141" s="44">
        <v>1</v>
      </c>
      <c r="F141" s="44"/>
      <c r="G141" s="41"/>
    </row>
    <row r="142" spans="2:7">
      <c r="B142" s="20">
        <f>B141+1</f>
        <v>369</v>
      </c>
      <c r="C142" s="65" t="s">
        <v>143</v>
      </c>
      <c r="D142" s="1" t="s">
        <v>0</v>
      </c>
      <c r="E142" s="44">
        <v>6</v>
      </c>
      <c r="F142" s="44"/>
      <c r="G142" s="41"/>
    </row>
    <row r="143" spans="2:7">
      <c r="B143" s="20">
        <f t="shared" ref="B143:B159" si="7">B142+1</f>
        <v>370</v>
      </c>
      <c r="C143" s="65" t="s">
        <v>144</v>
      </c>
      <c r="D143" s="1" t="s">
        <v>0</v>
      </c>
      <c r="E143" s="44">
        <v>2</v>
      </c>
      <c r="F143" s="44"/>
      <c r="G143" s="41"/>
    </row>
    <row r="144" spans="2:7">
      <c r="B144" s="20">
        <f t="shared" si="7"/>
        <v>371</v>
      </c>
      <c r="C144" s="59" t="s">
        <v>145</v>
      </c>
      <c r="D144" s="1" t="s">
        <v>4</v>
      </c>
      <c r="E144" s="44">
        <v>2800</v>
      </c>
      <c r="F144" s="44"/>
      <c r="G144" s="41"/>
    </row>
    <row r="145" spans="2:7">
      <c r="B145" s="20">
        <f t="shared" si="7"/>
        <v>372</v>
      </c>
      <c r="C145" s="65" t="s">
        <v>146</v>
      </c>
      <c r="D145" s="1" t="s">
        <v>0</v>
      </c>
      <c r="E145" s="44">
        <v>96</v>
      </c>
      <c r="F145" s="44"/>
      <c r="G145" s="41"/>
    </row>
    <row r="146" spans="2:7">
      <c r="B146" s="20">
        <f t="shared" si="7"/>
        <v>373</v>
      </c>
      <c r="C146" s="65" t="s">
        <v>147</v>
      </c>
      <c r="D146" s="1" t="s">
        <v>0</v>
      </c>
      <c r="E146" s="44">
        <v>1</v>
      </c>
      <c r="F146" s="44"/>
      <c r="G146" s="41"/>
    </row>
    <row r="147" spans="2:7">
      <c r="B147" s="20">
        <f t="shared" si="7"/>
        <v>374</v>
      </c>
      <c r="C147" s="65" t="s">
        <v>438</v>
      </c>
      <c r="D147" s="1" t="s">
        <v>0</v>
      </c>
      <c r="E147" s="44">
        <v>2</v>
      </c>
      <c r="F147" s="44"/>
      <c r="G147" s="41"/>
    </row>
    <row r="148" spans="2:7">
      <c r="B148" s="20">
        <f t="shared" si="7"/>
        <v>375</v>
      </c>
      <c r="C148" s="65" t="s">
        <v>148</v>
      </c>
      <c r="D148" s="1" t="s">
        <v>0</v>
      </c>
      <c r="E148" s="44">
        <v>3</v>
      </c>
      <c r="F148" s="44"/>
      <c r="G148" s="41"/>
    </row>
    <row r="149" spans="2:7">
      <c r="B149" s="20">
        <f t="shared" si="7"/>
        <v>376</v>
      </c>
      <c r="C149" s="65" t="s">
        <v>149</v>
      </c>
      <c r="D149" s="1" t="s">
        <v>0</v>
      </c>
      <c r="E149" s="44">
        <v>1</v>
      </c>
      <c r="F149" s="44"/>
      <c r="G149" s="41"/>
    </row>
    <row r="150" spans="2:7">
      <c r="B150" s="20">
        <f t="shared" si="7"/>
        <v>377</v>
      </c>
      <c r="C150" s="65" t="s">
        <v>150</v>
      </c>
      <c r="D150" s="1" t="s">
        <v>71</v>
      </c>
      <c r="E150" s="44">
        <v>1</v>
      </c>
      <c r="F150" s="44"/>
      <c r="G150" s="41"/>
    </row>
    <row r="151" spans="2:7">
      <c r="B151" s="20">
        <f t="shared" si="7"/>
        <v>378</v>
      </c>
      <c r="C151" s="65" t="s">
        <v>151</v>
      </c>
      <c r="D151" s="1" t="s">
        <v>0</v>
      </c>
      <c r="E151" s="44">
        <v>4</v>
      </c>
      <c r="F151" s="44"/>
      <c r="G151" s="41"/>
    </row>
    <row r="152" spans="2:7">
      <c r="B152" s="20">
        <f t="shared" si="7"/>
        <v>379</v>
      </c>
      <c r="C152" s="65" t="s">
        <v>152</v>
      </c>
      <c r="D152" s="1" t="s">
        <v>0</v>
      </c>
      <c r="E152" s="44">
        <v>12</v>
      </c>
      <c r="F152" s="44"/>
      <c r="G152" s="41"/>
    </row>
    <row r="153" spans="2:7">
      <c r="B153" s="20">
        <f>B152+1</f>
        <v>380</v>
      </c>
      <c r="C153" s="65" t="s">
        <v>153</v>
      </c>
      <c r="D153" s="1" t="s">
        <v>0</v>
      </c>
      <c r="E153" s="44">
        <v>1</v>
      </c>
      <c r="F153" s="44"/>
      <c r="G153" s="41"/>
    </row>
    <row r="154" spans="2:7">
      <c r="B154" s="20">
        <f t="shared" si="7"/>
        <v>381</v>
      </c>
      <c r="C154" s="65" t="s">
        <v>154</v>
      </c>
      <c r="D154" s="1" t="s">
        <v>71</v>
      </c>
      <c r="E154" s="44">
        <v>1</v>
      </c>
      <c r="F154" s="51"/>
      <c r="G154" s="41"/>
    </row>
    <row r="155" spans="2:7" s="37" customFormat="1">
      <c r="B155" s="20">
        <f t="shared" si="7"/>
        <v>382</v>
      </c>
      <c r="C155" s="65" t="s">
        <v>155</v>
      </c>
      <c r="D155" s="1" t="s">
        <v>0</v>
      </c>
      <c r="E155" s="45">
        <v>1</v>
      </c>
      <c r="F155" s="52"/>
      <c r="G155" s="46"/>
    </row>
    <row r="156" spans="2:7">
      <c r="B156" s="20">
        <f t="shared" si="7"/>
        <v>383</v>
      </c>
      <c r="C156" s="63" t="s">
        <v>156</v>
      </c>
      <c r="D156" s="1" t="s">
        <v>0</v>
      </c>
      <c r="E156" s="44">
        <v>3</v>
      </c>
      <c r="F156" s="51"/>
      <c r="G156" s="41"/>
    </row>
    <row r="157" spans="2:7">
      <c r="B157" s="20">
        <f t="shared" si="7"/>
        <v>384</v>
      </c>
      <c r="C157" s="65" t="s">
        <v>157</v>
      </c>
      <c r="D157" s="1" t="s">
        <v>0</v>
      </c>
      <c r="E157" s="44">
        <v>84</v>
      </c>
      <c r="F157" s="44"/>
      <c r="G157" s="41"/>
    </row>
    <row r="158" spans="2:7">
      <c r="B158" s="20">
        <f t="shared" si="7"/>
        <v>385</v>
      </c>
      <c r="C158" s="65" t="s">
        <v>158</v>
      </c>
      <c r="D158" s="1" t="s">
        <v>0</v>
      </c>
      <c r="E158" s="44">
        <v>18</v>
      </c>
      <c r="F158" s="44"/>
      <c r="G158" s="41"/>
    </row>
    <row r="159" spans="2:7">
      <c r="B159" s="20">
        <f t="shared" si="7"/>
        <v>386</v>
      </c>
      <c r="C159" s="65" t="s">
        <v>159</v>
      </c>
      <c r="D159" s="1" t="s">
        <v>0</v>
      </c>
      <c r="E159" s="44">
        <v>6</v>
      </c>
      <c r="F159" s="44"/>
      <c r="G159" s="41"/>
    </row>
    <row r="160" spans="2:7">
      <c r="B160" s="20"/>
      <c r="C160" s="65" t="s">
        <v>160</v>
      </c>
      <c r="D160" s="1"/>
      <c r="E160" s="44"/>
      <c r="F160" s="44"/>
      <c r="G160" s="41"/>
    </row>
    <row r="161" spans="2:7">
      <c r="B161" s="19">
        <f>B159+1</f>
        <v>387</v>
      </c>
      <c r="C161" s="65" t="s">
        <v>161</v>
      </c>
      <c r="D161" s="1" t="s">
        <v>4</v>
      </c>
      <c r="E161" s="44">
        <v>460</v>
      </c>
      <c r="F161" s="44"/>
      <c r="G161" s="41"/>
    </row>
    <row r="162" spans="2:7">
      <c r="B162" s="19">
        <f>B161+1</f>
        <v>388</v>
      </c>
      <c r="C162" s="65" t="s">
        <v>162</v>
      </c>
      <c r="D162" s="1" t="s">
        <v>4</v>
      </c>
      <c r="E162" s="44">
        <v>140</v>
      </c>
      <c r="F162" s="44"/>
      <c r="G162" s="41"/>
    </row>
    <row r="163" spans="2:7">
      <c r="B163" s="19">
        <f>B162+1</f>
        <v>389</v>
      </c>
      <c r="C163" s="65" t="s">
        <v>163</v>
      </c>
      <c r="D163" s="1" t="s">
        <v>71</v>
      </c>
      <c r="E163" s="44">
        <v>1</v>
      </c>
      <c r="F163" s="44"/>
      <c r="G163" s="41"/>
    </row>
    <row r="164" spans="2:7">
      <c r="B164" s="20"/>
      <c r="C164" s="60" t="s">
        <v>164</v>
      </c>
      <c r="D164" s="15"/>
      <c r="E164" s="44"/>
      <c r="F164" s="44"/>
      <c r="G164" s="41"/>
    </row>
    <row r="165" spans="2:7" s="37" customFormat="1">
      <c r="B165" s="20"/>
      <c r="C165" s="38" t="s">
        <v>165</v>
      </c>
      <c r="D165" s="15"/>
      <c r="E165" s="45"/>
      <c r="F165" s="45"/>
      <c r="G165" s="46"/>
    </row>
    <row r="166" spans="2:7" s="37" customFormat="1">
      <c r="B166" s="20">
        <f>B163+1</f>
        <v>390</v>
      </c>
      <c r="C166" s="38" t="s">
        <v>439</v>
      </c>
      <c r="D166" s="15" t="s">
        <v>0</v>
      </c>
      <c r="E166" s="53">
        <v>12</v>
      </c>
      <c r="F166" s="53"/>
      <c r="G166" s="54"/>
    </row>
    <row r="167" spans="2:7" s="37" customFormat="1">
      <c r="B167" s="20">
        <f>B166+1</f>
        <v>391</v>
      </c>
      <c r="C167" s="103" t="s">
        <v>440</v>
      </c>
      <c r="D167" s="15" t="s">
        <v>0</v>
      </c>
      <c r="E167" s="53">
        <v>6</v>
      </c>
      <c r="F167" s="53"/>
      <c r="G167" s="54"/>
    </row>
    <row r="168" spans="2:7">
      <c r="B168" s="20">
        <f>B167+1</f>
        <v>392</v>
      </c>
      <c r="C168" s="38" t="s">
        <v>167</v>
      </c>
      <c r="D168" s="15" t="s">
        <v>0</v>
      </c>
      <c r="E168" s="44">
        <v>8</v>
      </c>
      <c r="F168" s="44"/>
      <c r="G168" s="41"/>
    </row>
    <row r="169" spans="2:7">
      <c r="B169" s="20">
        <f t="shared" ref="B169:B191" si="8">B168+1</f>
        <v>393</v>
      </c>
      <c r="C169" s="38" t="s">
        <v>168</v>
      </c>
      <c r="D169" s="15" t="s">
        <v>0</v>
      </c>
      <c r="E169" s="44">
        <v>6</v>
      </c>
      <c r="F169" s="44"/>
      <c r="G169" s="41"/>
    </row>
    <row r="170" spans="2:7">
      <c r="B170" s="20">
        <f t="shared" si="8"/>
        <v>394</v>
      </c>
      <c r="C170" s="38" t="s">
        <v>169</v>
      </c>
      <c r="D170" s="15" t="s">
        <v>0</v>
      </c>
      <c r="E170" s="44">
        <v>3</v>
      </c>
      <c r="F170" s="44"/>
      <c r="G170" s="41"/>
    </row>
    <row r="171" spans="2:7">
      <c r="B171" s="20">
        <f t="shared" si="8"/>
        <v>395</v>
      </c>
      <c r="C171" s="38" t="s">
        <v>170</v>
      </c>
      <c r="D171" s="15" t="s">
        <v>0</v>
      </c>
      <c r="E171" s="47">
        <v>1</v>
      </c>
      <c r="F171" s="47"/>
      <c r="G171" s="48"/>
    </row>
    <row r="172" spans="2:7" s="14" customFormat="1">
      <c r="B172" s="22">
        <f t="shared" si="8"/>
        <v>396</v>
      </c>
      <c r="C172" s="64" t="s">
        <v>171</v>
      </c>
      <c r="D172" s="23" t="s">
        <v>0</v>
      </c>
      <c r="E172" s="51">
        <v>1</v>
      </c>
      <c r="F172" s="51"/>
      <c r="G172" s="41"/>
    </row>
    <row r="173" spans="2:7">
      <c r="B173" s="20">
        <f t="shared" si="8"/>
        <v>397</v>
      </c>
      <c r="C173" s="38" t="s">
        <v>172</v>
      </c>
      <c r="D173" s="15" t="s">
        <v>0</v>
      </c>
      <c r="E173" s="44">
        <v>2</v>
      </c>
      <c r="F173" s="44"/>
      <c r="G173" s="41"/>
    </row>
    <row r="174" spans="2:7">
      <c r="B174" s="20">
        <f t="shared" si="8"/>
        <v>398</v>
      </c>
      <c r="C174" s="38" t="s">
        <v>173</v>
      </c>
      <c r="D174" s="15" t="s">
        <v>0</v>
      </c>
      <c r="E174" s="44">
        <v>4</v>
      </c>
      <c r="F174" s="44"/>
      <c r="G174" s="41"/>
    </row>
    <row r="175" spans="2:7">
      <c r="B175" s="20">
        <f t="shared" si="8"/>
        <v>399</v>
      </c>
      <c r="C175" s="38" t="s">
        <v>174</v>
      </c>
      <c r="D175" s="15" t="s">
        <v>0</v>
      </c>
      <c r="E175" s="44">
        <v>6</v>
      </c>
      <c r="F175" s="44"/>
      <c r="G175" s="41"/>
    </row>
    <row r="176" spans="2:7">
      <c r="B176" s="20">
        <f t="shared" si="8"/>
        <v>400</v>
      </c>
      <c r="C176" s="38" t="s">
        <v>175</v>
      </c>
      <c r="D176" s="15" t="s">
        <v>0</v>
      </c>
      <c r="E176" s="44">
        <v>4</v>
      </c>
      <c r="F176" s="44"/>
      <c r="G176" s="41"/>
    </row>
    <row r="177" spans="2:7">
      <c r="B177" s="20">
        <f t="shared" si="8"/>
        <v>401</v>
      </c>
      <c r="C177" s="38" t="s">
        <v>176</v>
      </c>
      <c r="D177" s="15" t="s">
        <v>0</v>
      </c>
      <c r="E177" s="44">
        <v>3</v>
      </c>
      <c r="F177" s="44"/>
      <c r="G177" s="41"/>
    </row>
    <row r="178" spans="2:7">
      <c r="B178" s="20">
        <f t="shared" si="8"/>
        <v>402</v>
      </c>
      <c r="C178" s="38" t="s">
        <v>177</v>
      </c>
      <c r="D178" s="15" t="s">
        <v>0</v>
      </c>
      <c r="E178" s="44">
        <v>5</v>
      </c>
      <c r="F178" s="44"/>
      <c r="G178" s="41"/>
    </row>
    <row r="179" spans="2:7">
      <c r="B179" s="20">
        <f t="shared" si="8"/>
        <v>403</v>
      </c>
      <c r="C179" s="38" t="s">
        <v>178</v>
      </c>
      <c r="D179" s="15" t="s">
        <v>0</v>
      </c>
      <c r="E179" s="44">
        <v>2</v>
      </c>
      <c r="F179" s="44"/>
      <c r="G179" s="41"/>
    </row>
    <row r="180" spans="2:7">
      <c r="B180" s="20">
        <f t="shared" si="8"/>
        <v>404</v>
      </c>
      <c r="C180" s="38" t="s">
        <v>179</v>
      </c>
      <c r="D180" s="15" t="s">
        <v>0</v>
      </c>
      <c r="E180" s="44">
        <v>4</v>
      </c>
      <c r="F180" s="44"/>
      <c r="G180" s="41"/>
    </row>
    <row r="181" spans="2:7">
      <c r="B181" s="20">
        <f t="shared" si="8"/>
        <v>405</v>
      </c>
      <c r="C181" s="38" t="s">
        <v>180</v>
      </c>
      <c r="D181" s="15" t="s">
        <v>0</v>
      </c>
      <c r="E181" s="44">
        <v>2</v>
      </c>
      <c r="F181" s="44"/>
      <c r="G181" s="41"/>
    </row>
    <row r="182" spans="2:7">
      <c r="B182" s="20">
        <f t="shared" si="8"/>
        <v>406</v>
      </c>
      <c r="C182" s="38" t="s">
        <v>181</v>
      </c>
      <c r="D182" s="15" t="s">
        <v>0</v>
      </c>
      <c r="E182" s="44">
        <v>2</v>
      </c>
      <c r="F182" s="44"/>
      <c r="G182" s="41"/>
    </row>
    <row r="183" spans="2:7">
      <c r="B183" s="20">
        <f t="shared" si="8"/>
        <v>407</v>
      </c>
      <c r="C183" s="38" t="s">
        <v>182</v>
      </c>
      <c r="D183" s="15" t="s">
        <v>0</v>
      </c>
      <c r="E183" s="44">
        <v>6</v>
      </c>
      <c r="F183" s="44"/>
      <c r="G183" s="41"/>
    </row>
    <row r="184" spans="2:7">
      <c r="B184" s="20">
        <f t="shared" si="8"/>
        <v>408</v>
      </c>
      <c r="C184" s="38" t="s">
        <v>183</v>
      </c>
      <c r="D184" s="15" t="s">
        <v>0</v>
      </c>
      <c r="E184" s="44">
        <v>10</v>
      </c>
      <c r="F184" s="44"/>
      <c r="G184" s="41"/>
    </row>
    <row r="185" spans="2:7">
      <c r="B185" s="20">
        <f t="shared" si="8"/>
        <v>409</v>
      </c>
      <c r="C185" s="38" t="s">
        <v>184</v>
      </c>
      <c r="D185" s="15" t="s">
        <v>0</v>
      </c>
      <c r="E185" s="44">
        <v>10</v>
      </c>
      <c r="F185" s="44"/>
      <c r="G185" s="41"/>
    </row>
    <row r="186" spans="2:7">
      <c r="B186" s="20">
        <f t="shared" si="8"/>
        <v>410</v>
      </c>
      <c r="C186" s="38" t="s">
        <v>185</v>
      </c>
      <c r="D186" s="15" t="s">
        <v>0</v>
      </c>
      <c r="E186" s="44">
        <v>1</v>
      </c>
      <c r="F186" s="44"/>
      <c r="G186" s="41"/>
    </row>
    <row r="187" spans="2:7">
      <c r="B187" s="20"/>
      <c r="C187" s="60" t="s">
        <v>396</v>
      </c>
      <c r="D187" s="15"/>
      <c r="E187" s="44"/>
      <c r="F187" s="44"/>
      <c r="G187" s="41"/>
    </row>
    <row r="188" spans="2:7">
      <c r="B188" s="20">
        <f>B186+1</f>
        <v>411</v>
      </c>
      <c r="C188" s="38" t="s">
        <v>186</v>
      </c>
      <c r="D188" s="15" t="s">
        <v>0</v>
      </c>
      <c r="E188" s="44">
        <v>4</v>
      </c>
      <c r="F188" s="44"/>
      <c r="G188" s="41"/>
    </row>
    <row r="189" spans="2:7">
      <c r="B189" s="20">
        <f t="shared" si="8"/>
        <v>412</v>
      </c>
      <c r="C189" s="38" t="s">
        <v>187</v>
      </c>
      <c r="D189" s="15" t="s">
        <v>0</v>
      </c>
      <c r="E189" s="44">
        <v>1</v>
      </c>
      <c r="F189" s="44"/>
      <c r="G189" s="41"/>
    </row>
    <row r="190" spans="2:7">
      <c r="B190" s="20">
        <f t="shared" si="8"/>
        <v>413</v>
      </c>
      <c r="C190" s="38" t="s">
        <v>188</v>
      </c>
      <c r="D190" s="15" t="s">
        <v>0</v>
      </c>
      <c r="E190" s="44">
        <v>1</v>
      </c>
      <c r="F190" s="44"/>
      <c r="G190" s="41"/>
    </row>
    <row r="191" spans="2:7">
      <c r="B191" s="20">
        <f t="shared" si="8"/>
        <v>414</v>
      </c>
      <c r="C191" s="38" t="s">
        <v>189</v>
      </c>
      <c r="D191" s="15" t="s">
        <v>0</v>
      </c>
      <c r="E191" s="44">
        <v>1</v>
      </c>
      <c r="F191" s="44"/>
      <c r="G191" s="41"/>
    </row>
    <row r="192" spans="2:7">
      <c r="B192" s="20"/>
      <c r="C192" s="60" t="s">
        <v>190</v>
      </c>
      <c r="D192" s="15"/>
      <c r="E192" s="44"/>
      <c r="F192" s="44"/>
      <c r="G192" s="41"/>
    </row>
    <row r="193" spans="2:7">
      <c r="B193" s="20">
        <f>B191+1</f>
        <v>415</v>
      </c>
      <c r="C193" s="38" t="s">
        <v>191</v>
      </c>
      <c r="D193" s="15" t="s">
        <v>0</v>
      </c>
      <c r="E193" s="44">
        <v>8</v>
      </c>
      <c r="F193" s="44"/>
      <c r="G193" s="41"/>
    </row>
    <row r="194" spans="2:7">
      <c r="B194" s="20">
        <f>B193+1</f>
        <v>416</v>
      </c>
      <c r="C194" s="38" t="s">
        <v>192</v>
      </c>
      <c r="D194" s="15" t="s">
        <v>0</v>
      </c>
      <c r="E194" s="44">
        <v>1</v>
      </c>
      <c r="F194" s="44"/>
      <c r="G194" s="41"/>
    </row>
    <row r="195" spans="2:7">
      <c r="B195" s="20">
        <f>B194+1</f>
        <v>417</v>
      </c>
      <c r="C195" s="38" t="s">
        <v>193</v>
      </c>
      <c r="D195" s="15" t="s">
        <v>0</v>
      </c>
      <c r="E195" s="44">
        <v>1</v>
      </c>
      <c r="F195" s="44"/>
      <c r="G195" s="41"/>
    </row>
    <row r="196" spans="2:7">
      <c r="B196" s="20">
        <f>B195+1</f>
        <v>418</v>
      </c>
      <c r="C196" s="38" t="s">
        <v>174</v>
      </c>
      <c r="D196" s="15" t="s">
        <v>0</v>
      </c>
      <c r="E196" s="44">
        <v>1</v>
      </c>
      <c r="F196" s="44"/>
      <c r="G196" s="41"/>
    </row>
    <row r="197" spans="2:7">
      <c r="B197" s="20">
        <f>B196+1</f>
        <v>419</v>
      </c>
      <c r="C197" s="38" t="s">
        <v>176</v>
      </c>
      <c r="D197" s="15" t="s">
        <v>0</v>
      </c>
      <c r="E197" s="44">
        <v>1</v>
      </c>
      <c r="F197" s="44"/>
      <c r="G197" s="41"/>
    </row>
    <row r="198" spans="2:7">
      <c r="B198" s="20">
        <f>B197+1</f>
        <v>420</v>
      </c>
      <c r="C198" s="38" t="s">
        <v>194</v>
      </c>
      <c r="D198" s="15" t="s">
        <v>0</v>
      </c>
      <c r="E198" s="44">
        <v>1</v>
      </c>
      <c r="F198" s="44"/>
      <c r="G198" s="41"/>
    </row>
    <row r="199" spans="2:7">
      <c r="B199" s="20"/>
      <c r="C199" s="60" t="s">
        <v>195</v>
      </c>
      <c r="D199" s="15"/>
      <c r="E199" s="44"/>
      <c r="F199" s="44"/>
      <c r="G199" s="41"/>
    </row>
    <row r="200" spans="2:7">
      <c r="B200" s="22">
        <f>B198+1</f>
        <v>421</v>
      </c>
      <c r="C200" s="64" t="s">
        <v>196</v>
      </c>
      <c r="D200" s="23" t="s">
        <v>0</v>
      </c>
      <c r="E200" s="51">
        <v>1</v>
      </c>
      <c r="F200" s="47"/>
      <c r="G200" s="41"/>
    </row>
    <row r="201" spans="2:7">
      <c r="B201" s="22">
        <f>B200+1</f>
        <v>422</v>
      </c>
      <c r="C201" s="64" t="s">
        <v>197</v>
      </c>
      <c r="D201" s="23" t="s">
        <v>0</v>
      </c>
      <c r="E201" s="51">
        <v>6</v>
      </c>
      <c r="F201" s="44"/>
      <c r="G201" s="41"/>
    </row>
    <row r="202" spans="2:7" s="14" customFormat="1">
      <c r="B202" s="22">
        <f t="shared" ref="B202:B209" si="9">B201+1</f>
        <v>423</v>
      </c>
      <c r="C202" s="64" t="s">
        <v>198</v>
      </c>
      <c r="D202" s="23" t="s">
        <v>0</v>
      </c>
      <c r="E202" s="51">
        <v>6</v>
      </c>
      <c r="F202" s="51"/>
      <c r="G202" s="41"/>
    </row>
    <row r="203" spans="2:7" s="14" customFormat="1">
      <c r="B203" s="22">
        <f t="shared" si="9"/>
        <v>424</v>
      </c>
      <c r="C203" s="64" t="s">
        <v>199</v>
      </c>
      <c r="D203" s="23" t="s">
        <v>0</v>
      </c>
      <c r="E203" s="51">
        <v>6</v>
      </c>
      <c r="F203" s="51"/>
      <c r="G203" s="41"/>
    </row>
    <row r="204" spans="2:7" s="14" customFormat="1">
      <c r="B204" s="22">
        <f t="shared" si="9"/>
        <v>425</v>
      </c>
      <c r="C204" s="64" t="s">
        <v>200</v>
      </c>
      <c r="D204" s="23" t="s">
        <v>0</v>
      </c>
      <c r="E204" s="51">
        <v>6</v>
      </c>
      <c r="F204" s="51"/>
      <c r="G204" s="41"/>
    </row>
    <row r="205" spans="2:7">
      <c r="B205" s="22">
        <f t="shared" si="9"/>
        <v>426</v>
      </c>
      <c r="C205" s="64" t="s">
        <v>201</v>
      </c>
      <c r="D205" s="23" t="s">
        <v>0</v>
      </c>
      <c r="E205" s="51">
        <v>6</v>
      </c>
      <c r="F205" s="44"/>
      <c r="G205" s="41"/>
    </row>
    <row r="206" spans="2:7">
      <c r="B206" s="20">
        <f t="shared" si="9"/>
        <v>427</v>
      </c>
      <c r="C206" s="38" t="s">
        <v>202</v>
      </c>
      <c r="D206" s="15" t="s">
        <v>0</v>
      </c>
      <c r="E206" s="44">
        <v>4</v>
      </c>
      <c r="F206" s="44"/>
      <c r="G206" s="41"/>
    </row>
    <row r="207" spans="2:7">
      <c r="B207" s="20">
        <f t="shared" si="9"/>
        <v>428</v>
      </c>
      <c r="C207" s="38" t="s">
        <v>203</v>
      </c>
      <c r="D207" s="15" t="s">
        <v>0</v>
      </c>
      <c r="E207" s="44">
        <v>1</v>
      </c>
      <c r="F207" s="44"/>
      <c r="G207" s="41"/>
    </row>
    <row r="208" spans="2:7">
      <c r="B208" s="20">
        <f t="shared" si="9"/>
        <v>429</v>
      </c>
      <c r="C208" s="38" t="s">
        <v>204</v>
      </c>
      <c r="D208" s="15" t="s">
        <v>0</v>
      </c>
      <c r="E208" s="44">
        <v>3</v>
      </c>
      <c r="F208" s="44"/>
      <c r="G208" s="41"/>
    </row>
    <row r="209" spans="2:7">
      <c r="B209" s="19">
        <f t="shared" si="9"/>
        <v>430</v>
      </c>
      <c r="C209" s="59" t="s">
        <v>205</v>
      </c>
      <c r="D209" s="1" t="s">
        <v>166</v>
      </c>
      <c r="E209" s="44">
        <v>1</v>
      </c>
      <c r="F209" s="44"/>
      <c r="G209" s="41"/>
    </row>
    <row r="210" spans="2:7">
      <c r="B210" s="20"/>
      <c r="C210" s="60" t="s">
        <v>206</v>
      </c>
      <c r="D210" s="15"/>
      <c r="E210" s="47"/>
      <c r="F210" s="47"/>
      <c r="G210" s="41"/>
    </row>
    <row r="211" spans="2:7">
      <c r="B211" s="20">
        <f>B209+1</f>
        <v>431</v>
      </c>
      <c r="C211" s="38" t="s">
        <v>207</v>
      </c>
      <c r="D211" s="15" t="s">
        <v>0</v>
      </c>
      <c r="E211" s="47">
        <v>2</v>
      </c>
      <c r="F211" s="47"/>
      <c r="G211" s="41"/>
    </row>
    <row r="212" spans="2:7">
      <c r="B212" s="20"/>
      <c r="C212" s="38" t="s">
        <v>208</v>
      </c>
      <c r="D212" s="15"/>
      <c r="E212" s="47"/>
      <c r="F212" s="47"/>
      <c r="G212" s="41"/>
    </row>
    <row r="213" spans="2:7">
      <c r="B213" s="20">
        <f>B211+1</f>
        <v>432</v>
      </c>
      <c r="C213" s="38" t="s">
        <v>209</v>
      </c>
      <c r="D213" s="15" t="s">
        <v>0</v>
      </c>
      <c r="E213" s="47">
        <v>40</v>
      </c>
      <c r="F213" s="47"/>
      <c r="G213" s="41"/>
    </row>
    <row r="214" spans="2:7">
      <c r="B214" s="20">
        <f>B213+1</f>
        <v>433</v>
      </c>
      <c r="C214" s="38" t="s">
        <v>210</v>
      </c>
      <c r="D214" s="15" t="s">
        <v>4</v>
      </c>
      <c r="E214" s="47">
        <v>1000</v>
      </c>
      <c r="F214" s="47"/>
      <c r="G214" s="41"/>
    </row>
    <row r="215" spans="2:7">
      <c r="B215" s="20">
        <f t="shared" ref="B215:B216" si="10">B214+1</f>
        <v>434</v>
      </c>
      <c r="C215" s="38" t="s">
        <v>211</v>
      </c>
      <c r="D215" s="15" t="s">
        <v>0</v>
      </c>
      <c r="E215" s="47">
        <v>10</v>
      </c>
      <c r="F215" s="47"/>
      <c r="G215" s="41"/>
    </row>
    <row r="216" spans="2:7">
      <c r="B216" s="20">
        <f t="shared" si="10"/>
        <v>435</v>
      </c>
      <c r="C216" s="38" t="s">
        <v>212</v>
      </c>
      <c r="D216" s="15" t="s">
        <v>0</v>
      </c>
      <c r="E216" s="47">
        <v>1</v>
      </c>
      <c r="F216" s="47"/>
      <c r="G216" s="41"/>
    </row>
    <row r="217" spans="2:7">
      <c r="B217" s="20"/>
      <c r="C217" s="60" t="s">
        <v>213</v>
      </c>
      <c r="D217" s="15"/>
      <c r="E217" s="47"/>
      <c r="F217" s="47"/>
      <c r="G217" s="41"/>
    </row>
    <row r="218" spans="2:7">
      <c r="B218" s="20">
        <f>B216+1</f>
        <v>436</v>
      </c>
      <c r="C218" s="38" t="s">
        <v>214</v>
      </c>
      <c r="D218" s="15" t="s">
        <v>0</v>
      </c>
      <c r="E218" s="47">
        <v>1</v>
      </c>
      <c r="F218" s="51"/>
      <c r="G218" s="41"/>
    </row>
    <row r="219" spans="2:7">
      <c r="B219" s="20">
        <f>B218+1</f>
        <v>437</v>
      </c>
      <c r="C219" s="38" t="s">
        <v>215</v>
      </c>
      <c r="D219" s="15" t="s">
        <v>0</v>
      </c>
      <c r="E219" s="47">
        <v>1</v>
      </c>
      <c r="F219" s="47"/>
      <c r="G219" s="41"/>
    </row>
    <row r="220" spans="2:7">
      <c r="B220" s="20">
        <f>B219+1</f>
        <v>438</v>
      </c>
      <c r="C220" s="38" t="s">
        <v>216</v>
      </c>
      <c r="D220" s="15" t="s">
        <v>0</v>
      </c>
      <c r="E220" s="47">
        <v>5</v>
      </c>
      <c r="F220" s="47"/>
      <c r="G220" s="41"/>
    </row>
    <row r="221" spans="2:7">
      <c r="B221" s="20">
        <f>B220+1</f>
        <v>439</v>
      </c>
      <c r="C221" s="38" t="s">
        <v>217</v>
      </c>
      <c r="D221" s="15" t="s">
        <v>0</v>
      </c>
      <c r="E221" s="47">
        <v>12</v>
      </c>
      <c r="F221" s="47"/>
      <c r="G221" s="41"/>
    </row>
    <row r="222" spans="2:7">
      <c r="B222" s="20">
        <f>B221+1</f>
        <v>440</v>
      </c>
      <c r="C222" s="38" t="s">
        <v>218</v>
      </c>
      <c r="D222" s="15" t="s">
        <v>0</v>
      </c>
      <c r="E222" s="47">
        <v>1</v>
      </c>
      <c r="F222" s="47"/>
      <c r="G222" s="41"/>
    </row>
    <row r="223" spans="2:7">
      <c r="B223" s="20"/>
      <c r="C223" s="60" t="s">
        <v>219</v>
      </c>
      <c r="D223" s="15"/>
      <c r="E223" s="47"/>
      <c r="F223" s="47"/>
      <c r="G223" s="41"/>
    </row>
    <row r="224" spans="2:7">
      <c r="B224" s="20">
        <f>B222+1</f>
        <v>441</v>
      </c>
      <c r="C224" s="38" t="s">
        <v>220</v>
      </c>
      <c r="D224" s="15" t="s">
        <v>7</v>
      </c>
      <c r="E224" s="47">
        <v>1</v>
      </c>
      <c r="F224" s="51"/>
      <c r="G224" s="41"/>
    </row>
    <row r="225" spans="2:7">
      <c r="B225" s="20"/>
      <c r="C225" s="60" t="s">
        <v>221</v>
      </c>
      <c r="D225" s="15"/>
      <c r="E225" s="47"/>
      <c r="F225" s="47"/>
      <c r="G225" s="41"/>
    </row>
    <row r="226" spans="2:7">
      <c r="B226" s="20">
        <f>B224+1</f>
        <v>442</v>
      </c>
      <c r="C226" s="38" t="s">
        <v>222</v>
      </c>
      <c r="D226" s="15" t="s">
        <v>0</v>
      </c>
      <c r="E226" s="47">
        <v>1</v>
      </c>
      <c r="F226" s="47"/>
      <c r="G226" s="41"/>
    </row>
    <row r="227" spans="2:7">
      <c r="B227" s="104"/>
      <c r="C227" s="104" t="str">
        <f>+"TOTAL "&amp;C63</f>
        <v>TOTAL ELECTRICITE, LUSTRERIE, COURANT FORT/COURANT FAIBLE</v>
      </c>
      <c r="D227" s="105"/>
      <c r="E227" s="106"/>
      <c r="F227" s="106"/>
      <c r="G227" s="106"/>
    </row>
    <row r="228" spans="2:7">
      <c r="B228" s="88">
        <v>500</v>
      </c>
      <c r="C228" s="89" t="s">
        <v>342</v>
      </c>
      <c r="D228" s="90"/>
      <c r="E228" s="91"/>
      <c r="F228" s="91"/>
      <c r="G228" s="91"/>
    </row>
    <row r="229" spans="2:7">
      <c r="B229" s="5"/>
      <c r="C229" s="66" t="s">
        <v>397</v>
      </c>
      <c r="D229" s="10"/>
      <c r="E229" s="44"/>
      <c r="F229" s="44"/>
      <c r="G229" s="44"/>
    </row>
    <row r="230" spans="2:7">
      <c r="B230" s="5"/>
      <c r="C230" s="67" t="s">
        <v>223</v>
      </c>
      <c r="D230" s="1"/>
      <c r="E230" s="44"/>
      <c r="F230" s="44"/>
      <c r="G230" s="44"/>
    </row>
    <row r="231" spans="2:7">
      <c r="B231" s="19" t="s">
        <v>326</v>
      </c>
      <c r="C231" s="59" t="s">
        <v>224</v>
      </c>
      <c r="D231" s="1" t="s">
        <v>4</v>
      </c>
      <c r="E231" s="44">
        <v>20</v>
      </c>
      <c r="F231" s="44"/>
      <c r="G231" s="44"/>
    </row>
    <row r="232" spans="2:7">
      <c r="B232" s="19" t="s">
        <v>327</v>
      </c>
      <c r="C232" s="59" t="s">
        <v>225</v>
      </c>
      <c r="D232" s="1" t="s">
        <v>4</v>
      </c>
      <c r="E232" s="44">
        <v>30</v>
      </c>
      <c r="F232" s="44"/>
      <c r="G232" s="44"/>
    </row>
    <row r="233" spans="2:7">
      <c r="B233" s="19" t="s">
        <v>328</v>
      </c>
      <c r="C233" s="59" t="s">
        <v>226</v>
      </c>
      <c r="D233" s="1" t="s">
        <v>4</v>
      </c>
      <c r="E233" s="44">
        <v>100</v>
      </c>
      <c r="F233" s="44"/>
      <c r="G233" s="44"/>
    </row>
    <row r="234" spans="2:7">
      <c r="B234" s="19" t="s">
        <v>329</v>
      </c>
      <c r="C234" s="59" t="s">
        <v>227</v>
      </c>
      <c r="D234" s="1" t="s">
        <v>4</v>
      </c>
      <c r="E234" s="44">
        <v>250</v>
      </c>
      <c r="F234" s="44"/>
      <c r="G234" s="44"/>
    </row>
    <row r="235" spans="2:7">
      <c r="B235" s="19" t="s">
        <v>330</v>
      </c>
      <c r="C235" s="59" t="s">
        <v>228</v>
      </c>
      <c r="D235" s="1" t="s">
        <v>4</v>
      </c>
      <c r="E235" s="44">
        <v>140</v>
      </c>
      <c r="F235" s="44"/>
      <c r="G235" s="44"/>
    </row>
    <row r="236" spans="2:7">
      <c r="B236" s="20"/>
      <c r="C236" s="67" t="s">
        <v>229</v>
      </c>
      <c r="D236" s="1"/>
      <c r="E236" s="44"/>
      <c r="F236" s="44"/>
      <c r="G236" s="44"/>
    </row>
    <row r="237" spans="2:7">
      <c r="B237" s="19" t="s">
        <v>331</v>
      </c>
      <c r="C237" s="59" t="s">
        <v>230</v>
      </c>
      <c r="D237" s="1" t="s">
        <v>4</v>
      </c>
      <c r="E237" s="44">
        <v>40</v>
      </c>
      <c r="F237" s="44"/>
      <c r="G237" s="44"/>
    </row>
    <row r="238" spans="2:7">
      <c r="B238" s="19" t="s">
        <v>332</v>
      </c>
      <c r="C238" s="59" t="s">
        <v>231</v>
      </c>
      <c r="D238" s="1" t="s">
        <v>4</v>
      </c>
      <c r="E238" s="44">
        <v>30</v>
      </c>
      <c r="F238" s="44"/>
      <c r="G238" s="44"/>
    </row>
    <row r="239" spans="2:7">
      <c r="B239" s="19" t="s">
        <v>333</v>
      </c>
      <c r="C239" s="59" t="s">
        <v>232</v>
      </c>
      <c r="D239" s="1" t="s">
        <v>4</v>
      </c>
      <c r="E239" s="44">
        <v>20</v>
      </c>
      <c r="F239" s="44"/>
      <c r="G239" s="44"/>
    </row>
    <row r="240" spans="2:7">
      <c r="B240" s="20"/>
      <c r="C240" s="67" t="s">
        <v>233</v>
      </c>
      <c r="D240" s="1"/>
      <c r="E240" s="44">
        <v>0</v>
      </c>
      <c r="F240" s="44"/>
      <c r="G240" s="44"/>
    </row>
    <row r="241" spans="2:7">
      <c r="B241" s="19" t="s">
        <v>334</v>
      </c>
      <c r="C241" s="59" t="s">
        <v>234</v>
      </c>
      <c r="D241" s="1" t="s">
        <v>71</v>
      </c>
      <c r="E241" s="44">
        <v>24</v>
      </c>
      <c r="F241" s="44"/>
      <c r="G241" s="44"/>
    </row>
    <row r="242" spans="2:7">
      <c r="B242" s="20"/>
      <c r="C242" s="67" t="s">
        <v>235</v>
      </c>
      <c r="D242" s="1"/>
      <c r="E242" s="44"/>
      <c r="F242" s="44"/>
      <c r="G242" s="44"/>
    </row>
    <row r="243" spans="2:7">
      <c r="B243" s="19" t="s">
        <v>335</v>
      </c>
      <c r="C243" s="59" t="s">
        <v>236</v>
      </c>
      <c r="D243" s="1" t="s">
        <v>4</v>
      </c>
      <c r="E243" s="44">
        <v>830</v>
      </c>
      <c r="F243" s="44"/>
      <c r="G243" s="44"/>
    </row>
    <row r="244" spans="2:7">
      <c r="B244" s="19" t="s">
        <v>336</v>
      </c>
      <c r="C244" s="59" t="s">
        <v>237</v>
      </c>
      <c r="D244" s="1" t="s">
        <v>4</v>
      </c>
      <c r="E244" s="44">
        <v>120</v>
      </c>
      <c r="F244" s="44"/>
      <c r="G244" s="44"/>
    </row>
    <row r="245" spans="2:7">
      <c r="B245" s="20"/>
      <c r="C245" s="67" t="s">
        <v>238</v>
      </c>
      <c r="D245" s="1"/>
      <c r="E245" s="44"/>
      <c r="F245" s="44"/>
      <c r="G245" s="44"/>
    </row>
    <row r="246" spans="2:7">
      <c r="B246" s="19" t="s">
        <v>337</v>
      </c>
      <c r="C246" s="59" t="s">
        <v>239</v>
      </c>
      <c r="D246" s="1" t="s">
        <v>0</v>
      </c>
      <c r="E246" s="44">
        <v>8</v>
      </c>
      <c r="F246" s="44"/>
      <c r="G246" s="44"/>
    </row>
    <row r="247" spans="2:7">
      <c r="B247" s="19" t="s">
        <v>338</v>
      </c>
      <c r="C247" s="59" t="s">
        <v>240</v>
      </c>
      <c r="D247" s="1" t="s">
        <v>0</v>
      </c>
      <c r="E247" s="44">
        <v>8</v>
      </c>
      <c r="F247" s="44"/>
      <c r="G247" s="44"/>
    </row>
    <row r="248" spans="2:7">
      <c r="B248" s="19" t="s">
        <v>339</v>
      </c>
      <c r="C248" s="59" t="s">
        <v>241</v>
      </c>
      <c r="D248" s="1" t="s">
        <v>0</v>
      </c>
      <c r="E248" s="44">
        <v>16</v>
      </c>
      <c r="F248" s="44"/>
      <c r="G248" s="44"/>
    </row>
    <row r="249" spans="2:7">
      <c r="B249" s="19" t="s">
        <v>340</v>
      </c>
      <c r="C249" s="59" t="s">
        <v>242</v>
      </c>
      <c r="D249" s="1" t="s">
        <v>0</v>
      </c>
      <c r="E249" s="44">
        <v>22</v>
      </c>
      <c r="F249" s="44"/>
      <c r="G249" s="44"/>
    </row>
    <row r="250" spans="2:7">
      <c r="B250" s="19" t="s">
        <v>341</v>
      </c>
      <c r="C250" s="59" t="s">
        <v>10</v>
      </c>
      <c r="D250" s="1" t="s">
        <v>0</v>
      </c>
      <c r="E250" s="44">
        <v>40</v>
      </c>
      <c r="F250" s="44"/>
      <c r="G250" s="44"/>
    </row>
    <row r="251" spans="2:7">
      <c r="B251" s="20">
        <f>+B250+1</f>
        <v>517</v>
      </c>
      <c r="C251" s="68" t="s">
        <v>243</v>
      </c>
      <c r="D251" s="1" t="s">
        <v>0</v>
      </c>
      <c r="E251" s="44">
        <v>10</v>
      </c>
      <c r="F251" s="44"/>
      <c r="G251" s="44"/>
    </row>
    <row r="252" spans="2:7">
      <c r="B252" s="20"/>
      <c r="C252" s="69" t="s">
        <v>244</v>
      </c>
      <c r="D252" s="1"/>
      <c r="E252" s="44"/>
      <c r="F252" s="44"/>
      <c r="G252" s="44"/>
    </row>
    <row r="253" spans="2:7">
      <c r="B253" s="19">
        <f>+B251+1</f>
        <v>518</v>
      </c>
      <c r="C253" s="59" t="s">
        <v>245</v>
      </c>
      <c r="D253" s="1" t="s">
        <v>0</v>
      </c>
      <c r="E253" s="44">
        <v>4</v>
      </c>
      <c r="F253" s="44"/>
      <c r="G253" s="44"/>
    </row>
    <row r="254" spans="2:7">
      <c r="B254" s="19">
        <f>518+1</f>
        <v>519</v>
      </c>
      <c r="C254" s="59" t="s">
        <v>246</v>
      </c>
      <c r="D254" s="1" t="s">
        <v>0</v>
      </c>
      <c r="E254" s="44">
        <v>5</v>
      </c>
      <c r="F254" s="44"/>
      <c r="G254" s="44"/>
    </row>
    <row r="255" spans="2:7">
      <c r="B255" s="19"/>
      <c r="C255" s="66" t="s">
        <v>398</v>
      </c>
      <c r="D255" s="10"/>
      <c r="E255" s="44"/>
      <c r="F255" s="44"/>
      <c r="G255" s="44"/>
    </row>
    <row r="256" spans="2:7">
      <c r="B256" s="20">
        <f>+B254+1</f>
        <v>520</v>
      </c>
      <c r="C256" s="70" t="s">
        <v>247</v>
      </c>
      <c r="D256" s="1" t="s">
        <v>0</v>
      </c>
      <c r="E256" s="44">
        <v>24</v>
      </c>
      <c r="F256" s="44"/>
      <c r="G256" s="44"/>
    </row>
    <row r="257" spans="2:7">
      <c r="B257" s="20">
        <f>B256+1</f>
        <v>521</v>
      </c>
      <c r="C257" s="70" t="s">
        <v>248</v>
      </c>
      <c r="D257" s="1" t="s">
        <v>0</v>
      </c>
      <c r="E257" s="44">
        <v>4</v>
      </c>
      <c r="F257" s="44"/>
      <c r="G257" s="44"/>
    </row>
    <row r="258" spans="2:7">
      <c r="B258" s="20">
        <f t="shared" ref="B258:B267" si="11">B257+1</f>
        <v>522</v>
      </c>
      <c r="C258" s="70" t="s">
        <v>249</v>
      </c>
      <c r="D258" s="1" t="s">
        <v>0</v>
      </c>
      <c r="E258" s="44">
        <v>33</v>
      </c>
      <c r="F258" s="44"/>
      <c r="G258" s="44"/>
    </row>
    <row r="259" spans="2:7">
      <c r="B259" s="20">
        <f t="shared" si="11"/>
        <v>523</v>
      </c>
      <c r="C259" s="70" t="s">
        <v>250</v>
      </c>
      <c r="D259" s="1" t="s">
        <v>0</v>
      </c>
      <c r="E259" s="44">
        <v>4</v>
      </c>
      <c r="F259" s="44"/>
      <c r="G259" s="44"/>
    </row>
    <row r="260" spans="2:7">
      <c r="B260" s="20">
        <f t="shared" si="11"/>
        <v>524</v>
      </c>
      <c r="C260" s="70" t="s">
        <v>251</v>
      </c>
      <c r="D260" s="1" t="s">
        <v>0</v>
      </c>
      <c r="E260" s="44">
        <v>2</v>
      </c>
      <c r="F260" s="44"/>
      <c r="G260" s="44"/>
    </row>
    <row r="261" spans="2:7">
      <c r="B261" s="19">
        <f>+B260+1</f>
        <v>525</v>
      </c>
      <c r="C261" s="71" t="s">
        <v>412</v>
      </c>
      <c r="D261" s="1" t="s">
        <v>0</v>
      </c>
      <c r="E261" s="44">
        <v>1</v>
      </c>
      <c r="F261" s="44"/>
      <c r="G261" s="44"/>
    </row>
    <row r="262" spans="2:7">
      <c r="B262" s="19">
        <f t="shared" ref="B262:B263" si="12">+B261+1</f>
        <v>526</v>
      </c>
      <c r="C262" s="71" t="s">
        <v>418</v>
      </c>
      <c r="D262" s="1" t="s">
        <v>0</v>
      </c>
      <c r="E262" s="44">
        <v>1</v>
      </c>
      <c r="F262" s="44"/>
      <c r="G262" s="44"/>
    </row>
    <row r="263" spans="2:7">
      <c r="B263" s="19">
        <f t="shared" si="12"/>
        <v>527</v>
      </c>
      <c r="C263" s="71" t="s">
        <v>419</v>
      </c>
      <c r="D263" s="1" t="s">
        <v>0</v>
      </c>
      <c r="E263" s="44">
        <v>1</v>
      </c>
      <c r="F263" s="44"/>
      <c r="G263" s="44"/>
    </row>
    <row r="264" spans="2:7">
      <c r="B264" s="20">
        <f>+B263+1</f>
        <v>528</v>
      </c>
      <c r="C264" s="70" t="s">
        <v>252</v>
      </c>
      <c r="D264" s="1" t="s">
        <v>0</v>
      </c>
      <c r="E264" s="44">
        <v>24</v>
      </c>
      <c r="F264" s="44"/>
      <c r="G264" s="44"/>
    </row>
    <row r="265" spans="2:7">
      <c r="B265" s="20">
        <f t="shared" si="11"/>
        <v>529</v>
      </c>
      <c r="C265" s="70" t="s">
        <v>253</v>
      </c>
      <c r="D265" s="1" t="s">
        <v>0</v>
      </c>
      <c r="E265" s="44">
        <v>24</v>
      </c>
      <c r="F265" s="44"/>
      <c r="G265" s="44"/>
    </row>
    <row r="266" spans="2:7">
      <c r="B266" s="20">
        <f t="shared" si="11"/>
        <v>530</v>
      </c>
      <c r="C266" s="70" t="s">
        <v>254</v>
      </c>
      <c r="D266" s="1" t="s">
        <v>0</v>
      </c>
      <c r="E266" s="44">
        <v>33</v>
      </c>
      <c r="F266" s="44"/>
      <c r="G266" s="44"/>
    </row>
    <row r="267" spans="2:7">
      <c r="B267" s="20">
        <f t="shared" si="11"/>
        <v>531</v>
      </c>
      <c r="C267" s="70" t="s">
        <v>255</v>
      </c>
      <c r="D267" s="1" t="s">
        <v>0</v>
      </c>
      <c r="E267" s="44">
        <v>5</v>
      </c>
      <c r="F267" s="44"/>
      <c r="G267" s="44"/>
    </row>
    <row r="268" spans="2:7">
      <c r="B268" s="19"/>
      <c r="C268" s="66" t="s">
        <v>399</v>
      </c>
      <c r="D268" s="10"/>
      <c r="E268" s="44"/>
      <c r="F268" s="44"/>
      <c r="G268" s="44"/>
    </row>
    <row r="269" spans="2:7">
      <c r="B269" s="20"/>
      <c r="C269" s="69" t="s">
        <v>256</v>
      </c>
      <c r="D269" s="1"/>
      <c r="E269" s="44"/>
      <c r="F269" s="44"/>
      <c r="G269" s="44"/>
    </row>
    <row r="270" spans="2:7">
      <c r="B270" s="19">
        <f>+B267+1</f>
        <v>532</v>
      </c>
      <c r="C270" s="59" t="s">
        <v>257</v>
      </c>
      <c r="D270" s="1" t="s">
        <v>4</v>
      </c>
      <c r="E270" s="44">
        <v>120</v>
      </c>
      <c r="F270" s="44"/>
      <c r="G270" s="44"/>
    </row>
    <row r="271" spans="2:7">
      <c r="B271" s="19">
        <f>+B270+1</f>
        <v>533</v>
      </c>
      <c r="C271" s="59" t="s">
        <v>258</v>
      </c>
      <c r="D271" s="1" t="s">
        <v>4</v>
      </c>
      <c r="E271" s="44">
        <v>70</v>
      </c>
      <c r="F271" s="44"/>
      <c r="G271" s="44"/>
    </row>
    <row r="272" spans="2:7">
      <c r="B272" s="19">
        <f t="shared" ref="B272:B276" si="13">+B271+1</f>
        <v>534</v>
      </c>
      <c r="C272" s="59" t="s">
        <v>259</v>
      </c>
      <c r="D272" s="1" t="s">
        <v>4</v>
      </c>
      <c r="E272" s="44">
        <v>170</v>
      </c>
      <c r="F272" s="44"/>
      <c r="G272" s="44"/>
    </row>
    <row r="273" spans="2:7">
      <c r="B273" s="19">
        <f t="shared" si="13"/>
        <v>535</v>
      </c>
      <c r="C273" s="59" t="s">
        <v>260</v>
      </c>
      <c r="D273" s="1" t="s">
        <v>4</v>
      </c>
      <c r="E273" s="44">
        <v>30</v>
      </c>
      <c r="F273" s="44"/>
      <c r="G273" s="44"/>
    </row>
    <row r="274" spans="2:7">
      <c r="B274" s="19">
        <f t="shared" si="13"/>
        <v>536</v>
      </c>
      <c r="C274" s="59" t="s">
        <v>261</v>
      </c>
      <c r="D274" s="1" t="s">
        <v>4</v>
      </c>
      <c r="E274" s="44">
        <v>30</v>
      </c>
      <c r="F274" s="44"/>
      <c r="G274" s="44"/>
    </row>
    <row r="275" spans="2:7">
      <c r="B275" s="19">
        <f t="shared" si="13"/>
        <v>537</v>
      </c>
      <c r="C275" s="69" t="s">
        <v>262</v>
      </c>
      <c r="D275" s="1" t="s">
        <v>0</v>
      </c>
      <c r="E275" s="44">
        <v>6</v>
      </c>
      <c r="F275" s="44"/>
      <c r="G275" s="44"/>
    </row>
    <row r="276" spans="2:7">
      <c r="B276" s="19">
        <f t="shared" si="13"/>
        <v>538</v>
      </c>
      <c r="C276" s="69" t="s">
        <v>263</v>
      </c>
      <c r="D276" s="1" t="s">
        <v>71</v>
      </c>
      <c r="E276" s="44">
        <v>1</v>
      </c>
      <c r="F276" s="44"/>
      <c r="G276" s="44"/>
    </row>
    <row r="277" spans="2:7">
      <c r="B277" s="19"/>
      <c r="C277" s="66" t="s">
        <v>400</v>
      </c>
      <c r="D277" s="10"/>
      <c r="E277" s="44"/>
      <c r="F277" s="44"/>
      <c r="G277" s="44"/>
    </row>
    <row r="278" spans="2:7">
      <c r="B278" s="20"/>
      <c r="C278" s="69" t="s">
        <v>264</v>
      </c>
      <c r="D278" s="1"/>
      <c r="E278" s="44"/>
      <c r="F278" s="44"/>
      <c r="G278" s="44"/>
    </row>
    <row r="279" spans="2:7">
      <c r="B279" s="19">
        <f>+B276+1</f>
        <v>539</v>
      </c>
      <c r="C279" s="59" t="s">
        <v>265</v>
      </c>
      <c r="D279" s="1" t="s">
        <v>4</v>
      </c>
      <c r="E279" s="44">
        <v>80</v>
      </c>
      <c r="F279" s="44"/>
      <c r="G279" s="44"/>
    </row>
    <row r="280" spans="2:7">
      <c r="B280" s="19">
        <f>+B279+1</f>
        <v>540</v>
      </c>
      <c r="C280" s="59" t="s">
        <v>266</v>
      </c>
      <c r="D280" s="1" t="s">
        <v>4</v>
      </c>
      <c r="E280" s="44">
        <v>40</v>
      </c>
      <c r="F280" s="44"/>
      <c r="G280" s="44"/>
    </row>
    <row r="281" spans="2:7">
      <c r="B281" s="19">
        <f>+B280+1</f>
        <v>541</v>
      </c>
      <c r="C281" s="69" t="s">
        <v>267</v>
      </c>
      <c r="D281" s="1" t="s">
        <v>71</v>
      </c>
      <c r="E281" s="44">
        <v>5</v>
      </c>
      <c r="F281" s="44"/>
      <c r="G281" s="44"/>
    </row>
    <row r="282" spans="2:7">
      <c r="B282" s="20"/>
      <c r="C282" s="69" t="s">
        <v>268</v>
      </c>
      <c r="D282" s="1"/>
      <c r="E282" s="44"/>
      <c r="F282" s="44"/>
      <c r="G282" s="44"/>
    </row>
    <row r="283" spans="2:7">
      <c r="B283" s="19">
        <f>+B281+1</f>
        <v>542</v>
      </c>
      <c r="C283" s="59" t="s">
        <v>269</v>
      </c>
      <c r="D283" s="1" t="s">
        <v>0</v>
      </c>
      <c r="E283" s="44">
        <v>23</v>
      </c>
      <c r="F283" s="44"/>
      <c r="G283" s="44"/>
    </row>
    <row r="284" spans="2:7">
      <c r="B284" s="19">
        <f>+B283+1</f>
        <v>543</v>
      </c>
      <c r="C284" s="59" t="s">
        <v>270</v>
      </c>
      <c r="D284" s="1" t="s">
        <v>0</v>
      </c>
      <c r="E284" s="44">
        <v>5</v>
      </c>
      <c r="F284" s="44"/>
      <c r="G284" s="44"/>
    </row>
    <row r="285" spans="2:7">
      <c r="B285" s="19">
        <f>+B284+1</f>
        <v>544</v>
      </c>
      <c r="C285" s="59" t="s">
        <v>271</v>
      </c>
      <c r="D285" s="1" t="s">
        <v>0</v>
      </c>
      <c r="E285" s="44">
        <v>4</v>
      </c>
      <c r="F285" s="44"/>
      <c r="G285" s="44"/>
    </row>
    <row r="286" spans="2:7" s="14" customFormat="1">
      <c r="B286" s="22"/>
      <c r="C286" s="72" t="s">
        <v>401</v>
      </c>
      <c r="D286" s="30"/>
      <c r="E286" s="51"/>
      <c r="F286" s="51"/>
      <c r="G286" s="51"/>
    </row>
    <row r="287" spans="2:7" s="14" customFormat="1">
      <c r="B287" s="22"/>
      <c r="C287" s="73" t="s">
        <v>414</v>
      </c>
      <c r="D287" s="23"/>
      <c r="E287" s="51"/>
      <c r="F287" s="51"/>
      <c r="G287" s="51"/>
    </row>
    <row r="288" spans="2:7" s="14" customFormat="1">
      <c r="B288" s="22">
        <f>+B285+1</f>
        <v>545</v>
      </c>
      <c r="C288" s="64" t="s">
        <v>273</v>
      </c>
      <c r="D288" s="23" t="s">
        <v>71</v>
      </c>
      <c r="E288" s="51">
        <v>1</v>
      </c>
      <c r="F288" s="51"/>
      <c r="G288" s="51"/>
    </row>
    <row r="289" spans="2:7" s="14" customFormat="1">
      <c r="B289" s="22">
        <f>+B288+1</f>
        <v>546</v>
      </c>
      <c r="C289" s="64" t="s">
        <v>274</v>
      </c>
      <c r="D289" s="23" t="s">
        <v>71</v>
      </c>
      <c r="E289" s="51">
        <v>1</v>
      </c>
      <c r="F289" s="51"/>
      <c r="G289" s="51"/>
    </row>
    <row r="290" spans="2:7" s="14" customFormat="1">
      <c r="B290" s="22"/>
      <c r="C290" s="74" t="s">
        <v>272</v>
      </c>
      <c r="D290" s="23"/>
      <c r="E290" s="51"/>
      <c r="F290" s="51"/>
      <c r="G290" s="51"/>
    </row>
    <row r="291" spans="2:7" s="14" customFormat="1">
      <c r="B291" s="22">
        <f>+B289+1</f>
        <v>547</v>
      </c>
      <c r="C291" s="38" t="s">
        <v>275</v>
      </c>
      <c r="D291" s="23" t="s">
        <v>71</v>
      </c>
      <c r="E291" s="51">
        <v>1</v>
      </c>
      <c r="F291" s="51"/>
      <c r="G291" s="51"/>
    </row>
    <row r="292" spans="2:7" s="14" customFormat="1">
      <c r="B292" s="22"/>
      <c r="C292" s="73" t="s">
        <v>276</v>
      </c>
      <c r="D292" s="23"/>
      <c r="E292" s="51"/>
      <c r="F292" s="51"/>
      <c r="G292" s="51"/>
    </row>
    <row r="293" spans="2:7" s="14" customFormat="1">
      <c r="B293" s="22">
        <f>B291+1</f>
        <v>548</v>
      </c>
      <c r="C293" s="64" t="s">
        <v>277</v>
      </c>
      <c r="D293" s="23" t="s">
        <v>71</v>
      </c>
      <c r="E293" s="51">
        <v>2</v>
      </c>
      <c r="F293" s="51"/>
      <c r="G293" s="51"/>
    </row>
    <row r="294" spans="2:7" s="14" customFormat="1">
      <c r="B294" s="22">
        <f>+B293+1</f>
        <v>549</v>
      </c>
      <c r="C294" s="73" t="s">
        <v>278</v>
      </c>
      <c r="D294" s="24" t="s">
        <v>71</v>
      </c>
      <c r="E294" s="51">
        <v>1</v>
      </c>
      <c r="F294" s="51"/>
      <c r="G294" s="51"/>
    </row>
    <row r="295" spans="2:7" s="14" customFormat="1">
      <c r="B295" s="22">
        <f>+B294+1</f>
        <v>550</v>
      </c>
      <c r="C295" s="73" t="s">
        <v>279</v>
      </c>
      <c r="D295" s="24" t="s">
        <v>71</v>
      </c>
      <c r="E295" s="51">
        <v>1</v>
      </c>
      <c r="F295" s="51"/>
      <c r="G295" s="51"/>
    </row>
    <row r="296" spans="2:7" s="14" customFormat="1">
      <c r="B296" s="22">
        <f>+B295+1</f>
        <v>551</v>
      </c>
      <c r="C296" s="73" t="s">
        <v>280</v>
      </c>
      <c r="D296" s="24" t="s">
        <v>71</v>
      </c>
      <c r="E296" s="51">
        <v>1</v>
      </c>
      <c r="F296" s="51"/>
      <c r="G296" s="51"/>
    </row>
    <row r="297" spans="2:7">
      <c r="B297" s="20"/>
      <c r="C297" s="69" t="s">
        <v>281</v>
      </c>
      <c r="D297" s="1"/>
      <c r="E297" s="44"/>
      <c r="F297" s="44"/>
      <c r="G297" s="44"/>
    </row>
    <row r="298" spans="2:7">
      <c r="B298" s="19">
        <f>+B296+1</f>
        <v>552</v>
      </c>
      <c r="C298" s="59" t="s">
        <v>282</v>
      </c>
      <c r="D298" s="1" t="s">
        <v>71</v>
      </c>
      <c r="E298" s="44">
        <v>3</v>
      </c>
      <c r="F298" s="44"/>
      <c r="G298" s="44"/>
    </row>
    <row r="299" spans="2:7">
      <c r="B299" s="19">
        <f>+B298+1</f>
        <v>553</v>
      </c>
      <c r="C299" s="59" t="s">
        <v>283</v>
      </c>
      <c r="D299" s="1" t="s">
        <v>71</v>
      </c>
      <c r="E299" s="44">
        <v>1</v>
      </c>
      <c r="F299" s="44"/>
      <c r="G299" s="44"/>
    </row>
    <row r="300" spans="2:7">
      <c r="B300" s="19">
        <f>+B299+1</f>
        <v>554</v>
      </c>
      <c r="C300" s="59" t="s">
        <v>284</v>
      </c>
      <c r="D300" s="1" t="s">
        <v>71</v>
      </c>
      <c r="E300" s="44">
        <v>2</v>
      </c>
      <c r="F300" s="44"/>
      <c r="G300" s="44"/>
    </row>
    <row r="301" spans="2:7">
      <c r="B301" s="20"/>
      <c r="C301" s="69" t="s">
        <v>285</v>
      </c>
      <c r="D301" s="1"/>
      <c r="E301" s="44"/>
      <c r="F301" s="44"/>
      <c r="G301" s="44"/>
    </row>
    <row r="302" spans="2:7">
      <c r="B302" s="19">
        <f>+B300+1</f>
        <v>555</v>
      </c>
      <c r="C302" s="59" t="s">
        <v>284</v>
      </c>
      <c r="D302" s="1" t="s">
        <v>71</v>
      </c>
      <c r="E302" s="44">
        <v>1</v>
      </c>
      <c r="F302" s="44"/>
      <c r="G302" s="44"/>
    </row>
    <row r="303" spans="2:7">
      <c r="B303" s="20"/>
      <c r="C303" s="67" t="s">
        <v>286</v>
      </c>
      <c r="D303" s="1"/>
      <c r="E303" s="44"/>
      <c r="F303" s="44"/>
      <c r="G303" s="44"/>
    </row>
    <row r="304" spans="2:7">
      <c r="B304" s="19">
        <f>+B302+1</f>
        <v>556</v>
      </c>
      <c r="C304" s="59" t="s">
        <v>287</v>
      </c>
      <c r="D304" s="1" t="s">
        <v>71</v>
      </c>
      <c r="E304" s="44">
        <v>8</v>
      </c>
      <c r="F304" s="44"/>
      <c r="G304" s="44"/>
    </row>
    <row r="305" spans="2:7">
      <c r="B305" s="19">
        <f>+B304+1</f>
        <v>557</v>
      </c>
      <c r="C305" s="59" t="s">
        <v>288</v>
      </c>
      <c r="D305" s="1" t="s">
        <v>71</v>
      </c>
      <c r="E305" s="44">
        <v>4</v>
      </c>
      <c r="F305" s="44"/>
      <c r="G305" s="44"/>
    </row>
    <row r="306" spans="2:7">
      <c r="B306" s="20"/>
      <c r="C306" s="67" t="s">
        <v>289</v>
      </c>
      <c r="D306" s="1"/>
      <c r="E306" s="44"/>
      <c r="F306" s="44"/>
      <c r="G306" s="44"/>
    </row>
    <row r="307" spans="2:7">
      <c r="B307" s="19">
        <f>+B305+1</f>
        <v>558</v>
      </c>
      <c r="C307" s="59" t="s">
        <v>288</v>
      </c>
      <c r="D307" s="1" t="s">
        <v>71</v>
      </c>
      <c r="E307" s="44">
        <v>4</v>
      </c>
      <c r="F307" s="44"/>
      <c r="G307" s="44"/>
    </row>
    <row r="308" spans="2:7">
      <c r="B308" s="19">
        <f>+B307+1</f>
        <v>559</v>
      </c>
      <c r="C308" s="59" t="s">
        <v>290</v>
      </c>
      <c r="D308" s="1" t="s">
        <v>71</v>
      </c>
      <c r="E308" s="44">
        <v>2</v>
      </c>
      <c r="F308" s="44"/>
      <c r="G308" s="44"/>
    </row>
    <row r="309" spans="2:7">
      <c r="B309" s="20"/>
      <c r="C309" s="69" t="s">
        <v>291</v>
      </c>
      <c r="D309" s="1"/>
      <c r="E309" s="44"/>
      <c r="F309" s="44"/>
      <c r="G309" s="44"/>
    </row>
    <row r="310" spans="2:7">
      <c r="B310" s="19">
        <f>+B308+1</f>
        <v>560</v>
      </c>
      <c r="C310" s="59" t="s">
        <v>292</v>
      </c>
      <c r="D310" s="1" t="s">
        <v>4</v>
      </c>
      <c r="E310" s="44">
        <v>640</v>
      </c>
      <c r="F310" s="44"/>
      <c r="G310" s="44"/>
    </row>
    <row r="311" spans="2:7">
      <c r="B311" s="20"/>
      <c r="C311" s="102" t="s">
        <v>293</v>
      </c>
      <c r="D311" s="1"/>
      <c r="E311" s="44"/>
      <c r="F311" s="44"/>
      <c r="G311" s="44"/>
    </row>
    <row r="312" spans="2:7" s="37" customFormat="1">
      <c r="B312" s="19">
        <f>+B310+1</f>
        <v>561</v>
      </c>
      <c r="C312" s="59" t="s">
        <v>294</v>
      </c>
      <c r="D312" s="1" t="s">
        <v>8</v>
      </c>
      <c r="E312" s="45">
        <v>290</v>
      </c>
      <c r="F312" s="45"/>
      <c r="G312" s="45"/>
    </row>
    <row r="313" spans="2:7" s="37" customFormat="1">
      <c r="B313" s="19">
        <f>+B312+1</f>
        <v>562</v>
      </c>
      <c r="C313" s="59" t="s">
        <v>295</v>
      </c>
      <c r="D313" s="1" t="s">
        <v>8</v>
      </c>
      <c r="E313" s="45">
        <v>360</v>
      </c>
      <c r="F313" s="45"/>
      <c r="G313" s="45"/>
    </row>
    <row r="314" spans="2:7">
      <c r="B314" s="20"/>
      <c r="C314" s="69" t="s">
        <v>296</v>
      </c>
      <c r="D314" s="1"/>
      <c r="E314" s="44"/>
      <c r="F314" s="44"/>
      <c r="G314" s="44"/>
    </row>
    <row r="315" spans="2:7">
      <c r="B315" s="19">
        <f>+B313+1</f>
        <v>563</v>
      </c>
      <c r="C315" s="59" t="s">
        <v>297</v>
      </c>
      <c r="D315" s="1" t="s">
        <v>0</v>
      </c>
      <c r="E315" s="44">
        <v>73</v>
      </c>
      <c r="F315" s="44"/>
      <c r="G315" s="44"/>
    </row>
    <row r="316" spans="2:7">
      <c r="B316" s="20"/>
      <c r="C316" s="69" t="s">
        <v>298</v>
      </c>
      <c r="D316" s="1"/>
      <c r="E316" s="44"/>
      <c r="F316" s="44"/>
      <c r="G316" s="44"/>
    </row>
    <row r="317" spans="2:7">
      <c r="B317" s="19">
        <f>+B315+1</f>
        <v>564</v>
      </c>
      <c r="C317" s="59" t="s">
        <v>299</v>
      </c>
      <c r="D317" s="1" t="s">
        <v>0</v>
      </c>
      <c r="E317" s="44">
        <v>12</v>
      </c>
      <c r="F317" s="44"/>
      <c r="G317" s="44"/>
    </row>
    <row r="318" spans="2:7">
      <c r="B318" s="19"/>
      <c r="C318" s="66" t="s">
        <v>420</v>
      </c>
      <c r="D318" s="10"/>
      <c r="E318" s="44"/>
      <c r="F318" s="44"/>
      <c r="G318" s="44"/>
    </row>
    <row r="319" spans="2:7">
      <c r="B319" s="20"/>
      <c r="C319" s="67" t="s">
        <v>300</v>
      </c>
      <c r="D319" s="1"/>
      <c r="E319" s="44"/>
      <c r="F319" s="44"/>
      <c r="G319" s="44"/>
    </row>
    <row r="320" spans="2:7">
      <c r="B320" s="19">
        <f>+B317+1</f>
        <v>565</v>
      </c>
      <c r="C320" s="59" t="s">
        <v>301</v>
      </c>
      <c r="D320" s="1" t="s">
        <v>71</v>
      </c>
      <c r="E320" s="44">
        <v>2</v>
      </c>
      <c r="F320" s="44"/>
      <c r="G320" s="44"/>
    </row>
    <row r="321" spans="2:7">
      <c r="B321" s="20"/>
      <c r="C321" s="67" t="s">
        <v>302</v>
      </c>
      <c r="D321" s="1"/>
      <c r="E321" s="44"/>
      <c r="F321" s="44"/>
      <c r="G321" s="44"/>
    </row>
    <row r="322" spans="2:7" s="37" customFormat="1">
      <c r="B322" s="19">
        <f>+B320+1</f>
        <v>566</v>
      </c>
      <c r="C322" s="59" t="s">
        <v>428</v>
      </c>
      <c r="D322" s="1" t="s">
        <v>71</v>
      </c>
      <c r="E322" s="45">
        <v>1</v>
      </c>
      <c r="F322" s="45"/>
      <c r="G322" s="45"/>
    </row>
    <row r="323" spans="2:7" s="37" customFormat="1">
      <c r="B323" s="19">
        <f>B322+1</f>
        <v>567</v>
      </c>
      <c r="C323" s="59" t="s">
        <v>413</v>
      </c>
      <c r="D323" s="1" t="s">
        <v>71</v>
      </c>
      <c r="E323" s="45">
        <v>1</v>
      </c>
      <c r="F323" s="45"/>
      <c r="G323" s="45"/>
    </row>
    <row r="324" spans="2:7">
      <c r="B324" s="20"/>
      <c r="C324" s="69" t="s">
        <v>421</v>
      </c>
      <c r="D324" s="1"/>
      <c r="E324" s="44"/>
      <c r="F324" s="44"/>
      <c r="G324" s="44"/>
    </row>
    <row r="325" spans="2:7">
      <c r="B325" s="19">
        <f>+B323+1</f>
        <v>568</v>
      </c>
      <c r="C325" s="59" t="s">
        <v>303</v>
      </c>
      <c r="D325" s="1" t="s">
        <v>71</v>
      </c>
      <c r="E325" s="44">
        <v>3</v>
      </c>
      <c r="F325" s="44"/>
      <c r="G325" s="44"/>
    </row>
    <row r="326" spans="2:7">
      <c r="B326" s="19">
        <f>+B325+1</f>
        <v>569</v>
      </c>
      <c r="C326" s="59" t="s">
        <v>304</v>
      </c>
      <c r="D326" s="1" t="s">
        <v>71</v>
      </c>
      <c r="E326" s="44">
        <v>5</v>
      </c>
      <c r="F326" s="44"/>
      <c r="G326" s="44"/>
    </row>
    <row r="327" spans="2:7">
      <c r="B327" s="19">
        <f t="shared" ref="B327:B329" si="14">+B326+1</f>
        <v>570</v>
      </c>
      <c r="C327" s="59" t="s">
        <v>305</v>
      </c>
      <c r="D327" s="1" t="s">
        <v>71</v>
      </c>
      <c r="E327" s="44">
        <v>7</v>
      </c>
      <c r="F327" s="44"/>
      <c r="G327" s="44"/>
    </row>
    <row r="328" spans="2:7">
      <c r="B328" s="19">
        <f t="shared" si="14"/>
        <v>571</v>
      </c>
      <c r="C328" s="59" t="s">
        <v>306</v>
      </c>
      <c r="D328" s="1" t="s">
        <v>71</v>
      </c>
      <c r="E328" s="44">
        <v>1</v>
      </c>
      <c r="F328" s="44"/>
      <c r="G328" s="44"/>
    </row>
    <row r="329" spans="2:7">
      <c r="B329" s="19">
        <f t="shared" si="14"/>
        <v>572</v>
      </c>
      <c r="C329" s="59" t="s">
        <v>307</v>
      </c>
      <c r="D329" s="1" t="s">
        <v>71</v>
      </c>
      <c r="E329" s="44">
        <v>1</v>
      </c>
      <c r="F329" s="44"/>
      <c r="G329" s="44"/>
    </row>
    <row r="330" spans="2:7">
      <c r="B330" s="20"/>
      <c r="C330" s="69" t="s">
        <v>308</v>
      </c>
      <c r="D330" s="1"/>
      <c r="E330" s="44"/>
      <c r="F330" s="44"/>
      <c r="G330" s="44"/>
    </row>
    <row r="331" spans="2:7">
      <c r="B331" s="19">
        <f>+B329+1</f>
        <v>573</v>
      </c>
      <c r="C331" s="59" t="s">
        <v>309</v>
      </c>
      <c r="D331" s="1" t="s">
        <v>4</v>
      </c>
      <c r="E331" s="44">
        <v>140</v>
      </c>
      <c r="F331" s="44"/>
      <c r="G331" s="44"/>
    </row>
    <row r="332" spans="2:7">
      <c r="B332" s="19">
        <f>+B331+1</f>
        <v>574</v>
      </c>
      <c r="C332" s="59" t="s">
        <v>310</v>
      </c>
      <c r="D332" s="1" t="s">
        <v>4</v>
      </c>
      <c r="E332" s="44">
        <v>160</v>
      </c>
      <c r="F332" s="44"/>
      <c r="G332" s="44"/>
    </row>
    <row r="333" spans="2:7">
      <c r="B333" s="19">
        <f t="shared" ref="B333:B338" si="15">+B332+1</f>
        <v>575</v>
      </c>
      <c r="C333" s="59" t="s">
        <v>311</v>
      </c>
      <c r="D333" s="1" t="s">
        <v>4</v>
      </c>
      <c r="E333" s="44">
        <v>230</v>
      </c>
      <c r="F333" s="44"/>
      <c r="G333" s="44"/>
    </row>
    <row r="334" spans="2:7">
      <c r="B334" s="19">
        <f t="shared" si="15"/>
        <v>576</v>
      </c>
      <c r="C334" s="59" t="s">
        <v>312</v>
      </c>
      <c r="D334" s="1" t="s">
        <v>4</v>
      </c>
      <c r="E334" s="44">
        <v>70</v>
      </c>
      <c r="F334" s="44"/>
      <c r="G334" s="44"/>
    </row>
    <row r="335" spans="2:7">
      <c r="B335" s="19">
        <f t="shared" si="15"/>
        <v>577</v>
      </c>
      <c r="C335" s="59" t="s">
        <v>313</v>
      </c>
      <c r="D335" s="1" t="s">
        <v>4</v>
      </c>
      <c r="E335" s="44">
        <v>30</v>
      </c>
      <c r="F335" s="44"/>
      <c r="G335" s="44"/>
    </row>
    <row r="336" spans="2:7">
      <c r="B336" s="19">
        <f t="shared" si="15"/>
        <v>578</v>
      </c>
      <c r="C336" s="59" t="s">
        <v>314</v>
      </c>
      <c r="D336" s="1" t="s">
        <v>4</v>
      </c>
      <c r="E336" s="44">
        <v>100</v>
      </c>
      <c r="F336" s="44"/>
      <c r="G336" s="44"/>
    </row>
    <row r="337" spans="2:7">
      <c r="B337" s="19">
        <f t="shared" si="15"/>
        <v>579</v>
      </c>
      <c r="C337" s="59" t="s">
        <v>315</v>
      </c>
      <c r="D337" s="1" t="s">
        <v>4</v>
      </c>
      <c r="E337" s="44">
        <v>70</v>
      </c>
      <c r="F337" s="44"/>
      <c r="G337" s="44"/>
    </row>
    <row r="338" spans="2:7">
      <c r="B338" s="19">
        <f t="shared" si="15"/>
        <v>580</v>
      </c>
      <c r="C338" s="69" t="s">
        <v>316</v>
      </c>
      <c r="D338" s="21" t="s">
        <v>1</v>
      </c>
      <c r="E338" s="44">
        <v>20</v>
      </c>
      <c r="F338" s="44"/>
      <c r="G338" s="44"/>
    </row>
    <row r="339" spans="2:7">
      <c r="B339" s="20"/>
      <c r="C339" s="69" t="s">
        <v>317</v>
      </c>
      <c r="D339" s="1"/>
      <c r="E339" s="44"/>
      <c r="F339" s="44"/>
      <c r="G339" s="44"/>
    </row>
    <row r="340" spans="2:7">
      <c r="B340" s="19">
        <f>B338+1</f>
        <v>581</v>
      </c>
      <c r="C340" s="59" t="s">
        <v>310</v>
      </c>
      <c r="D340" s="1" t="s">
        <v>0</v>
      </c>
      <c r="E340" s="44">
        <v>2</v>
      </c>
      <c r="F340" s="44"/>
      <c r="G340" s="44"/>
    </row>
    <row r="341" spans="2:7">
      <c r="B341" s="19">
        <f>B340+1</f>
        <v>582</v>
      </c>
      <c r="C341" s="59" t="s">
        <v>311</v>
      </c>
      <c r="D341" s="1" t="s">
        <v>0</v>
      </c>
      <c r="E341" s="44">
        <v>2</v>
      </c>
      <c r="F341" s="44"/>
      <c r="G341" s="44"/>
    </row>
    <row r="342" spans="2:7">
      <c r="B342" s="19">
        <f t="shared" ref="B342" si="16">B341+1</f>
        <v>583</v>
      </c>
      <c r="C342" s="64" t="s">
        <v>314</v>
      </c>
      <c r="D342" s="23" t="s">
        <v>0</v>
      </c>
      <c r="E342" s="51">
        <v>6</v>
      </c>
      <c r="F342" s="51"/>
      <c r="G342" s="44"/>
    </row>
    <row r="343" spans="2:7">
      <c r="B343" s="19">
        <f>B342+1</f>
        <v>584</v>
      </c>
      <c r="C343" s="64" t="s">
        <v>318</v>
      </c>
      <c r="D343" s="23" t="s">
        <v>0</v>
      </c>
      <c r="E343" s="51">
        <v>2</v>
      </c>
      <c r="F343" s="51"/>
      <c r="G343" s="44"/>
    </row>
    <row r="344" spans="2:7">
      <c r="B344" s="20"/>
      <c r="C344" s="69" t="s">
        <v>319</v>
      </c>
      <c r="D344" s="1"/>
      <c r="E344" s="44"/>
      <c r="F344" s="44"/>
      <c r="G344" s="44"/>
    </row>
    <row r="345" spans="2:7">
      <c r="B345" s="19">
        <f>B343+1</f>
        <v>585</v>
      </c>
      <c r="C345" s="59" t="s">
        <v>320</v>
      </c>
      <c r="D345" s="1" t="s">
        <v>0</v>
      </c>
      <c r="E345" s="44">
        <v>19</v>
      </c>
      <c r="F345" s="44"/>
      <c r="G345" s="44"/>
    </row>
    <row r="346" spans="2:7">
      <c r="B346" s="19">
        <f>B345+1</f>
        <v>586</v>
      </c>
      <c r="C346" s="69" t="s">
        <v>321</v>
      </c>
      <c r="D346" s="1" t="s">
        <v>0</v>
      </c>
      <c r="E346" s="44">
        <v>33</v>
      </c>
      <c r="F346" s="44"/>
      <c r="G346" s="44"/>
    </row>
    <row r="347" spans="2:7">
      <c r="B347" s="19">
        <f>B346+1</f>
        <v>587</v>
      </c>
      <c r="C347" s="69" t="s">
        <v>322</v>
      </c>
      <c r="D347" s="1" t="s">
        <v>4</v>
      </c>
      <c r="E347" s="44">
        <v>33</v>
      </c>
      <c r="F347" s="44"/>
      <c r="G347" s="44"/>
    </row>
    <row r="348" spans="2:7">
      <c r="B348" s="19"/>
      <c r="C348" s="66" t="s">
        <v>422</v>
      </c>
      <c r="D348" s="1"/>
      <c r="E348" s="44"/>
      <c r="F348" s="44"/>
      <c r="G348" s="44"/>
    </row>
    <row r="349" spans="2:7">
      <c r="B349" s="20"/>
      <c r="C349" s="102" t="s">
        <v>323</v>
      </c>
      <c r="D349" s="1" t="s">
        <v>71</v>
      </c>
      <c r="E349" s="44"/>
      <c r="F349" s="44"/>
      <c r="G349" s="44"/>
    </row>
    <row r="350" spans="2:7">
      <c r="B350" s="20">
        <f>B347+1</f>
        <v>588</v>
      </c>
      <c r="C350" s="59" t="s">
        <v>324</v>
      </c>
      <c r="D350" s="1" t="s">
        <v>0</v>
      </c>
      <c r="E350" s="44">
        <v>2</v>
      </c>
      <c r="F350" s="44"/>
      <c r="G350" s="44"/>
    </row>
    <row r="351" spans="2:7">
      <c r="B351" s="20">
        <f>B350+1</f>
        <v>589</v>
      </c>
      <c r="C351" s="59" t="s">
        <v>325</v>
      </c>
      <c r="D351" s="1" t="s">
        <v>0</v>
      </c>
      <c r="E351" s="44">
        <v>4</v>
      </c>
      <c r="F351" s="44"/>
      <c r="G351" s="44"/>
    </row>
    <row r="352" spans="2:7">
      <c r="B352" s="104"/>
      <c r="C352" s="104" t="str">
        <f>+"TOTAL "&amp;C228</f>
        <v>TOTAL FLUIDES</v>
      </c>
      <c r="D352" s="105"/>
      <c r="E352" s="106"/>
      <c r="F352" s="106"/>
      <c r="G352" s="106"/>
    </row>
    <row r="353" spans="2:7">
      <c r="B353" s="92">
        <v>600</v>
      </c>
      <c r="C353" s="93" t="s">
        <v>393</v>
      </c>
      <c r="D353" s="94"/>
      <c r="E353" s="86"/>
      <c r="F353" s="86"/>
      <c r="G353" s="86"/>
    </row>
    <row r="354" spans="2:7">
      <c r="B354" s="32"/>
      <c r="C354" s="75" t="s">
        <v>402</v>
      </c>
      <c r="D354" s="25"/>
      <c r="E354" s="44"/>
      <c r="F354" s="44"/>
      <c r="G354" s="44"/>
    </row>
    <row r="355" spans="2:7">
      <c r="B355" s="19">
        <v>601</v>
      </c>
      <c r="C355" s="59" t="s">
        <v>343</v>
      </c>
      <c r="D355" s="1" t="s">
        <v>8</v>
      </c>
      <c r="E355" s="44">
        <v>600</v>
      </c>
      <c r="F355" s="44"/>
      <c r="G355" s="44"/>
    </row>
    <row r="356" spans="2:7">
      <c r="B356" s="19">
        <f>B355+1</f>
        <v>602</v>
      </c>
      <c r="C356" s="59" t="s">
        <v>344</v>
      </c>
      <c r="D356" s="1" t="s">
        <v>8</v>
      </c>
      <c r="E356" s="44">
        <v>810</v>
      </c>
      <c r="F356" s="44"/>
      <c r="G356" s="44"/>
    </row>
    <row r="357" spans="2:7" ht="28.8">
      <c r="B357" s="19">
        <f>B356+1</f>
        <v>603</v>
      </c>
      <c r="C357" s="59" t="s">
        <v>345</v>
      </c>
      <c r="D357" s="1" t="s">
        <v>8</v>
      </c>
      <c r="E357" s="44">
        <v>25</v>
      </c>
      <c r="F357" s="44"/>
      <c r="G357" s="44"/>
    </row>
    <row r="358" spans="2:7">
      <c r="B358" s="33"/>
      <c r="C358" s="76" t="s">
        <v>403</v>
      </c>
      <c r="D358" s="29"/>
      <c r="E358" s="44"/>
      <c r="F358" s="44"/>
      <c r="G358" s="44"/>
    </row>
    <row r="359" spans="2:7" ht="28.8">
      <c r="B359" s="33">
        <f>B357+1</f>
        <v>604</v>
      </c>
      <c r="C359" s="77" t="s">
        <v>425</v>
      </c>
      <c r="D359" s="29" t="s">
        <v>8</v>
      </c>
      <c r="E359" s="44">
        <v>60</v>
      </c>
      <c r="F359" s="44"/>
      <c r="G359" s="44"/>
    </row>
    <row r="360" spans="2:7">
      <c r="B360" s="19">
        <f>+B359+1</f>
        <v>605</v>
      </c>
      <c r="C360" s="59" t="s">
        <v>423</v>
      </c>
      <c r="D360" s="29" t="s">
        <v>8</v>
      </c>
      <c r="E360" s="44">
        <v>30</v>
      </c>
      <c r="F360" s="44"/>
      <c r="G360" s="44"/>
    </row>
    <row r="361" spans="2:7" ht="28.8">
      <c r="B361" s="19">
        <f>B360+1</f>
        <v>606</v>
      </c>
      <c r="C361" s="59" t="s">
        <v>424</v>
      </c>
      <c r="D361" s="1" t="s">
        <v>8</v>
      </c>
      <c r="E361" s="44">
        <v>391</v>
      </c>
      <c r="F361" s="44"/>
      <c r="G361" s="44"/>
    </row>
    <row r="362" spans="2:7" s="37" customFormat="1">
      <c r="B362" s="19">
        <f>B361+1</f>
        <v>607</v>
      </c>
      <c r="C362" s="59" t="s">
        <v>429</v>
      </c>
      <c r="D362" s="1" t="s">
        <v>8</v>
      </c>
      <c r="E362" s="45">
        <v>690</v>
      </c>
      <c r="F362" s="45"/>
      <c r="G362" s="45"/>
    </row>
    <row r="363" spans="2:7">
      <c r="B363" s="33">
        <f>+B362+1</f>
        <v>608</v>
      </c>
      <c r="C363" s="78" t="s">
        <v>415</v>
      </c>
      <c r="D363" s="29" t="s">
        <v>8</v>
      </c>
      <c r="E363" s="44">
        <v>128</v>
      </c>
      <c r="F363" s="44"/>
      <c r="G363" s="44"/>
    </row>
    <row r="364" spans="2:7" ht="28.8">
      <c r="B364" s="33">
        <f>B363+1</f>
        <v>609</v>
      </c>
      <c r="C364" s="77" t="s">
        <v>416</v>
      </c>
      <c r="D364" s="29" t="s">
        <v>8</v>
      </c>
      <c r="E364" s="44">
        <v>180</v>
      </c>
      <c r="F364" s="44"/>
      <c r="G364" s="44"/>
    </row>
    <row r="365" spans="2:7" s="37" customFormat="1" ht="28.8">
      <c r="B365" s="19">
        <f t="shared" ref="B365:B374" si="17">B364+1</f>
        <v>610</v>
      </c>
      <c r="C365" s="59" t="s">
        <v>426</v>
      </c>
      <c r="D365" s="1" t="s">
        <v>8</v>
      </c>
      <c r="E365" s="45">
        <v>70</v>
      </c>
      <c r="F365" s="45"/>
      <c r="G365" s="45"/>
    </row>
    <row r="366" spans="2:7" s="37" customFormat="1">
      <c r="B366" s="19">
        <f>B365+1</f>
        <v>611</v>
      </c>
      <c r="C366" s="59" t="s">
        <v>427</v>
      </c>
      <c r="D366" s="1" t="s">
        <v>8</v>
      </c>
      <c r="E366" s="45">
        <v>80</v>
      </c>
      <c r="F366" s="45"/>
      <c r="G366" s="45"/>
    </row>
    <row r="367" spans="2:7" ht="28.8">
      <c r="B367" s="33">
        <f>B366+1</f>
        <v>612</v>
      </c>
      <c r="C367" s="77" t="s">
        <v>346</v>
      </c>
      <c r="D367" s="29" t="s">
        <v>8</v>
      </c>
      <c r="E367" s="44">
        <v>50</v>
      </c>
      <c r="F367" s="44"/>
      <c r="G367" s="44"/>
    </row>
    <row r="368" spans="2:7" ht="28.8">
      <c r="B368" s="32">
        <f t="shared" si="17"/>
        <v>613</v>
      </c>
      <c r="C368" s="77" t="s">
        <v>432</v>
      </c>
      <c r="D368" s="29" t="s">
        <v>4</v>
      </c>
      <c r="E368" s="44">
        <v>80</v>
      </c>
      <c r="F368" s="44"/>
      <c r="G368" s="44"/>
    </row>
    <row r="369" spans="2:7">
      <c r="B369" s="32">
        <f t="shared" si="17"/>
        <v>614</v>
      </c>
      <c r="C369" s="77" t="s">
        <v>433</v>
      </c>
      <c r="D369" s="29" t="s">
        <v>8</v>
      </c>
      <c r="E369" s="44">
        <v>130</v>
      </c>
      <c r="F369" s="44"/>
      <c r="G369" s="44"/>
    </row>
    <row r="370" spans="2:7">
      <c r="B370" s="32">
        <f>B369+1</f>
        <v>615</v>
      </c>
      <c r="C370" s="78" t="s">
        <v>347</v>
      </c>
      <c r="D370" s="25" t="s">
        <v>8</v>
      </c>
      <c r="E370" s="44">
        <v>12</v>
      </c>
      <c r="F370" s="44"/>
      <c r="G370" s="44"/>
    </row>
    <row r="371" spans="2:7">
      <c r="B371" s="32">
        <f>B370+1</f>
        <v>616</v>
      </c>
      <c r="C371" s="78" t="s">
        <v>434</v>
      </c>
      <c r="D371" s="25" t="s">
        <v>8</v>
      </c>
      <c r="E371" s="44">
        <v>10</v>
      </c>
      <c r="F371" s="44"/>
      <c r="G371" s="44"/>
    </row>
    <row r="372" spans="2:7" ht="28.8">
      <c r="B372" s="20">
        <f t="shared" si="17"/>
        <v>617</v>
      </c>
      <c r="C372" s="38" t="s">
        <v>348</v>
      </c>
      <c r="D372" s="15" t="s">
        <v>8</v>
      </c>
      <c r="E372" s="47">
        <v>632</v>
      </c>
      <c r="F372" s="47"/>
      <c r="G372" s="47"/>
    </row>
    <row r="373" spans="2:7">
      <c r="B373" s="20">
        <f t="shared" si="17"/>
        <v>618</v>
      </c>
      <c r="C373" s="38" t="s">
        <v>349</v>
      </c>
      <c r="D373" s="15" t="s">
        <v>8</v>
      </c>
      <c r="E373" s="44">
        <v>144</v>
      </c>
      <c r="F373" s="44"/>
      <c r="G373" s="44"/>
    </row>
    <row r="374" spans="2:7">
      <c r="B374" s="20">
        <f t="shared" si="17"/>
        <v>619</v>
      </c>
      <c r="C374" s="38" t="s">
        <v>441</v>
      </c>
      <c r="D374" s="15" t="s">
        <v>8</v>
      </c>
      <c r="E374" s="51">
        <v>30</v>
      </c>
      <c r="F374" s="51"/>
      <c r="G374" s="44"/>
    </row>
    <row r="375" spans="2:7" ht="28.8">
      <c r="B375" s="20">
        <v>620</v>
      </c>
      <c r="C375" s="38" t="s">
        <v>442</v>
      </c>
      <c r="D375" s="15" t="s">
        <v>8</v>
      </c>
      <c r="E375" s="44">
        <v>420</v>
      </c>
      <c r="F375" s="44"/>
      <c r="G375" s="44"/>
    </row>
    <row r="376" spans="2:7">
      <c r="B376" s="20">
        <v>621</v>
      </c>
      <c r="C376" s="38" t="s">
        <v>443</v>
      </c>
      <c r="D376" s="15" t="s">
        <v>8</v>
      </c>
      <c r="E376" s="44">
        <v>200</v>
      </c>
      <c r="F376" s="44"/>
      <c r="G376" s="44"/>
    </row>
    <row r="377" spans="2:7">
      <c r="B377" s="20">
        <v>622</v>
      </c>
      <c r="C377" s="38" t="s">
        <v>350</v>
      </c>
      <c r="D377" s="15" t="s">
        <v>8</v>
      </c>
      <c r="E377" s="44">
        <v>40</v>
      </c>
      <c r="F377" s="44"/>
      <c r="G377" s="44"/>
    </row>
    <row r="378" spans="2:7">
      <c r="B378" s="20">
        <v>623</v>
      </c>
      <c r="C378" s="38" t="s">
        <v>351</v>
      </c>
      <c r="D378" s="15" t="s">
        <v>8</v>
      </c>
      <c r="E378" s="44">
        <v>12</v>
      </c>
      <c r="F378" s="44"/>
      <c r="G378" s="44"/>
    </row>
    <row r="379" spans="2:7">
      <c r="B379" s="104"/>
      <c r="C379" s="104" t="str">
        <f>+"TOTAL "&amp;C353</f>
        <v>TOTAL REVETEMENT ET PLATRERIE</v>
      </c>
      <c r="D379" s="105"/>
      <c r="E379" s="106"/>
      <c r="F379" s="106"/>
      <c r="G379" s="106"/>
    </row>
    <row r="380" spans="2:7" s="14" customFormat="1">
      <c r="B380" s="95">
        <v>700</v>
      </c>
      <c r="C380" s="96" t="s">
        <v>392</v>
      </c>
      <c r="D380" s="97"/>
      <c r="E380" s="82"/>
      <c r="F380" s="82"/>
      <c r="G380" s="82"/>
    </row>
    <row r="381" spans="2:7">
      <c r="B381" s="34"/>
      <c r="C381" s="60" t="s">
        <v>352</v>
      </c>
      <c r="D381" s="15"/>
      <c r="E381" s="48"/>
      <c r="F381" s="48"/>
      <c r="G381" s="48"/>
    </row>
    <row r="382" spans="2:7">
      <c r="B382" s="20">
        <v>701</v>
      </c>
      <c r="C382" s="59" t="s">
        <v>436</v>
      </c>
      <c r="D382" s="1" t="s">
        <v>8</v>
      </c>
      <c r="E382" s="44">
        <v>66</v>
      </c>
      <c r="F382" s="44"/>
      <c r="G382" s="44"/>
    </row>
    <row r="383" spans="2:7" ht="28.8">
      <c r="B383" s="20"/>
      <c r="C383" s="59" t="s">
        <v>353</v>
      </c>
      <c r="D383" s="1"/>
      <c r="E383" s="44"/>
      <c r="F383" s="44"/>
      <c r="G383" s="44"/>
    </row>
    <row r="384" spans="2:7">
      <c r="B384" s="20">
        <v>702</v>
      </c>
      <c r="C384" s="59" t="s">
        <v>354</v>
      </c>
      <c r="D384" s="1" t="s">
        <v>8</v>
      </c>
      <c r="E384" s="44">
        <v>37</v>
      </c>
      <c r="F384" s="44"/>
      <c r="G384" s="44"/>
    </row>
    <row r="385" spans="2:7">
      <c r="B385" s="20">
        <v>703</v>
      </c>
      <c r="C385" s="59" t="s">
        <v>355</v>
      </c>
      <c r="D385" s="1" t="s">
        <v>8</v>
      </c>
      <c r="E385" s="44">
        <v>15</v>
      </c>
      <c r="F385" s="44"/>
      <c r="G385" s="44"/>
    </row>
    <row r="386" spans="2:7" ht="28.8">
      <c r="B386" s="33">
        <f>+B385+1</f>
        <v>704</v>
      </c>
      <c r="C386" s="77" t="s">
        <v>410</v>
      </c>
      <c r="D386" s="29" t="s">
        <v>8</v>
      </c>
      <c r="E386" s="44">
        <v>10</v>
      </c>
      <c r="F386" s="44"/>
      <c r="G386" s="44"/>
    </row>
    <row r="387" spans="2:7">
      <c r="B387" s="33">
        <f>B386+1</f>
        <v>705</v>
      </c>
      <c r="C387" s="77" t="s">
        <v>411</v>
      </c>
      <c r="D387" s="29" t="s">
        <v>8</v>
      </c>
      <c r="E387" s="44">
        <v>10</v>
      </c>
      <c r="F387" s="44"/>
      <c r="G387" s="44"/>
    </row>
    <row r="388" spans="2:7">
      <c r="B388" s="33">
        <f>B387+1</f>
        <v>706</v>
      </c>
      <c r="C388" s="77" t="s">
        <v>356</v>
      </c>
      <c r="D388" s="25" t="s">
        <v>0</v>
      </c>
      <c r="E388" s="44">
        <v>50</v>
      </c>
      <c r="F388" s="44"/>
      <c r="G388" s="44"/>
    </row>
    <row r="389" spans="2:7">
      <c r="B389" s="33">
        <f>B388+1</f>
        <v>707</v>
      </c>
      <c r="C389" s="77" t="s">
        <v>357</v>
      </c>
      <c r="D389" s="25" t="s">
        <v>8</v>
      </c>
      <c r="E389" s="44">
        <v>8</v>
      </c>
      <c r="F389" s="44"/>
      <c r="G389" s="44"/>
    </row>
    <row r="390" spans="2:7">
      <c r="B390" s="33">
        <f>B389+1</f>
        <v>708</v>
      </c>
      <c r="C390" s="77" t="s">
        <v>358</v>
      </c>
      <c r="D390" s="15" t="s">
        <v>7</v>
      </c>
      <c r="E390" s="44">
        <v>2</v>
      </c>
      <c r="F390" s="44"/>
      <c r="G390" s="44"/>
    </row>
    <row r="391" spans="2:7">
      <c r="B391" s="20"/>
      <c r="C391" s="60" t="s">
        <v>359</v>
      </c>
      <c r="D391" s="15"/>
      <c r="E391" s="44"/>
      <c r="F391" s="44"/>
      <c r="G391" s="44"/>
    </row>
    <row r="392" spans="2:7">
      <c r="B392" s="20">
        <f>B390+1</f>
        <v>709</v>
      </c>
      <c r="C392" s="38" t="s">
        <v>435</v>
      </c>
      <c r="D392" s="15" t="s">
        <v>8</v>
      </c>
      <c r="E392" s="44">
        <v>24</v>
      </c>
      <c r="F392" s="44"/>
      <c r="G392" s="44"/>
    </row>
    <row r="393" spans="2:7">
      <c r="B393" s="19">
        <f t="shared" ref="B393:B398" si="18">B392+1</f>
        <v>710</v>
      </c>
      <c r="C393" s="59" t="s">
        <v>360</v>
      </c>
      <c r="D393" s="1" t="s">
        <v>8</v>
      </c>
      <c r="E393" s="44">
        <v>140</v>
      </c>
      <c r="F393" s="44"/>
      <c r="G393" s="44"/>
    </row>
    <row r="394" spans="2:7">
      <c r="B394" s="19">
        <f t="shared" si="18"/>
        <v>711</v>
      </c>
      <c r="C394" s="59" t="s">
        <v>361</v>
      </c>
      <c r="D394" s="1" t="s">
        <v>8</v>
      </c>
      <c r="E394" s="44">
        <v>47</v>
      </c>
      <c r="F394" s="44"/>
      <c r="G394" s="44"/>
    </row>
    <row r="395" spans="2:7">
      <c r="B395" s="19">
        <f t="shared" si="18"/>
        <v>712</v>
      </c>
      <c r="C395" s="59" t="s">
        <v>362</v>
      </c>
      <c r="D395" s="1" t="s">
        <v>8</v>
      </c>
      <c r="E395" s="44">
        <v>133</v>
      </c>
      <c r="F395" s="44"/>
      <c r="G395" s="44"/>
    </row>
    <row r="396" spans="2:7">
      <c r="B396" s="19">
        <f t="shared" si="18"/>
        <v>713</v>
      </c>
      <c r="C396" s="59" t="s">
        <v>363</v>
      </c>
      <c r="D396" s="1" t="s">
        <v>7</v>
      </c>
      <c r="E396" s="44">
        <v>1</v>
      </c>
      <c r="F396" s="44"/>
      <c r="G396" s="44"/>
    </row>
    <row r="397" spans="2:7">
      <c r="B397" s="19">
        <f t="shared" si="18"/>
        <v>714</v>
      </c>
      <c r="C397" s="59" t="s">
        <v>364</v>
      </c>
      <c r="D397" s="1" t="s">
        <v>7</v>
      </c>
      <c r="E397" s="44">
        <v>1</v>
      </c>
      <c r="F397" s="44"/>
      <c r="G397" s="44"/>
    </row>
    <row r="398" spans="2:7">
      <c r="B398" s="19">
        <f t="shared" si="18"/>
        <v>715</v>
      </c>
      <c r="C398" s="59" t="s">
        <v>365</v>
      </c>
      <c r="D398" s="1" t="s">
        <v>8</v>
      </c>
      <c r="E398" s="44">
        <v>8</v>
      </c>
      <c r="F398" s="44"/>
      <c r="G398" s="44"/>
    </row>
    <row r="399" spans="2:7">
      <c r="B399" s="33"/>
      <c r="C399" s="76" t="s">
        <v>366</v>
      </c>
      <c r="D399" s="29"/>
      <c r="E399" s="44"/>
      <c r="F399" s="44"/>
      <c r="G399" s="44"/>
    </row>
    <row r="400" spans="2:7">
      <c r="B400" s="33">
        <f>B398+1</f>
        <v>716</v>
      </c>
      <c r="C400" s="77" t="s">
        <v>367</v>
      </c>
      <c r="D400" s="29" t="s">
        <v>8</v>
      </c>
      <c r="E400" s="44">
        <v>22</v>
      </c>
      <c r="F400" s="44"/>
      <c r="G400" s="44"/>
    </row>
    <row r="401" spans="2:7" ht="28.8">
      <c r="B401" s="33">
        <f t="shared" ref="B401:B406" si="19">B400+1</f>
        <v>717</v>
      </c>
      <c r="C401" s="77" t="s">
        <v>368</v>
      </c>
      <c r="D401" s="29" t="s">
        <v>4</v>
      </c>
      <c r="E401" s="44">
        <v>9</v>
      </c>
      <c r="F401" s="44"/>
      <c r="G401" s="44"/>
    </row>
    <row r="402" spans="2:7" ht="28.8">
      <c r="B402" s="33">
        <f t="shared" si="19"/>
        <v>718</v>
      </c>
      <c r="C402" s="59" t="s">
        <v>369</v>
      </c>
      <c r="D402" s="1" t="s">
        <v>4</v>
      </c>
      <c r="E402" s="44">
        <v>11</v>
      </c>
      <c r="F402" s="44"/>
      <c r="G402" s="44"/>
    </row>
    <row r="403" spans="2:7">
      <c r="B403" s="33">
        <f t="shared" si="19"/>
        <v>719</v>
      </c>
      <c r="C403" s="59" t="s">
        <v>370</v>
      </c>
      <c r="D403" s="1" t="s">
        <v>4</v>
      </c>
      <c r="E403" s="44">
        <v>9</v>
      </c>
      <c r="F403" s="44"/>
      <c r="G403" s="44"/>
    </row>
    <row r="404" spans="2:7">
      <c r="B404" s="32">
        <f t="shared" si="19"/>
        <v>720</v>
      </c>
      <c r="C404" s="38" t="s">
        <v>437</v>
      </c>
      <c r="D404" s="15" t="s">
        <v>7</v>
      </c>
      <c r="E404" s="47">
        <v>1</v>
      </c>
      <c r="F404" s="47"/>
      <c r="G404" s="47"/>
    </row>
    <row r="405" spans="2:7">
      <c r="B405" s="33">
        <f t="shared" si="19"/>
        <v>721</v>
      </c>
      <c r="C405" s="59" t="s">
        <v>371</v>
      </c>
      <c r="D405" s="29" t="s">
        <v>8</v>
      </c>
      <c r="E405" s="44">
        <v>5</v>
      </c>
      <c r="F405" s="44"/>
      <c r="G405" s="44"/>
    </row>
    <row r="406" spans="2:7">
      <c r="B406" s="33">
        <f t="shared" si="19"/>
        <v>722</v>
      </c>
      <c r="C406" s="59" t="s">
        <v>431</v>
      </c>
      <c r="D406" s="29" t="s">
        <v>0</v>
      </c>
      <c r="E406" s="44">
        <v>5</v>
      </c>
      <c r="F406" s="44"/>
      <c r="G406" s="44"/>
    </row>
    <row r="407" spans="2:7">
      <c r="B407" s="104"/>
      <c r="C407" s="104" t="str">
        <f>+"TOTAL "&amp;C380</f>
        <v xml:space="preserve">TOTAL MENUISERIE BOIS- ALUMINIUM - METALLIQUE </v>
      </c>
      <c r="D407" s="105"/>
      <c r="E407" s="106"/>
      <c r="F407" s="106"/>
      <c r="G407" s="106"/>
    </row>
    <row r="408" spans="2:7">
      <c r="B408" s="92">
        <v>800</v>
      </c>
      <c r="C408" s="93" t="s">
        <v>394</v>
      </c>
      <c r="D408" s="94"/>
      <c r="E408" s="86"/>
      <c r="F408" s="86"/>
      <c r="G408" s="86"/>
    </row>
    <row r="409" spans="2:7">
      <c r="B409" s="20">
        <v>801</v>
      </c>
      <c r="C409" s="38" t="s">
        <v>372</v>
      </c>
      <c r="D409" s="26" t="s">
        <v>1</v>
      </c>
      <c r="E409" s="44">
        <v>3000</v>
      </c>
      <c r="F409" s="47"/>
      <c r="G409" s="44"/>
    </row>
    <row r="410" spans="2:7">
      <c r="B410" s="20">
        <f>+B409+1</f>
        <v>802</v>
      </c>
      <c r="C410" s="38" t="s">
        <v>373</v>
      </c>
      <c r="D410" s="26" t="s">
        <v>1</v>
      </c>
      <c r="E410" s="44">
        <v>400</v>
      </c>
      <c r="F410" s="47"/>
      <c r="G410" s="44"/>
    </row>
    <row r="411" spans="2:7">
      <c r="B411" s="20">
        <f>+B410+1</f>
        <v>803</v>
      </c>
      <c r="C411" s="38" t="s">
        <v>374</v>
      </c>
      <c r="D411" s="26" t="s">
        <v>1</v>
      </c>
      <c r="E411" s="44">
        <v>2600</v>
      </c>
      <c r="F411" s="47"/>
      <c r="G411" s="44"/>
    </row>
    <row r="412" spans="2:7">
      <c r="B412" s="20">
        <f>+B411+1</f>
        <v>804</v>
      </c>
      <c r="C412" s="38" t="s">
        <v>375</v>
      </c>
      <c r="D412" s="26" t="s">
        <v>1</v>
      </c>
      <c r="E412" s="44">
        <v>300</v>
      </c>
      <c r="F412" s="47"/>
      <c r="G412" s="44"/>
    </row>
    <row r="413" spans="2:7">
      <c r="B413" s="19">
        <f>+B412+1</f>
        <v>805</v>
      </c>
      <c r="C413" s="59" t="s">
        <v>376</v>
      </c>
      <c r="D413" s="36" t="s">
        <v>1</v>
      </c>
      <c r="E413" s="44">
        <v>300</v>
      </c>
      <c r="F413" s="44"/>
      <c r="G413" s="44"/>
    </row>
    <row r="414" spans="2:7">
      <c r="B414" s="104"/>
      <c r="C414" s="104" t="str">
        <f>+"TOTAL "&amp;C408</f>
        <v>TOTAL PEINTURE</v>
      </c>
      <c r="D414" s="105"/>
      <c r="E414" s="106"/>
      <c r="F414" s="106"/>
      <c r="G414" s="106"/>
    </row>
    <row r="415" spans="2:7" s="14" customFormat="1">
      <c r="B415" s="79">
        <v>900</v>
      </c>
      <c r="C415" s="80" t="s">
        <v>377</v>
      </c>
      <c r="D415" s="81"/>
      <c r="E415" s="82"/>
      <c r="F415" s="82"/>
      <c r="G415" s="82"/>
    </row>
    <row r="416" spans="2:7">
      <c r="B416" s="20">
        <v>901</v>
      </c>
      <c r="C416" s="38" t="s">
        <v>377</v>
      </c>
      <c r="D416" s="15" t="s">
        <v>0</v>
      </c>
      <c r="E416" s="44">
        <v>750</v>
      </c>
      <c r="F416" s="44"/>
      <c r="G416" s="44"/>
    </row>
    <row r="417" spans="2:7">
      <c r="B417" s="104"/>
      <c r="C417" s="104" t="str">
        <f>+"TOTAL "&amp;C415</f>
        <v>TOTAL SIEGES</v>
      </c>
      <c r="D417" s="105"/>
      <c r="E417" s="106"/>
      <c r="F417" s="106"/>
      <c r="G417" s="106"/>
    </row>
    <row r="418" spans="2:7">
      <c r="B418" s="98">
        <v>1000</v>
      </c>
      <c r="C418" s="93" t="s">
        <v>395</v>
      </c>
      <c r="D418" s="94"/>
      <c r="E418" s="86"/>
      <c r="F418" s="86"/>
      <c r="G418" s="86"/>
    </row>
    <row r="419" spans="2:7">
      <c r="B419" s="6">
        <v>1001</v>
      </c>
      <c r="C419" s="38" t="s">
        <v>378</v>
      </c>
      <c r="D419" s="15" t="s">
        <v>4</v>
      </c>
      <c r="E419" s="47">
        <v>20</v>
      </c>
      <c r="F419" s="44"/>
      <c r="G419" s="44"/>
    </row>
    <row r="420" spans="2:7">
      <c r="B420" s="6">
        <f t="shared" ref="B420:B426" si="20">B419+1</f>
        <v>1002</v>
      </c>
      <c r="C420" s="38" t="s">
        <v>379</v>
      </c>
      <c r="D420" s="15" t="s">
        <v>4</v>
      </c>
      <c r="E420" s="47">
        <v>600</v>
      </c>
      <c r="F420" s="44"/>
      <c r="G420" s="44"/>
    </row>
    <row r="421" spans="2:7">
      <c r="B421" s="6">
        <f>B420+1</f>
        <v>1003</v>
      </c>
      <c r="C421" s="38" t="s">
        <v>380</v>
      </c>
      <c r="D421" s="15" t="s">
        <v>8</v>
      </c>
      <c r="E421" s="47">
        <v>150</v>
      </c>
      <c r="F421" s="44"/>
      <c r="G421" s="44"/>
    </row>
    <row r="422" spans="2:7" s="14" customFormat="1" ht="28.8">
      <c r="B422" s="35">
        <f t="shared" si="20"/>
        <v>1004</v>
      </c>
      <c r="C422" s="64" t="s">
        <v>381</v>
      </c>
      <c r="D422" s="23" t="s">
        <v>4</v>
      </c>
      <c r="E422" s="47">
        <v>70</v>
      </c>
      <c r="F422" s="51"/>
      <c r="G422" s="44"/>
    </row>
    <row r="423" spans="2:7">
      <c r="B423" s="6">
        <f t="shared" si="20"/>
        <v>1005</v>
      </c>
      <c r="C423" s="38" t="s">
        <v>382</v>
      </c>
      <c r="D423" s="15" t="s">
        <v>0</v>
      </c>
      <c r="E423" s="47">
        <v>10</v>
      </c>
      <c r="F423" s="44"/>
      <c r="G423" s="44"/>
    </row>
    <row r="424" spans="2:7">
      <c r="B424" s="6"/>
      <c r="C424" s="60" t="s">
        <v>383</v>
      </c>
      <c r="D424" s="15"/>
      <c r="E424" s="47"/>
      <c r="F424" s="44"/>
      <c r="G424" s="44"/>
    </row>
    <row r="425" spans="2:7">
      <c r="B425" s="6">
        <f>B423+1</f>
        <v>1006</v>
      </c>
      <c r="C425" s="38" t="s">
        <v>384</v>
      </c>
      <c r="D425" s="15" t="s">
        <v>0</v>
      </c>
      <c r="E425" s="47">
        <v>6</v>
      </c>
      <c r="F425" s="44"/>
      <c r="G425" s="44"/>
    </row>
    <row r="426" spans="2:7">
      <c r="B426" s="6">
        <f t="shared" si="20"/>
        <v>1007</v>
      </c>
      <c r="C426" s="38" t="s">
        <v>385</v>
      </c>
      <c r="D426" s="15" t="s">
        <v>0</v>
      </c>
      <c r="E426" s="47">
        <v>8</v>
      </c>
      <c r="F426" s="44"/>
      <c r="G426" s="44"/>
    </row>
    <row r="427" spans="2:7">
      <c r="B427" s="6"/>
      <c r="C427" s="60" t="s">
        <v>386</v>
      </c>
      <c r="D427" s="15"/>
      <c r="E427" s="47"/>
      <c r="F427" s="44"/>
      <c r="G427" s="44"/>
    </row>
    <row r="428" spans="2:7" ht="28.8">
      <c r="B428" s="6">
        <f>B426+1</f>
        <v>1008</v>
      </c>
      <c r="C428" s="38" t="s">
        <v>387</v>
      </c>
      <c r="D428" s="15" t="s">
        <v>0</v>
      </c>
      <c r="E428" s="47">
        <v>10</v>
      </c>
      <c r="F428" s="44"/>
      <c r="G428" s="44"/>
    </row>
    <row r="429" spans="2:7">
      <c r="B429" s="8"/>
      <c r="C429" s="58" t="s">
        <v>388</v>
      </c>
      <c r="D429" s="1"/>
      <c r="E429" s="47"/>
      <c r="F429" s="44"/>
      <c r="G429" s="44"/>
    </row>
    <row r="430" spans="2:7">
      <c r="B430" s="7">
        <f>B428+1</f>
        <v>1009</v>
      </c>
      <c r="C430" s="59" t="s">
        <v>389</v>
      </c>
      <c r="D430" s="15" t="s">
        <v>8</v>
      </c>
      <c r="E430" s="47">
        <v>50</v>
      </c>
      <c r="F430" s="44"/>
      <c r="G430" s="44"/>
    </row>
    <row r="431" spans="2:7">
      <c r="B431" s="8"/>
      <c r="C431" s="58" t="s">
        <v>390</v>
      </c>
      <c r="D431" s="1"/>
      <c r="E431" s="47"/>
      <c r="F431" s="44"/>
      <c r="G431" s="44"/>
    </row>
    <row r="432" spans="2:7">
      <c r="B432" s="7">
        <f>B430+1</f>
        <v>1010</v>
      </c>
      <c r="C432" s="59" t="s">
        <v>391</v>
      </c>
      <c r="D432" s="15" t="s">
        <v>7</v>
      </c>
      <c r="E432" s="47">
        <v>1</v>
      </c>
      <c r="F432" s="44"/>
      <c r="G432" s="44"/>
    </row>
    <row r="433" spans="2:7">
      <c r="B433" s="107"/>
      <c r="C433" s="104" t="str">
        <f>+"TOTAL "&amp;C418</f>
        <v>TOTAL AMENAGEMENT EXTERIEUR</v>
      </c>
      <c r="D433" s="107"/>
      <c r="E433" s="106"/>
      <c r="F433" s="106"/>
      <c r="G433" s="106"/>
    </row>
    <row r="434" spans="2:7">
      <c r="B434" s="113" t="s">
        <v>13</v>
      </c>
      <c r="C434" s="114"/>
      <c r="D434" s="114"/>
      <c r="E434" s="114"/>
      <c r="F434" s="114"/>
      <c r="G434" s="55"/>
    </row>
    <row r="435" spans="2:7">
      <c r="B435" s="113" t="s">
        <v>15</v>
      </c>
      <c r="C435" s="114"/>
      <c r="D435" s="114"/>
      <c r="E435" s="114"/>
      <c r="F435" s="114"/>
      <c r="G435" s="55"/>
    </row>
    <row r="436" spans="2:7">
      <c r="B436" s="113" t="s">
        <v>14</v>
      </c>
      <c r="C436" s="114"/>
      <c r="D436" s="114"/>
      <c r="E436" s="114"/>
      <c r="F436" s="114"/>
      <c r="G436" s="55"/>
    </row>
    <row r="437" spans="2:7">
      <c r="B437" s="28"/>
      <c r="C437" s="2"/>
      <c r="D437" s="2"/>
      <c r="E437" s="56"/>
      <c r="F437" s="56"/>
      <c r="G437" s="56"/>
    </row>
    <row r="438" spans="2:7">
      <c r="B438" s="115" t="s">
        <v>16</v>
      </c>
      <c r="C438" s="115"/>
      <c r="D438" s="115"/>
      <c r="E438" s="115"/>
      <c r="F438" s="115"/>
      <c r="G438" s="115"/>
    </row>
    <row r="439" spans="2:7">
      <c r="B439" s="12" t="s">
        <v>18</v>
      </c>
      <c r="C439" s="120" t="s">
        <v>17</v>
      </c>
      <c r="D439" s="121"/>
      <c r="E439" s="121"/>
      <c r="F439" s="122"/>
      <c r="G439" s="108" t="s">
        <v>451</v>
      </c>
    </row>
    <row r="440" spans="2:7">
      <c r="B440" s="27">
        <f>+B7</f>
        <v>100</v>
      </c>
      <c r="C440" s="117" t="str">
        <f>C51</f>
        <v xml:space="preserve">TOTAL GROS ŒUVRE     </v>
      </c>
      <c r="D440" s="118"/>
      <c r="E440" s="118"/>
      <c r="F440" s="119"/>
      <c r="G440" s="57"/>
    </row>
    <row r="441" spans="2:7">
      <c r="B441" s="27">
        <f>+B52</f>
        <v>200</v>
      </c>
      <c r="C441" s="117" t="str">
        <f>C62</f>
        <v xml:space="preserve">TOTAL ETANCHEITE   </v>
      </c>
      <c r="D441" s="118"/>
      <c r="E441" s="118"/>
      <c r="F441" s="119"/>
      <c r="G441" s="57"/>
    </row>
    <row r="442" spans="2:7">
      <c r="B442" s="27" t="s">
        <v>447</v>
      </c>
      <c r="C442" s="117" t="str">
        <f>C227</f>
        <v>TOTAL ELECTRICITE, LUSTRERIE, COURANT FORT/COURANT FAIBLE</v>
      </c>
      <c r="D442" s="118"/>
      <c r="E442" s="118"/>
      <c r="F442" s="119"/>
      <c r="G442" s="57"/>
    </row>
    <row r="443" spans="2:7">
      <c r="B443" s="11">
        <v>500</v>
      </c>
      <c r="C443" s="117" t="str">
        <f>C352</f>
        <v>TOTAL FLUIDES</v>
      </c>
      <c r="D443" s="118"/>
      <c r="E443" s="118"/>
      <c r="F443" s="119"/>
      <c r="G443" s="57"/>
    </row>
    <row r="444" spans="2:7">
      <c r="B444" s="11">
        <v>600</v>
      </c>
      <c r="C444" s="117" t="str">
        <f>C379</f>
        <v>TOTAL REVETEMENT ET PLATRERIE</v>
      </c>
      <c r="D444" s="118"/>
      <c r="E444" s="118"/>
      <c r="F444" s="119"/>
      <c r="G444" s="57"/>
    </row>
    <row r="445" spans="2:7">
      <c r="B445" s="11">
        <v>700</v>
      </c>
      <c r="C445" s="117" t="str">
        <f>C407</f>
        <v xml:space="preserve">TOTAL MENUISERIE BOIS- ALUMINIUM - METALLIQUE </v>
      </c>
      <c r="D445" s="118"/>
      <c r="E445" s="118"/>
      <c r="F445" s="119"/>
      <c r="G445" s="57"/>
    </row>
    <row r="446" spans="2:7">
      <c r="B446" s="11">
        <v>800</v>
      </c>
      <c r="C446" s="117" t="str">
        <f>C414</f>
        <v>TOTAL PEINTURE</v>
      </c>
      <c r="D446" s="118"/>
      <c r="E446" s="118"/>
      <c r="F446" s="119"/>
      <c r="G446" s="57"/>
    </row>
    <row r="447" spans="2:7">
      <c r="B447" s="11">
        <v>900</v>
      </c>
      <c r="C447" s="117" t="str">
        <f>C417</f>
        <v>TOTAL SIEGES</v>
      </c>
      <c r="D447" s="118"/>
      <c r="E447" s="118"/>
      <c r="F447" s="119"/>
      <c r="G447" s="57"/>
    </row>
    <row r="448" spans="2:7">
      <c r="B448" s="11">
        <v>1000</v>
      </c>
      <c r="C448" s="117" t="str">
        <f>C433</f>
        <v>TOTAL AMENAGEMENT EXTERIEUR</v>
      </c>
      <c r="D448" s="118"/>
      <c r="E448" s="118"/>
      <c r="F448" s="119"/>
      <c r="G448" s="57"/>
    </row>
    <row r="449" spans="2:7">
      <c r="B449" s="113" t="s">
        <v>13</v>
      </c>
      <c r="C449" s="114"/>
      <c r="D449" s="114"/>
      <c r="E449" s="114"/>
      <c r="F449" s="116"/>
      <c r="G449" s="55"/>
    </row>
    <row r="450" spans="2:7">
      <c r="B450" s="113" t="s">
        <v>15</v>
      </c>
      <c r="C450" s="114"/>
      <c r="D450" s="114"/>
      <c r="E450" s="114"/>
      <c r="F450" s="116"/>
      <c r="G450" s="55"/>
    </row>
    <row r="451" spans="2:7">
      <c r="B451" s="113" t="s">
        <v>14</v>
      </c>
      <c r="C451" s="114"/>
      <c r="D451" s="114"/>
      <c r="E451" s="114"/>
      <c r="F451" s="116"/>
      <c r="G451" s="55"/>
    </row>
  </sheetData>
  <mergeCells count="20">
    <mergeCell ref="B436:F436"/>
    <mergeCell ref="B438:G438"/>
    <mergeCell ref="B449:F449"/>
    <mergeCell ref="B450:F450"/>
    <mergeCell ref="B451:F451"/>
    <mergeCell ref="C440:F440"/>
    <mergeCell ref="C441:F441"/>
    <mergeCell ref="C442:F442"/>
    <mergeCell ref="C443:F443"/>
    <mergeCell ref="C444:F444"/>
    <mergeCell ref="C445:F445"/>
    <mergeCell ref="C446:F446"/>
    <mergeCell ref="C447:F447"/>
    <mergeCell ref="C448:F448"/>
    <mergeCell ref="C439:F439"/>
    <mergeCell ref="B1:G1"/>
    <mergeCell ref="B2:G3"/>
    <mergeCell ref="B4:G4"/>
    <mergeCell ref="B434:F434"/>
    <mergeCell ref="B435:F435"/>
  </mergeCells>
  <phoneticPr fontId="17" type="noConversion"/>
  <conditionalFormatting sqref="E229:G230 E381:G381 E383:G383">
    <cfRule type="cellIs" dxfId="0" priority="1" operator="equal">
      <formula>0</formula>
    </cfRule>
  </conditionalFormatting>
  <pageMargins left="0.7" right="0.7" top="0.75" bottom="0.75" header="0.3" footer="0.3"/>
  <pageSetup paperSize="9" scale="73" fitToHeight="0" orientation="portrait" r:id="rId1"/>
  <headerFooter>
    <oddHeader>&amp;L      &amp;G&amp;RAO N° 669/2026/CCMR-TRAV
BP-DE</oddHeader>
    <oddFooter>&amp;C&amp;P/&amp;N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2026-07-08T14:35:35Z</dcterms:modified>
</cp:coreProperties>
</file>