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MARCHé 2026\AOO 23-INV-INZ-2026\"/>
    </mc:Choice>
  </mc:AlternateContent>
  <xr:revisionPtr revIDLastSave="0" documentId="8_{9C13928C-A741-4B61-BB87-7FC610AD6B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RDEREAU " sheetId="2" r:id="rId1"/>
  </sheets>
  <definedNames>
    <definedName name="_xlnm.Print_Titles" localSheetId="0">'BORDEREAU '!$6:$7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J16" i="2" s="1"/>
  <c r="H9" i="2"/>
  <c r="J9" i="2" s="1"/>
  <c r="H10" i="2"/>
  <c r="J10" i="2" s="1"/>
  <c r="H11" i="2"/>
  <c r="J11" i="2" s="1"/>
  <c r="H12" i="2"/>
  <c r="H13" i="2"/>
  <c r="J13" i="2" s="1"/>
  <c r="H14" i="2"/>
  <c r="H15" i="2"/>
  <c r="J15" i="2" s="1"/>
  <c r="H8" i="2"/>
  <c r="J8" i="2" s="1"/>
  <c r="J12" i="2"/>
  <c r="J14" i="2"/>
  <c r="A9" i="2"/>
  <c r="A10" i="2" s="1"/>
  <c r="A11" i="2" s="1"/>
  <c r="A12" i="2" s="1"/>
  <c r="A13" i="2" s="1"/>
  <c r="A14" i="2" s="1"/>
  <c r="A15" i="2" s="1"/>
  <c r="A16" i="2" s="1"/>
  <c r="J17" i="2" l="1"/>
  <c r="J19" i="2" l="1"/>
  <c r="J21" i="2" s="1"/>
  <c r="J22" i="2" l="1"/>
  <c r="J23" i="2" s="1"/>
</calcChain>
</file>

<file path=xl/sharedStrings.xml><?xml version="1.0" encoding="utf-8"?>
<sst xmlns="http://schemas.openxmlformats.org/spreadsheetml/2006/main" count="40" uniqueCount="35">
  <si>
    <t xml:space="preserve">N° </t>
  </si>
  <si>
    <t>Désignations des prestations</t>
  </si>
  <si>
    <t>UNITE</t>
  </si>
  <si>
    <t>1</t>
  </si>
  <si>
    <t>M2</t>
  </si>
  <si>
    <t>ML</t>
  </si>
  <si>
    <t>PT HT</t>
  </si>
  <si>
    <t>PU HT</t>
  </si>
  <si>
    <t xml:space="preserve">BORDEREAU DES PRIX-DETAIL ESTIMATIF </t>
  </si>
  <si>
    <t>TOTAL GENERAL HT</t>
  </si>
  <si>
    <t>RABAIS OU MAJORATION EN POURCENTAGE</t>
  </si>
  <si>
    <t xml:space="preserve">RABAIS OU MAJORATION EN VALEURS </t>
  </si>
  <si>
    <t xml:space="preserve">TOTAL GENERAL HT APRES RABAIS OU MAJORATION </t>
  </si>
  <si>
    <t>T.V.A  20%</t>
  </si>
  <si>
    <t>TOTAL GENERAL TTC</t>
  </si>
  <si>
    <t xml:space="preserve">DEMOLITION DERACINAGE ET DECAPAGE </t>
  </si>
  <si>
    <t xml:space="preserve">EQUIPEMENT DES TERRAINS DE SPORT </t>
  </si>
  <si>
    <t>ENS</t>
  </si>
  <si>
    <t xml:space="preserve">BETON LISSE POUR TERRAIN DE SPORT </t>
  </si>
  <si>
    <t xml:space="preserve">SAUT EN HAUTEUR </t>
  </si>
  <si>
    <t>SAUT EN LONGUEUR</t>
  </si>
  <si>
    <t>U</t>
  </si>
  <si>
    <t>QTE TOTALE</t>
  </si>
  <si>
    <t>DALLAGE LISSE POUR TERRAIN DE SPORT</t>
  </si>
  <si>
    <t>AIR DE LANCER DE POIDS</t>
  </si>
  <si>
    <t xml:space="preserve">REFECTION DE PISTE D'ATHLETISME </t>
  </si>
  <si>
    <t>Youssef ben tachafine</t>
  </si>
  <si>
    <t>Al khawarizmi</t>
  </si>
  <si>
    <t>Al Atlas</t>
  </si>
  <si>
    <t xml:space="preserve">Abi dar Alghafari </t>
  </si>
  <si>
    <t>MUR DE CLOTURE 1,6 M DE HAUTEUR Y COMPRIS 0,80 M GRILLAGE</t>
  </si>
  <si>
    <t xml:space="preserve">AOO N° 23 /INV-INZ/2026 - LOT UNIQUE </t>
  </si>
  <si>
    <t xml:space="preserve">Les travaux d'aménagement des terrains de sports aux lycées collégiaux et à un établissement scolaire primaire comme suit : Youssef ben tachafine à la commune de Temsia , Al khawarizmi à la commune de Lqliaa , Al Atlas à la commune d’Inzegane et école Abi Dar Alghafari à la commune de Temsia - Préfecture Inzegane Ait Melloul </t>
  </si>
  <si>
    <t xml:space="preserve">   Fait à:…............................le:…...............   </t>
  </si>
  <si>
    <t xml:space="preserve">  Cachet et signature du concurrent: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</si>
</sst>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164" fontId="3" fillId="0" borderId="0" xfId="1" applyFont="1" applyFill="1" applyBorder="1" applyAlignment="1">
      <alignment vertical="center" wrapText="1" readingOrder="1"/>
    </xf>
    <xf numFmtId="164" fontId="3" fillId="0" borderId="2" xfId="1" applyFont="1" applyFill="1" applyBorder="1" applyAlignment="1">
      <alignment vertical="center" wrapText="1" readingOrder="1"/>
    </xf>
    <xf numFmtId="164" fontId="9" fillId="0" borderId="0" xfId="1" applyFont="1" applyFill="1" applyBorder="1" applyAlignment="1">
      <alignment vertical="center" readingOrder="1"/>
    </xf>
    <xf numFmtId="164" fontId="9" fillId="0" borderId="2" xfId="1" applyFont="1" applyFill="1" applyBorder="1" applyAlignment="1">
      <alignment vertical="center" readingOrder="1"/>
    </xf>
    <xf numFmtId="0" fontId="3" fillId="0" borderId="0" xfId="1" applyNumberFormat="1" applyFont="1" applyFill="1" applyBorder="1" applyAlignment="1">
      <alignment horizontal="center" vertical="center" readingOrder="1"/>
    </xf>
    <xf numFmtId="1" fontId="3" fillId="0" borderId="0" xfId="1" applyNumberFormat="1" applyFont="1" applyFill="1" applyBorder="1" applyAlignment="1">
      <alignment horizontal="center" vertical="center" readingOrder="1"/>
    </xf>
    <xf numFmtId="0" fontId="8" fillId="0" borderId="0" xfId="1" quotePrefix="1" applyNumberFormat="1" applyFont="1" applyFill="1" applyBorder="1" applyAlignment="1">
      <alignment horizontal="center" vertical="center" readingOrder="1"/>
    </xf>
    <xf numFmtId="0" fontId="3" fillId="0" borderId="2" xfId="1" applyNumberFormat="1" applyFont="1" applyFill="1" applyBorder="1" applyAlignment="1">
      <alignment horizontal="center" vertical="center" readingOrder="1"/>
    </xf>
    <xf numFmtId="0" fontId="12" fillId="0" borderId="0" xfId="0" applyFont="1" applyAlignment="1">
      <alignment horizontal="center" wrapText="1"/>
    </xf>
    <xf numFmtId="164" fontId="7" fillId="0" borderId="0" xfId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readingOrder="1"/>
    </xf>
    <xf numFmtId="164" fontId="4" fillId="0" borderId="1" xfId="1" applyFont="1" applyFill="1" applyBorder="1" applyAlignment="1">
      <alignment horizontal="center" vertical="center" readingOrder="1"/>
    </xf>
    <xf numFmtId="0" fontId="13" fillId="0" borderId="1" xfId="0" applyFont="1" applyBorder="1" applyAlignment="1">
      <alignment horizontal="justify" vertical="center"/>
    </xf>
    <xf numFmtId="164" fontId="5" fillId="0" borderId="1" xfId="1" applyFont="1" applyFill="1" applyBorder="1" applyAlignment="1">
      <alignment horizontal="center" vertical="center" readingOrder="1"/>
    </xf>
    <xf numFmtId="0" fontId="11" fillId="0" borderId="0" xfId="0" applyFont="1" applyAlignment="1">
      <alignment horizontal="right"/>
    </xf>
    <xf numFmtId="2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10" fontId="11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1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4" fontId="9" fillId="0" borderId="0" xfId="0" applyNumberFormat="1" applyFont="1"/>
    <xf numFmtId="0" fontId="3" fillId="0" borderId="3" xfId="1" applyNumberFormat="1" applyFont="1" applyFill="1" applyBorder="1" applyAlignment="1">
      <alignment horizontal="center" vertical="center" readingOrder="1"/>
    </xf>
    <xf numFmtId="0" fontId="3" fillId="0" borderId="4" xfId="1" applyNumberFormat="1" applyFont="1" applyFill="1" applyBorder="1" applyAlignment="1">
      <alignment horizontal="center" vertical="center" readingOrder="1"/>
    </xf>
    <xf numFmtId="0" fontId="11" fillId="0" borderId="1" xfId="0" applyFont="1" applyBorder="1" applyAlignment="1">
      <alignment horizontal="right"/>
    </xf>
    <xf numFmtId="1" fontId="6" fillId="0" borderId="0" xfId="1" applyNumberFormat="1" applyFont="1" applyFill="1" applyBorder="1" applyAlignment="1">
      <alignment horizontal="center" vertical="center" readingOrder="1"/>
    </xf>
    <xf numFmtId="164" fontId="7" fillId="0" borderId="0" xfId="1" applyFont="1" applyFill="1" applyBorder="1" applyAlignment="1">
      <alignment horizontal="center" vertical="center" wrapText="1" readingOrder="1"/>
    </xf>
    <xf numFmtId="4" fontId="11" fillId="0" borderId="1" xfId="0" applyNumberFormat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readingOrder="1"/>
    </xf>
    <xf numFmtId="164" fontId="8" fillId="0" borderId="1" xfId="1" applyFont="1" applyFill="1" applyBorder="1" applyAlignment="1">
      <alignment horizontal="center" vertical="center" wrapText="1" readingOrder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right" vertical="top" wrapText="1"/>
      <protection locked="0"/>
    </xf>
    <xf numFmtId="164" fontId="2" fillId="0" borderId="0" xfId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164" fontId="15" fillId="0" borderId="0" xfId="1" applyFont="1" applyFill="1" applyBorder="1" applyAlignment="1">
      <alignment horizontal="left" vertical="center" wrapText="1" readingOrder="1"/>
    </xf>
  </cellXfs>
  <cellStyles count="3">
    <cellStyle name="Millier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70" name="Text Box 1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71" name="Text Box 1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20" name="Text Box 1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1" name="Text Box 1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2" name="Text Box 1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4" name="Text Box 1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5" name="Text Box 15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6" name="Text Box 1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37" name="Text Box 1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38" name="Text Box 18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39" name="Text Box 1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0" name="Text Box 2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2" name="Text Box 2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3" name="Text Box 2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8" name="Text Box 2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9" name="Text Box 2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0" name="Text Box 3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1" name="Text Box 3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2" name="Text Box 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3" name="Text Box 1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4" name="Text Box 1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5" name="Text Box 1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6" name="Text Box 1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7" name="Text Box 1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8" name="Text Box 1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9" name="Text Box 1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0" name="Text Box 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1" name="Text Box 1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2" name="Text Box 1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3" name="Text Box 1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4" name="Text Box 1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6" name="Text Box 1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67" name="Text Box 1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68" name="Text Box 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69" name="Text Box 1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0" name="Text Box 1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1" name="Text Box 1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2" name="Text Box 1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3" name="Text Box 1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4" name="Text Box 1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5" name="Text Box 1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8" name="Text Box 1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9" name="Text Box 1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80" name="Text Box 1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81" name="Text Box 1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2" name="Text Box 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3" name="Text Box 1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4" name="Text Box 1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5" name="Text Box 1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6" name="Text Box 1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7" name="Text Box 1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8402300" y="4452357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89" name="Text Box 1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0" name="Text Box 1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1" name="Text Box 1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2" name="Text Box 1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3" name="Text Box 1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4" name="Text Box 1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5" name="Text Box 1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7" name="Text Box 1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8" name="Text Box 1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9" name="Text Box 1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0" name="Text Box 1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1" name="Text Box 1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2" name="Text Box 15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3" name="Text Box 1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5" name="Text Box 1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6" name="Text Box 1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7" name="Text Box 1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8" name="Text Box 1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9" name="Text Box 1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0" name="Text Box 1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1" name="Text Box 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2" name="Text Box 1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3" name="Text Box 1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4" name="Text Box 1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5" name="Text Box 1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6" name="Text Box 1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7" name="Text Box 1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8" name="Text Box 1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9" name="Text Box 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0" name="Text Box 1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1" name="Text Box 1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2" name="Text Box 1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3" name="Text Box 1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4" name="Text Box 14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5" name="Text Box 1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6" name="Text Box 1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7" name="Text Box 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8" name="Text Box 10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9" name="Text Box 1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0" name="Text Box 1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1" name="Text Box 1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2" name="Text Box 14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3" name="Text Box 1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4" name="Text Box 1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activeCell="J3" sqref="A1:J1048576"/>
    </sheetView>
  </sheetViews>
  <sheetFormatPr baseColWidth="10" defaultRowHeight="15" x14ac:dyDescent="0.25"/>
  <cols>
    <col min="1" max="1" width="3.28515625" style="8" customWidth="1"/>
    <col min="2" max="2" width="41.28515625" style="2" customWidth="1"/>
    <col min="3" max="3" width="8.42578125" style="4" customWidth="1"/>
    <col min="4" max="4" width="11" style="24" customWidth="1"/>
    <col min="5" max="5" width="13" style="24" customWidth="1"/>
    <col min="6" max="8" width="9.7109375" style="24" customWidth="1"/>
    <col min="9" max="9" width="8.5703125" style="24" bestFit="1" customWidth="1"/>
    <col min="10" max="10" width="12.28515625" style="25" customWidth="1"/>
    <col min="11" max="11" width="12.7109375" bestFit="1" customWidth="1"/>
  </cols>
  <sheetData>
    <row r="1" spans="1:10" ht="38.65" customHeight="1" x14ac:dyDescent="0.25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64.150000000000006" customHeight="1" x14ac:dyDescent="0.25">
      <c r="A2" s="37" t="s">
        <v>32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18.75" x14ac:dyDescent="0.25">
      <c r="A4" s="30" t="s">
        <v>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8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ht="15" customHeight="1" x14ac:dyDescent="0.25">
      <c r="A6" s="32" t="s">
        <v>0</v>
      </c>
      <c r="B6" s="33" t="s">
        <v>1</v>
      </c>
      <c r="C6" s="33" t="s">
        <v>2</v>
      </c>
      <c r="D6" s="33" t="s">
        <v>26</v>
      </c>
      <c r="E6" s="33" t="s">
        <v>27</v>
      </c>
      <c r="F6" s="33" t="s">
        <v>28</v>
      </c>
      <c r="G6" s="33" t="s">
        <v>29</v>
      </c>
      <c r="H6" s="33" t="s">
        <v>22</v>
      </c>
      <c r="I6" s="34" t="s">
        <v>7</v>
      </c>
      <c r="J6" s="31" t="s">
        <v>6</v>
      </c>
    </row>
    <row r="7" spans="1:10" x14ac:dyDescent="0.25">
      <c r="A7" s="32"/>
      <c r="B7" s="33"/>
      <c r="C7" s="33"/>
      <c r="D7" s="33"/>
      <c r="E7" s="33"/>
      <c r="F7" s="33"/>
      <c r="G7" s="33"/>
      <c r="H7" s="33"/>
      <c r="I7" s="34"/>
      <c r="J7" s="31"/>
    </row>
    <row r="8" spans="1:10" ht="30" x14ac:dyDescent="0.25">
      <c r="A8" s="11" t="s">
        <v>3</v>
      </c>
      <c r="B8" s="13" t="s">
        <v>15</v>
      </c>
      <c r="C8" s="14" t="s">
        <v>17</v>
      </c>
      <c r="D8" s="16">
        <v>1</v>
      </c>
      <c r="E8" s="16">
        <v>1</v>
      </c>
      <c r="F8" s="16">
        <v>1</v>
      </c>
      <c r="G8" s="16">
        <v>1</v>
      </c>
      <c r="H8" s="16">
        <f>D8+E8+F8+G8</f>
        <v>4</v>
      </c>
      <c r="I8" s="16">
        <v>2000</v>
      </c>
      <c r="J8" s="17">
        <f>+H8*I8</f>
        <v>8000</v>
      </c>
    </row>
    <row r="9" spans="1:10" ht="30" x14ac:dyDescent="0.25">
      <c r="A9" s="11">
        <f>+A8+1</f>
        <v>2</v>
      </c>
      <c r="B9" s="13" t="s">
        <v>18</v>
      </c>
      <c r="C9" s="12" t="s">
        <v>4</v>
      </c>
      <c r="D9" s="16">
        <v>1592</v>
      </c>
      <c r="E9" s="16">
        <v>2300</v>
      </c>
      <c r="F9" s="16">
        <v>1592</v>
      </c>
      <c r="G9" s="16"/>
      <c r="H9" s="16">
        <f t="shared" ref="H9:H16" si="0">D9+E9+F9+G9</f>
        <v>5484</v>
      </c>
      <c r="I9" s="16">
        <v>80</v>
      </c>
      <c r="J9" s="17">
        <f t="shared" ref="J9:J16" si="1">+H9*I9</f>
        <v>438720</v>
      </c>
    </row>
    <row r="10" spans="1:10" ht="30" x14ac:dyDescent="0.25">
      <c r="A10" s="11">
        <f t="shared" ref="A10:A16" si="2">+A9+1</f>
        <v>3</v>
      </c>
      <c r="B10" s="13" t="s">
        <v>23</v>
      </c>
      <c r="C10" s="12" t="s">
        <v>4</v>
      </c>
      <c r="D10" s="16"/>
      <c r="E10" s="16"/>
      <c r="F10" s="16"/>
      <c r="G10" s="16">
        <v>1400</v>
      </c>
      <c r="H10" s="16">
        <f t="shared" si="0"/>
        <v>1400</v>
      </c>
      <c r="I10" s="16">
        <v>120</v>
      </c>
      <c r="J10" s="17">
        <f t="shared" si="1"/>
        <v>168000</v>
      </c>
    </row>
    <row r="11" spans="1:10" x14ac:dyDescent="0.25">
      <c r="A11" s="11">
        <f t="shared" si="2"/>
        <v>4</v>
      </c>
      <c r="B11" s="13" t="s">
        <v>19</v>
      </c>
      <c r="C11" s="12" t="s">
        <v>21</v>
      </c>
      <c r="D11" s="16">
        <v>1</v>
      </c>
      <c r="E11" s="16">
        <v>1</v>
      </c>
      <c r="F11" s="16">
        <v>1</v>
      </c>
      <c r="G11" s="16"/>
      <c r="H11" s="16">
        <f t="shared" si="0"/>
        <v>3</v>
      </c>
      <c r="I11" s="16">
        <v>3000</v>
      </c>
      <c r="J11" s="17">
        <f t="shared" si="1"/>
        <v>9000</v>
      </c>
    </row>
    <row r="12" spans="1:10" x14ac:dyDescent="0.25">
      <c r="A12" s="11">
        <f t="shared" si="2"/>
        <v>5</v>
      </c>
      <c r="B12" s="13" t="s">
        <v>20</v>
      </c>
      <c r="C12" s="12" t="s">
        <v>21</v>
      </c>
      <c r="D12" s="16">
        <v>1</v>
      </c>
      <c r="E12" s="16">
        <v>1</v>
      </c>
      <c r="F12" s="16"/>
      <c r="G12" s="16"/>
      <c r="H12" s="16">
        <f t="shared" si="0"/>
        <v>2</v>
      </c>
      <c r="I12" s="16">
        <v>4000</v>
      </c>
      <c r="J12" s="17">
        <f t="shared" si="1"/>
        <v>8000</v>
      </c>
    </row>
    <row r="13" spans="1:10" x14ac:dyDescent="0.25">
      <c r="A13" s="11">
        <f t="shared" si="2"/>
        <v>6</v>
      </c>
      <c r="B13" s="13" t="s">
        <v>24</v>
      </c>
      <c r="C13" s="12" t="s">
        <v>21</v>
      </c>
      <c r="D13" s="16">
        <v>1</v>
      </c>
      <c r="E13" s="16">
        <v>1</v>
      </c>
      <c r="F13" s="16">
        <v>1</v>
      </c>
      <c r="G13" s="16"/>
      <c r="H13" s="16">
        <f t="shared" si="0"/>
        <v>3</v>
      </c>
      <c r="I13" s="16">
        <v>2000</v>
      </c>
      <c r="J13" s="17">
        <f t="shared" si="1"/>
        <v>6000</v>
      </c>
    </row>
    <row r="14" spans="1:10" x14ac:dyDescent="0.25">
      <c r="A14" s="11">
        <f t="shared" si="2"/>
        <v>7</v>
      </c>
      <c r="B14" s="13" t="s">
        <v>25</v>
      </c>
      <c r="C14" s="12" t="s">
        <v>21</v>
      </c>
      <c r="D14" s="16">
        <v>1</v>
      </c>
      <c r="E14" s="16">
        <v>1</v>
      </c>
      <c r="F14" s="16"/>
      <c r="G14" s="16"/>
      <c r="H14" s="16">
        <f t="shared" si="0"/>
        <v>2</v>
      </c>
      <c r="I14" s="16">
        <v>5000</v>
      </c>
      <c r="J14" s="17">
        <f t="shared" si="1"/>
        <v>10000</v>
      </c>
    </row>
    <row r="15" spans="1:10" ht="30" x14ac:dyDescent="0.25">
      <c r="A15" s="11">
        <f t="shared" si="2"/>
        <v>8</v>
      </c>
      <c r="B15" s="13" t="s">
        <v>16</v>
      </c>
      <c r="C15" s="12" t="s">
        <v>17</v>
      </c>
      <c r="D15" s="16">
        <v>1</v>
      </c>
      <c r="E15" s="16">
        <v>1</v>
      </c>
      <c r="F15" s="16">
        <v>1</v>
      </c>
      <c r="G15" s="16"/>
      <c r="H15" s="16">
        <f t="shared" si="0"/>
        <v>3</v>
      </c>
      <c r="I15" s="16">
        <v>15000</v>
      </c>
      <c r="J15" s="17">
        <f t="shared" si="1"/>
        <v>45000</v>
      </c>
    </row>
    <row r="16" spans="1:10" ht="30" x14ac:dyDescent="0.25">
      <c r="A16" s="11">
        <f t="shared" si="2"/>
        <v>9</v>
      </c>
      <c r="B16" s="13" t="s">
        <v>30</v>
      </c>
      <c r="C16" s="12" t="s">
        <v>5</v>
      </c>
      <c r="D16" s="16">
        <v>50</v>
      </c>
      <c r="E16" s="16"/>
      <c r="F16" s="16">
        <v>80</v>
      </c>
      <c r="G16" s="16"/>
      <c r="H16" s="16">
        <f t="shared" si="0"/>
        <v>130</v>
      </c>
      <c r="I16" s="16">
        <v>800</v>
      </c>
      <c r="J16" s="17">
        <f t="shared" si="1"/>
        <v>104000</v>
      </c>
    </row>
    <row r="17" spans="1:10" x14ac:dyDescent="0.25">
      <c r="A17" s="26"/>
      <c r="B17" s="28" t="s">
        <v>9</v>
      </c>
      <c r="C17" s="28"/>
      <c r="D17" s="28"/>
      <c r="E17" s="28"/>
      <c r="F17" s="28"/>
      <c r="G17" s="28"/>
      <c r="H17" s="28"/>
      <c r="I17" s="28"/>
      <c r="J17" s="18">
        <f>SUM(J8:J16)</f>
        <v>796720</v>
      </c>
    </row>
    <row r="18" spans="1:10" x14ac:dyDescent="0.25">
      <c r="A18" s="27"/>
      <c r="B18" s="28" t="s">
        <v>10</v>
      </c>
      <c r="C18" s="28"/>
      <c r="D18" s="28"/>
      <c r="E18" s="28"/>
      <c r="F18" s="28"/>
      <c r="G18" s="28"/>
      <c r="H18" s="28"/>
      <c r="I18" s="28"/>
      <c r="J18" s="19"/>
    </row>
    <row r="19" spans="1:10" x14ac:dyDescent="0.25">
      <c r="A19" s="27"/>
      <c r="B19" s="28" t="s">
        <v>11</v>
      </c>
      <c r="C19" s="28"/>
      <c r="D19" s="28"/>
      <c r="E19" s="28"/>
      <c r="F19" s="28"/>
      <c r="G19" s="28"/>
      <c r="H19" s="28"/>
      <c r="I19" s="28"/>
      <c r="J19" s="18">
        <f>+J17*J18</f>
        <v>0</v>
      </c>
    </row>
    <row r="20" spans="1:10" x14ac:dyDescent="0.25">
      <c r="A20" s="7"/>
      <c r="B20" s="35"/>
      <c r="C20" s="35"/>
      <c r="D20" s="35"/>
      <c r="E20" s="35"/>
      <c r="F20" s="35"/>
      <c r="G20" s="35"/>
      <c r="H20" s="35"/>
      <c r="I20" s="35"/>
      <c r="J20" s="18"/>
    </row>
    <row r="21" spans="1:10" x14ac:dyDescent="0.25">
      <c r="A21" s="6"/>
      <c r="B21" s="28" t="s">
        <v>12</v>
      </c>
      <c r="C21" s="28"/>
      <c r="D21" s="28"/>
      <c r="E21" s="28"/>
      <c r="F21" s="28"/>
      <c r="G21" s="28"/>
      <c r="H21" s="28"/>
      <c r="I21" s="28"/>
      <c r="J21" s="20">
        <f>+J17+J19</f>
        <v>796720</v>
      </c>
    </row>
    <row r="22" spans="1:10" x14ac:dyDescent="0.25">
      <c r="A22" s="5"/>
      <c r="B22" s="28" t="s">
        <v>13</v>
      </c>
      <c r="C22" s="28"/>
      <c r="D22" s="28"/>
      <c r="E22" s="28"/>
      <c r="F22" s="28"/>
      <c r="G22" s="28"/>
      <c r="H22" s="28"/>
      <c r="I22" s="28"/>
      <c r="J22" s="18">
        <f>+J21*0.2</f>
        <v>159344</v>
      </c>
    </row>
    <row r="23" spans="1:10" x14ac:dyDescent="0.25">
      <c r="A23" s="5"/>
      <c r="B23" s="28" t="s">
        <v>14</v>
      </c>
      <c r="C23" s="28"/>
      <c r="D23" s="28"/>
      <c r="E23" s="28"/>
      <c r="F23" s="28"/>
      <c r="G23" s="28"/>
      <c r="H23" s="28"/>
      <c r="I23" s="28"/>
      <c r="J23" s="18">
        <f>+J21+J22</f>
        <v>956064</v>
      </c>
    </row>
    <row r="24" spans="1:10" x14ac:dyDescent="0.25">
      <c r="A24" s="5"/>
      <c r="B24" s="15"/>
      <c r="C24" s="15"/>
      <c r="D24" s="15"/>
      <c r="E24" s="15"/>
      <c r="F24" s="15"/>
      <c r="G24" s="15"/>
      <c r="H24" s="15"/>
      <c r="I24" s="15"/>
      <c r="J24" s="21"/>
    </row>
    <row r="25" spans="1:10" ht="16.149999999999999" customHeight="1" x14ac:dyDescent="0.25">
      <c r="A25" s="36"/>
      <c r="B25" s="36"/>
      <c r="C25" s="36"/>
      <c r="D25" s="36"/>
      <c r="E25" s="36"/>
      <c r="F25" s="22"/>
      <c r="G25" s="22"/>
      <c r="H25" s="22"/>
      <c r="I25" s="22"/>
      <c r="J25" s="23"/>
    </row>
    <row r="26" spans="1:10" ht="15.75" x14ac:dyDescent="0.25">
      <c r="A26" s="5"/>
      <c r="B26" s="38" t="s">
        <v>33</v>
      </c>
      <c r="C26" s="38"/>
      <c r="D26" s="38"/>
    </row>
    <row r="27" spans="1:10" ht="15.75" x14ac:dyDescent="0.25">
      <c r="A27" s="5"/>
      <c r="B27" s="38" t="s">
        <v>34</v>
      </c>
      <c r="C27" s="38"/>
      <c r="D27" s="38"/>
    </row>
    <row r="28" spans="1:10" x14ac:dyDescent="0.25">
      <c r="A28" s="5"/>
      <c r="B28" s="1"/>
      <c r="C28" s="3"/>
    </row>
    <row r="29" spans="1:10" x14ac:dyDescent="0.25">
      <c r="A29" s="5"/>
      <c r="B29" s="1"/>
      <c r="C29" s="3"/>
    </row>
    <row r="30" spans="1:10" x14ac:dyDescent="0.25">
      <c r="A30" s="5"/>
      <c r="B30" s="1"/>
      <c r="C30" s="3"/>
    </row>
    <row r="31" spans="1:10" x14ac:dyDescent="0.25">
      <c r="A31" s="5"/>
      <c r="B31" s="1"/>
      <c r="C31" s="3"/>
    </row>
    <row r="32" spans="1:10" x14ac:dyDescent="0.25">
      <c r="A32" s="5"/>
      <c r="B32" s="1"/>
      <c r="C32" s="3"/>
    </row>
    <row r="33" spans="1:3" x14ac:dyDescent="0.25">
      <c r="A33" s="5"/>
      <c r="B33" s="1"/>
      <c r="C33" s="3"/>
    </row>
    <row r="34" spans="1:3" x14ac:dyDescent="0.25">
      <c r="A34" s="5"/>
      <c r="B34" s="1"/>
      <c r="C34" s="3"/>
    </row>
    <row r="35" spans="1:3" x14ac:dyDescent="0.25">
      <c r="A35" s="5"/>
      <c r="B35" s="1"/>
      <c r="C35" s="3"/>
    </row>
    <row r="36" spans="1:3" x14ac:dyDescent="0.25">
      <c r="A36" s="5"/>
      <c r="B36" s="1"/>
      <c r="C36" s="3"/>
    </row>
    <row r="37" spans="1:3" x14ac:dyDescent="0.25">
      <c r="A37" s="5"/>
      <c r="B37" s="1"/>
      <c r="C37" s="3"/>
    </row>
    <row r="38" spans="1:3" x14ac:dyDescent="0.25">
      <c r="A38" s="5"/>
      <c r="B38" s="1"/>
      <c r="C38" s="3"/>
    </row>
    <row r="39" spans="1:3" x14ac:dyDescent="0.25">
      <c r="A39" s="5"/>
      <c r="B39" s="1"/>
      <c r="C39" s="3"/>
    </row>
    <row r="40" spans="1:3" x14ac:dyDescent="0.25">
      <c r="A40" s="5"/>
      <c r="B40" s="1"/>
      <c r="C40" s="3"/>
    </row>
    <row r="41" spans="1:3" x14ac:dyDescent="0.25">
      <c r="A41" s="5"/>
      <c r="B41" s="1"/>
      <c r="C41" s="3"/>
    </row>
    <row r="42" spans="1:3" x14ac:dyDescent="0.25">
      <c r="A42" s="5"/>
      <c r="B42" s="1"/>
      <c r="C42" s="3"/>
    </row>
    <row r="43" spans="1:3" x14ac:dyDescent="0.25">
      <c r="A43" s="5"/>
      <c r="B43" s="1"/>
      <c r="C43" s="3"/>
    </row>
    <row r="44" spans="1:3" x14ac:dyDescent="0.25">
      <c r="A44" s="5"/>
      <c r="B44" s="1"/>
      <c r="C44" s="3"/>
    </row>
    <row r="45" spans="1:3" x14ac:dyDescent="0.25">
      <c r="A45" s="5"/>
      <c r="B45" s="1"/>
      <c r="C45" s="3"/>
    </row>
    <row r="46" spans="1:3" x14ac:dyDescent="0.25">
      <c r="A46" s="5"/>
      <c r="B46" s="1"/>
      <c r="C46" s="3"/>
    </row>
    <row r="47" spans="1:3" x14ac:dyDescent="0.25">
      <c r="A47" s="5"/>
      <c r="B47" s="1"/>
      <c r="C47" s="3"/>
    </row>
    <row r="48" spans="1:3" x14ac:dyDescent="0.25">
      <c r="A48" s="5"/>
      <c r="B48" s="1"/>
      <c r="C48" s="3"/>
    </row>
    <row r="49" spans="1:3" x14ac:dyDescent="0.25">
      <c r="A49" s="5"/>
      <c r="B49" s="1"/>
      <c r="C49" s="3"/>
    </row>
    <row r="50" spans="1:3" x14ac:dyDescent="0.25">
      <c r="A50" s="5"/>
      <c r="B50" s="1"/>
      <c r="C50" s="3"/>
    </row>
    <row r="51" spans="1:3" x14ac:dyDescent="0.25">
      <c r="A51" s="5"/>
      <c r="B51" s="1"/>
      <c r="C51" s="3"/>
    </row>
    <row r="52" spans="1:3" x14ac:dyDescent="0.25">
      <c r="A52" s="5"/>
      <c r="B52" s="1"/>
      <c r="C52" s="3"/>
    </row>
    <row r="53" spans="1:3" x14ac:dyDescent="0.25">
      <c r="A53" s="5"/>
      <c r="B53" s="1"/>
      <c r="C53" s="3"/>
    </row>
    <row r="54" spans="1:3" x14ac:dyDescent="0.25">
      <c r="A54" s="5"/>
      <c r="B54" s="1"/>
      <c r="C54" s="3"/>
    </row>
    <row r="55" spans="1:3" x14ac:dyDescent="0.25">
      <c r="A55" s="5"/>
      <c r="B55" s="1"/>
      <c r="C55" s="3"/>
    </row>
    <row r="56" spans="1:3" x14ac:dyDescent="0.25">
      <c r="A56" s="5"/>
      <c r="B56" s="1"/>
      <c r="C56" s="3"/>
    </row>
    <row r="57" spans="1:3" x14ac:dyDescent="0.25">
      <c r="A57" s="5"/>
      <c r="B57" s="1"/>
      <c r="C57" s="3"/>
    </row>
    <row r="58" spans="1:3" x14ac:dyDescent="0.25">
      <c r="A58" s="5"/>
      <c r="B58" s="1"/>
      <c r="C58" s="3"/>
    </row>
    <row r="59" spans="1:3" x14ac:dyDescent="0.25">
      <c r="A59" s="5"/>
      <c r="B59" s="1"/>
      <c r="C59" s="3"/>
    </row>
    <row r="60" spans="1:3" x14ac:dyDescent="0.25">
      <c r="A60" s="5"/>
      <c r="B60" s="1"/>
      <c r="C60" s="3"/>
    </row>
    <row r="61" spans="1:3" x14ac:dyDescent="0.25">
      <c r="A61" s="5"/>
      <c r="B61" s="1"/>
      <c r="C61" s="3"/>
    </row>
    <row r="62" spans="1:3" x14ac:dyDescent="0.25">
      <c r="A62" s="5"/>
      <c r="B62" s="1"/>
      <c r="C62" s="3"/>
    </row>
    <row r="63" spans="1:3" x14ac:dyDescent="0.25">
      <c r="A63" s="5"/>
      <c r="B63" s="1"/>
      <c r="C63" s="3"/>
    </row>
    <row r="64" spans="1:3" x14ac:dyDescent="0.25">
      <c r="A64" s="5"/>
      <c r="B64" s="1"/>
      <c r="C64" s="3"/>
    </row>
    <row r="65" spans="1:3" x14ac:dyDescent="0.25">
      <c r="A65" s="5"/>
      <c r="B65" s="1"/>
      <c r="C65" s="3"/>
    </row>
    <row r="66" spans="1:3" x14ac:dyDescent="0.25">
      <c r="A66" s="5"/>
      <c r="B66" s="1"/>
      <c r="C66" s="3"/>
    </row>
    <row r="67" spans="1:3" x14ac:dyDescent="0.25">
      <c r="A67" s="5"/>
      <c r="B67" s="1"/>
      <c r="C67" s="3"/>
    </row>
    <row r="68" spans="1:3" x14ac:dyDescent="0.25">
      <c r="A68" s="5"/>
      <c r="B68" s="1"/>
      <c r="C68" s="3"/>
    </row>
    <row r="69" spans="1:3" x14ac:dyDescent="0.25">
      <c r="A69" s="5"/>
      <c r="B69" s="1"/>
      <c r="C69" s="3"/>
    </row>
    <row r="70" spans="1:3" x14ac:dyDescent="0.25">
      <c r="A70" s="5"/>
      <c r="B70" s="1"/>
      <c r="C70" s="3"/>
    </row>
    <row r="71" spans="1:3" x14ac:dyDescent="0.25">
      <c r="A71" s="5"/>
      <c r="B71" s="1"/>
      <c r="C71" s="3"/>
    </row>
    <row r="72" spans="1:3" x14ac:dyDescent="0.25">
      <c r="A72" s="5"/>
      <c r="B72" s="1"/>
      <c r="C72" s="3"/>
    </row>
    <row r="73" spans="1:3" x14ac:dyDescent="0.25">
      <c r="A73" s="5"/>
      <c r="B73" s="1"/>
      <c r="C73" s="3"/>
    </row>
    <row r="74" spans="1:3" x14ac:dyDescent="0.25">
      <c r="A74" s="5"/>
      <c r="B74" s="1"/>
      <c r="C74" s="3"/>
    </row>
    <row r="75" spans="1:3" x14ac:dyDescent="0.25">
      <c r="A75" s="5"/>
      <c r="B75" s="1"/>
      <c r="C75" s="3"/>
    </row>
    <row r="76" spans="1:3" x14ac:dyDescent="0.25">
      <c r="A76" s="5"/>
      <c r="B76" s="1"/>
      <c r="C76" s="3"/>
    </row>
    <row r="77" spans="1:3" x14ac:dyDescent="0.25">
      <c r="A77" s="5"/>
      <c r="B77" s="1"/>
      <c r="C77" s="3"/>
    </row>
    <row r="78" spans="1:3" x14ac:dyDescent="0.25">
      <c r="A78" s="5"/>
      <c r="B78" s="1"/>
      <c r="C78" s="3"/>
    </row>
    <row r="79" spans="1:3" x14ac:dyDescent="0.25">
      <c r="A79" s="5"/>
      <c r="B79" s="1"/>
      <c r="C79" s="3"/>
    </row>
    <row r="80" spans="1:3" x14ac:dyDescent="0.25">
      <c r="A80" s="5"/>
      <c r="B80" s="1"/>
      <c r="C80" s="3"/>
    </row>
    <row r="81" spans="1:3" x14ac:dyDescent="0.25">
      <c r="A81" s="5"/>
      <c r="B81" s="1"/>
      <c r="C81" s="3"/>
    </row>
    <row r="82" spans="1:3" x14ac:dyDescent="0.25">
      <c r="A82" s="5"/>
      <c r="B82" s="1"/>
      <c r="C82" s="3"/>
    </row>
    <row r="83" spans="1:3" x14ac:dyDescent="0.25">
      <c r="A83" s="5"/>
      <c r="B83" s="1"/>
      <c r="C83" s="3"/>
    </row>
    <row r="84" spans="1:3" x14ac:dyDescent="0.25">
      <c r="A84" s="5"/>
      <c r="B84" s="1"/>
      <c r="C84" s="3"/>
    </row>
    <row r="85" spans="1:3" x14ac:dyDescent="0.25">
      <c r="A85" s="5"/>
      <c r="B85" s="1"/>
      <c r="C85" s="3"/>
    </row>
    <row r="86" spans="1:3" x14ac:dyDescent="0.25">
      <c r="A86" s="5"/>
      <c r="B86" s="1"/>
      <c r="C86" s="3"/>
    </row>
  </sheetData>
  <mergeCells count="23">
    <mergeCell ref="B26:D26"/>
    <mergeCell ref="B27:D27"/>
    <mergeCell ref="B20:I20"/>
    <mergeCell ref="B21:I21"/>
    <mergeCell ref="B22:I22"/>
    <mergeCell ref="B23:I23"/>
    <mergeCell ref="A25:E25"/>
    <mergeCell ref="B19:I19"/>
    <mergeCell ref="A1:J1"/>
    <mergeCell ref="A2:J2"/>
    <mergeCell ref="A4:J4"/>
    <mergeCell ref="B17:I17"/>
    <mergeCell ref="B18:I18"/>
    <mergeCell ref="J6:J7"/>
    <mergeCell ref="A6:A7"/>
    <mergeCell ref="B6:B7"/>
    <mergeCell ref="C6:C7"/>
    <mergeCell ref="D6:D7"/>
    <mergeCell ref="I6:I7"/>
    <mergeCell ref="E6:E7"/>
    <mergeCell ref="F6:F7"/>
    <mergeCell ref="H6:H7"/>
    <mergeCell ref="G6:G7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</vt:lpstr>
      <vt:lpstr>'BORDEREAU 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USER</cp:lastModifiedBy>
  <cp:lastPrinted>2026-07-08T16:57:56Z</cp:lastPrinted>
  <dcterms:created xsi:type="dcterms:W3CDTF">2025-05-01T11:54:38Z</dcterms:created>
  <dcterms:modified xsi:type="dcterms:W3CDTF">2026-07-08T16:58:59Z</dcterms:modified>
</cp:coreProperties>
</file>