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ssiers HANANE\Marchés 2026\INDH\AOO 24 INDH PSS 2026\Publicité\AOO 24 INDH PSS 2026\"/>
    </mc:Choice>
  </mc:AlternateContent>
  <xr:revisionPtr revIDLastSave="0" documentId="13_ncr:1_{4AAAF229-4E89-4879-B0F5-18BA88CC0668}" xr6:coauthVersionLast="47" xr6:coauthVersionMax="47" xr10:uidLastSave="{00000000-0000-0000-0000-000000000000}"/>
  <bookViews>
    <workbookView xWindow="-120" yWindow="-120" windowWidth="29040" windowHeight="15840" tabRatio="750" xr2:uid="{00000000-000D-0000-FFFF-FFFF00000000}"/>
  </bookViews>
  <sheets>
    <sheet name="ESTIMATION" sheetId="26" r:id="rId1"/>
  </sheets>
  <definedNames>
    <definedName name="_xlnm.Print_Area" localSheetId="0">ESTIMATION!$A$1:$F$42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6" l="1"/>
  <c r="F26" i="26"/>
  <c r="F27" i="26"/>
  <c r="F28" i="26"/>
  <c r="F29" i="26"/>
  <c r="F30" i="26"/>
  <c r="F31" i="26"/>
  <c r="F32" i="26"/>
  <c r="F33" i="26"/>
  <c r="F34" i="26"/>
  <c r="F35" i="26"/>
  <c r="F36" i="26"/>
  <c r="F37" i="26"/>
  <c r="F24" i="26"/>
  <c r="F16" i="26"/>
  <c r="F17" i="26"/>
  <c r="F18" i="26"/>
  <c r="F19" i="26"/>
  <c r="F20" i="26"/>
  <c r="F21" i="26"/>
  <c r="F22" i="26"/>
  <c r="F13" i="26"/>
  <c r="F12" i="26"/>
  <c r="F10" i="26"/>
  <c r="F38" i="26" l="1"/>
  <c r="F39" i="26"/>
  <c r="F40" i="26" s="1"/>
  <c r="F15" i="26"/>
</calcChain>
</file>

<file path=xl/sharedStrings.xml><?xml version="1.0" encoding="utf-8"?>
<sst xmlns="http://schemas.openxmlformats.org/spreadsheetml/2006/main" count="68" uniqueCount="49">
  <si>
    <t>TOTAL GENERAL HT</t>
  </si>
  <si>
    <t>TVA 20 %</t>
  </si>
  <si>
    <t>TOTAL GENERAL TTC</t>
  </si>
  <si>
    <t>M2</t>
  </si>
  <si>
    <t>ML</t>
  </si>
  <si>
    <t>F</t>
  </si>
  <si>
    <t>M3</t>
  </si>
  <si>
    <t>KG</t>
  </si>
  <si>
    <t>N° PRIX</t>
  </si>
  <si>
    <t>DESIGNATIONS DES PRESTATIONS</t>
  </si>
  <si>
    <t>UNITE DE MESURE</t>
  </si>
  <si>
    <t>QUANTITE TOTAL</t>
  </si>
  <si>
    <t>PU HT</t>
  </si>
  <si>
    <t>PRIX TOTAL HT</t>
  </si>
  <si>
    <t xml:space="preserve">ROYAUME DU MAROC                                                                                                                       MINISTERE DE L’INTERIEUR                                                                                                             WILAYA DE LA REGION DE RABAT-SALE-KENITRA                                                                  PROVINCE DE SIDI SLIMANE                                                                                                        SECRETARIAT GENERAL </t>
  </si>
  <si>
    <t>Instalation de Chantier</t>
  </si>
  <si>
    <t>I- INSTALATION DE CHANTIER</t>
  </si>
  <si>
    <t xml:space="preserve">II- TERRASSEMENT </t>
  </si>
  <si>
    <t xml:space="preserve">Déblais en terrain de toute nature y compris démolition </t>
  </si>
  <si>
    <t xml:space="preserve">Remblais </t>
  </si>
  <si>
    <t>III- CORPS DE CHAUSSEE</t>
  </si>
  <si>
    <t>Scarification</t>
  </si>
  <si>
    <t>Couche de fondation en GNF2 0/40</t>
  </si>
  <si>
    <t>Couche de base en GNB 0/31.5</t>
  </si>
  <si>
    <t>MS Type 1 pour accotement.</t>
  </si>
  <si>
    <t>Fourniture de liant pour enduit d'imprégnation (1,5kg/m²)</t>
  </si>
  <si>
    <t>Mise en œuvre de l'imprégnation</t>
  </si>
  <si>
    <t>Fourniture de liant revetement superficiel bicouche (2,7 kg/m²)</t>
  </si>
  <si>
    <t>Mise en œuvre de revetement superficiel bicouche</t>
  </si>
  <si>
    <t>T</t>
  </si>
  <si>
    <t>IV- TRAVAUX D'OUVRAGES HYDRAULIQUES</t>
  </si>
  <si>
    <t>Béton de classe B25 dosé à 350 kg/m3</t>
  </si>
  <si>
    <t>Béton de classe B20 dosé à 300 kg/m3</t>
  </si>
  <si>
    <t>Béton de classe B15 dosé à 200 kg/m3</t>
  </si>
  <si>
    <t>Acier haute adhérence (HA)</t>
  </si>
  <si>
    <t>Enrochement 40 à 60Kg/U</t>
  </si>
  <si>
    <t xml:space="preserve">Gros béton </t>
  </si>
  <si>
    <t>Géotextile</t>
  </si>
  <si>
    <t>Matériaux drainants</t>
  </si>
  <si>
    <t>Barbacane perforé DN ф 160mm</t>
  </si>
  <si>
    <t>Joint water-stop</t>
  </si>
  <si>
    <t>Fossés Bétonnés</t>
  </si>
  <si>
    <t>Gabions</t>
  </si>
  <si>
    <t>Garde-corps</t>
  </si>
  <si>
    <t>Construction de Mur en Maconnerie de Moellons</t>
  </si>
  <si>
    <t>BORDEREAU DES PRIX-DETAIL ESTIMATIF</t>
  </si>
  <si>
    <t>ARRETER LE PRESENT BORDEREAU DES PRIX-DETAIL ESTIMATIF A LA SOMME TTC DE:….....................................................                                                                                                    …..............................................................................................................................................................................................................</t>
  </si>
  <si>
    <t>APPEL D'OFFRES OUVERT NATIONAL SUR OFFRES DE PRIX N° 24/INDH/PSS/2026</t>
  </si>
  <si>
    <r>
      <rPr>
        <b/>
        <u/>
        <sz val="14"/>
        <rFont val="Times New Roman"/>
        <family val="1"/>
      </rPr>
      <t>OBJET:</t>
    </r>
    <r>
      <rPr>
        <b/>
        <sz val="14"/>
        <rFont val="Times New Roman"/>
        <family val="1"/>
      </rPr>
      <t xml:space="preserve">  TRAVAUX D’AMENAGEMENT ROUTIER ET DE REALISATION D’OUVRAGES HYDRAULIQUES AUX DOUARS MOKHTAR ET ZAARA RELEVANT DE LA COMMUNE TERRITORIALE AZGHAR - PROVINCE DE SIDI SLIMANE - LOT UNIQUE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</si>
</sst>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0.0"/>
    <numFmt numFmtId="167" formatCode="#,##0.00;[Red]#,##0.00"/>
    <numFmt numFmtId="168" formatCode="_-* #,##0.00\ [$€]_-;\-* #,##0.00\ [$€]_-;_-* &quot;-&quot;??\ [$€]_-;_-@_-"/>
    <numFmt numFmtId="169" formatCode="_-* #,##0.00\ &quot;F&quot;_-;\-* #,##0.00\ &quot;F&quot;_-;_-* &quot;-&quot;??\ &quot;F&quot;_-;_-@_-"/>
  </numFmts>
  <fonts count="2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12"/>
      <name val="Calibri"/>
      <family val="2"/>
      <scheme val="minor"/>
    </font>
    <font>
      <b/>
      <i/>
      <u/>
      <sz val="16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9">
    <xf numFmtId="0" fontId="0" fillId="0" borderId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49" fontId="9" fillId="0" borderId="0" xfId="0" applyNumberFormat="1" applyFont="1"/>
    <xf numFmtId="0" fontId="9" fillId="0" borderId="0" xfId="0" applyFont="1"/>
    <xf numFmtId="0" fontId="7" fillId="0" borderId="0" xfId="17" applyNumberFormat="1" applyFont="1" applyFill="1" applyAlignment="1"/>
    <xf numFmtId="4" fontId="11" fillId="0" borderId="0" xfId="0" applyNumberFormat="1" applyFont="1"/>
    <xf numFmtId="0" fontId="11" fillId="0" borderId="0" xfId="0" applyFont="1"/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 vertical="center"/>
    </xf>
    <xf numFmtId="4" fontId="0" fillId="0" borderId="0" xfId="0" applyNumberFormat="1"/>
    <xf numFmtId="0" fontId="12" fillId="0" borderId="0" xfId="0" applyFont="1" applyAlignment="1">
      <alignment wrapText="1"/>
    </xf>
    <xf numFmtId="1" fontId="3" fillId="3" borderId="4" xfId="14" applyNumberFormat="1" applyFont="1" applyFill="1" applyBorder="1" applyAlignment="1">
      <alignment horizontal="center" vertical="top" wrapText="1"/>
    </xf>
    <xf numFmtId="0" fontId="1" fillId="3" borderId="4" xfId="14" applyFont="1" applyFill="1" applyBorder="1" applyAlignment="1">
      <alignment wrapText="1"/>
    </xf>
    <xf numFmtId="1" fontId="15" fillId="3" borderId="4" xfId="0" applyNumberFormat="1" applyFont="1" applyFill="1" applyBorder="1" applyAlignment="1">
      <alignment horizontal="center" vertical="center"/>
    </xf>
    <xf numFmtId="1" fontId="3" fillId="0" borderId="4" xfId="14" applyNumberFormat="1" applyFont="1" applyBorder="1" applyAlignment="1">
      <alignment horizontal="center" vertical="top" wrapText="1"/>
    </xf>
    <xf numFmtId="0" fontId="3" fillId="0" borderId="4" xfId="14" applyFont="1" applyBorder="1" applyAlignment="1">
      <alignment wrapText="1"/>
    </xf>
    <xf numFmtId="0" fontId="1" fillId="0" borderId="4" xfId="0" applyFont="1" applyBorder="1" applyAlignment="1">
      <alignment horizontal="center"/>
    </xf>
    <xf numFmtId="164" fontId="15" fillId="0" borderId="4" xfId="17" applyFont="1" applyBorder="1" applyAlignment="1">
      <alignment horizontal="center" vertical="center"/>
    </xf>
    <xf numFmtId="164" fontId="15" fillId="0" borderId="4" xfId="17" applyFont="1" applyBorder="1" applyAlignment="1">
      <alignment horizontal="center"/>
    </xf>
    <xf numFmtId="164" fontId="15" fillId="3" borderId="4" xfId="17" applyFont="1" applyFill="1" applyBorder="1" applyAlignment="1">
      <alignment horizontal="center" vertical="center"/>
    </xf>
    <xf numFmtId="1" fontId="3" fillId="0" borderId="4" xfId="14" applyNumberFormat="1" applyFont="1" applyBorder="1" applyAlignment="1">
      <alignment horizontal="center" vertical="top"/>
    </xf>
    <xf numFmtId="0" fontId="3" fillId="0" borderId="4" xfId="0" applyFont="1" applyBorder="1" applyAlignment="1">
      <alignment wrapText="1"/>
    </xf>
    <xf numFmtId="164" fontId="15" fillId="2" borderId="4" xfId="17" applyFont="1" applyFill="1" applyBorder="1" applyAlignment="1">
      <alignment horizontal="center" vertical="center"/>
    </xf>
    <xf numFmtId="0" fontId="3" fillId="0" borderId="4" xfId="12" applyFont="1" applyBorder="1" applyAlignment="1">
      <alignment horizontal="justify" vertical="top" wrapText="1"/>
    </xf>
    <xf numFmtId="4" fontId="14" fillId="0" borderId="4" xfId="0" applyNumberFormat="1" applyFont="1" applyFill="1" applyBorder="1" applyAlignment="1"/>
    <xf numFmtId="4" fontId="13" fillId="0" borderId="4" xfId="0" applyNumberFormat="1" applyFont="1" applyFill="1" applyBorder="1" applyAlignment="1"/>
    <xf numFmtId="0" fontId="3" fillId="0" borderId="0" xfId="0" applyFont="1"/>
    <xf numFmtId="1" fontId="19" fillId="0" borderId="0" xfId="0" applyNumberFormat="1" applyFont="1" applyAlignment="1">
      <alignment horizontal="center" vertical="center"/>
    </xf>
    <xf numFmtId="4" fontId="19" fillId="0" borderId="0" xfId="0" applyNumberFormat="1" applyFont="1"/>
    <xf numFmtId="4" fontId="1" fillId="2" borderId="0" xfId="14" applyNumberFormat="1" applyFont="1" applyFill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4" fontId="1" fillId="2" borderId="4" xfId="14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4" fontId="19" fillId="3" borderId="4" xfId="0" applyNumberFormat="1" applyFont="1" applyFill="1" applyBorder="1"/>
    <xf numFmtId="4" fontId="19" fillId="3" borderId="4" xfId="0" applyNumberFormat="1" applyFont="1" applyFill="1" applyBorder="1" applyAlignment="1">
      <alignment horizontal="right"/>
    </xf>
    <xf numFmtId="0" fontId="20" fillId="0" borderId="0" xfId="0" applyFont="1" applyBorder="1"/>
    <xf numFmtId="0" fontId="20" fillId="0" borderId="0" xfId="0" applyFont="1" applyFill="1"/>
    <xf numFmtId="1" fontId="19" fillId="0" borderId="0" xfId="0" applyNumberFormat="1" applyFont="1" applyFill="1"/>
    <xf numFmtId="4" fontId="15" fillId="0" borderId="0" xfId="17" applyNumberFormat="1" applyFont="1" applyFill="1"/>
    <xf numFmtId="4" fontId="19" fillId="0" borderId="0" xfId="0" applyNumberFormat="1" applyFont="1" applyFill="1" applyAlignment="1">
      <alignment horizontal="right"/>
    </xf>
    <xf numFmtId="4" fontId="13" fillId="4" borderId="1" xfId="0" applyNumberFormat="1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/>
    </xf>
    <xf numFmtId="4" fontId="13" fillId="4" borderId="3" xfId="0" applyNumberFormat="1" applyFont="1" applyFill="1" applyBorder="1" applyAlignment="1">
      <alignment horizontal="center"/>
    </xf>
    <xf numFmtId="0" fontId="16" fillId="0" borderId="0" xfId="17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4" xfId="0" applyFont="1" applyFill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9">
    <cellStyle name="Euro" xfId="1" xr:uid="{00000000-0005-0000-0000-000000000000}"/>
    <cellStyle name="Milliers" xfId="17" builtinId="3"/>
    <cellStyle name="Milliers 13" xfId="2" xr:uid="{00000000-0005-0000-0000-000002000000}"/>
    <cellStyle name="Milliers 2" xfId="3" xr:uid="{00000000-0005-0000-0000-000003000000}"/>
    <cellStyle name="Milliers 3" xfId="4" xr:uid="{00000000-0005-0000-0000-000004000000}"/>
    <cellStyle name="Milliers 4" xfId="5" xr:uid="{00000000-0005-0000-0000-000005000000}"/>
    <cellStyle name="Milliers 5" xfId="6" xr:uid="{00000000-0005-0000-0000-000006000000}"/>
    <cellStyle name="Milliers 6" xfId="7" xr:uid="{00000000-0005-0000-0000-000007000000}"/>
    <cellStyle name="Milliers 7" xfId="8" xr:uid="{00000000-0005-0000-0000-000008000000}"/>
    <cellStyle name="Milliers 8" xfId="18" xr:uid="{EDCB3935-6569-461B-A448-E819901BD03E}"/>
    <cellStyle name="Monétaire 2" xfId="9" xr:uid="{00000000-0005-0000-0000-000009000000}"/>
    <cellStyle name="Normal" xfId="0" builtinId="0"/>
    <cellStyle name="Normal 2" xfId="10" xr:uid="{00000000-0005-0000-0000-00000B000000}"/>
    <cellStyle name="Normal 2 2" xfId="11" xr:uid="{00000000-0005-0000-0000-00000C000000}"/>
    <cellStyle name="Normal 2 2 3" xfId="12" xr:uid="{00000000-0005-0000-0000-00000D000000}"/>
    <cellStyle name="Normal 2 3" xfId="13" xr:uid="{00000000-0005-0000-0000-00000E000000}"/>
    <cellStyle name="Normal 3" xfId="14" xr:uid="{00000000-0005-0000-0000-00000F000000}"/>
    <cellStyle name="Normal 4" xfId="15" xr:uid="{00000000-0005-0000-0000-000010000000}"/>
    <cellStyle name="Normal 5" xfId="1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view="pageBreakPreview" zoomScale="87" zoomScaleNormal="85" zoomScaleSheetLayoutView="87" workbookViewId="0">
      <selection activeCell="H11" sqref="H11"/>
    </sheetView>
  </sheetViews>
  <sheetFormatPr baseColWidth="10" defaultRowHeight="15.75" x14ac:dyDescent="0.25"/>
  <cols>
    <col min="1" max="1" width="12.7109375" style="1" customWidth="1"/>
    <col min="2" max="2" width="59.140625" style="2" customWidth="1"/>
    <col min="3" max="3" width="16.28515625" style="2" customWidth="1"/>
    <col min="4" max="4" width="17.140625" style="6" customWidth="1"/>
    <col min="5" max="5" width="18.42578125" style="8" customWidth="1"/>
    <col min="6" max="6" width="28.28515625" style="9" customWidth="1"/>
    <col min="8" max="8" width="16" customWidth="1"/>
    <col min="9" max="9" width="26.7109375" customWidth="1"/>
  </cols>
  <sheetData>
    <row r="1" spans="1:7" ht="15.75" customHeight="1" x14ac:dyDescent="0.25">
      <c r="A1" s="52" t="s">
        <v>14</v>
      </c>
      <c r="B1" s="52"/>
      <c r="C1" s="28"/>
      <c r="D1" s="29"/>
      <c r="E1" s="30"/>
      <c r="F1" s="31"/>
    </row>
    <row r="2" spans="1:7" ht="30" customHeight="1" x14ac:dyDescent="0.25">
      <c r="A2" s="52"/>
      <c r="B2" s="52"/>
      <c r="C2" s="28"/>
      <c r="D2" s="29"/>
      <c r="E2" s="30"/>
      <c r="F2" s="31"/>
    </row>
    <row r="3" spans="1:7" ht="27" customHeight="1" x14ac:dyDescent="0.25">
      <c r="A3" s="52"/>
      <c r="B3" s="52"/>
      <c r="C3" s="28"/>
      <c r="D3" s="29"/>
      <c r="E3" s="30"/>
      <c r="F3" s="31"/>
    </row>
    <row r="4" spans="1:7" ht="9.75" customHeight="1" x14ac:dyDescent="0.25">
      <c r="A4" s="32"/>
      <c r="B4" s="32"/>
      <c r="C4" s="28"/>
      <c r="D4" s="29"/>
      <c r="E4" s="30"/>
      <c r="F4" s="31"/>
    </row>
    <row r="5" spans="1:7" ht="30.75" customHeight="1" x14ac:dyDescent="0.25">
      <c r="A5" s="33"/>
      <c r="B5" s="53" t="s">
        <v>47</v>
      </c>
      <c r="C5" s="53"/>
      <c r="D5" s="53"/>
      <c r="E5" s="53"/>
      <c r="F5" s="31"/>
    </row>
    <row r="6" spans="1:7" ht="76.5" customHeight="1" x14ac:dyDescent="0.3">
      <c r="A6" s="54" t="s">
        <v>48</v>
      </c>
      <c r="B6" s="54"/>
      <c r="C6" s="54"/>
      <c r="D6" s="54"/>
      <c r="E6" s="54"/>
      <c r="F6" s="54"/>
      <c r="G6" s="12"/>
    </row>
    <row r="7" spans="1:7" ht="19.5" customHeight="1" x14ac:dyDescent="0.25">
      <c r="A7" s="3"/>
      <c r="B7" s="46" t="s">
        <v>45</v>
      </c>
      <c r="C7" s="46"/>
      <c r="D7" s="46"/>
      <c r="E7" s="46"/>
      <c r="F7" s="46"/>
    </row>
    <row r="8" spans="1:7" ht="33" customHeight="1" x14ac:dyDescent="0.25">
      <c r="A8" s="34" t="s">
        <v>8</v>
      </c>
      <c r="B8" s="34" t="s">
        <v>9</v>
      </c>
      <c r="C8" s="34" t="s">
        <v>10</v>
      </c>
      <c r="D8" s="34" t="s">
        <v>11</v>
      </c>
      <c r="E8" s="34" t="s">
        <v>12</v>
      </c>
      <c r="F8" s="34" t="s">
        <v>13</v>
      </c>
    </row>
    <row r="9" spans="1:7" x14ac:dyDescent="0.25">
      <c r="A9" s="13"/>
      <c r="B9" s="14" t="s">
        <v>16</v>
      </c>
      <c r="C9" s="35"/>
      <c r="D9" s="15"/>
      <c r="E9" s="36"/>
      <c r="F9" s="37"/>
    </row>
    <row r="10" spans="1:7" x14ac:dyDescent="0.25">
      <c r="A10" s="16">
        <v>1</v>
      </c>
      <c r="B10" s="17" t="s">
        <v>15</v>
      </c>
      <c r="C10" s="18" t="s">
        <v>5</v>
      </c>
      <c r="D10" s="19">
        <v>1</v>
      </c>
      <c r="E10" s="19"/>
      <c r="F10" s="20">
        <f>E10*D10</f>
        <v>0</v>
      </c>
    </row>
    <row r="11" spans="1:7" x14ac:dyDescent="0.25">
      <c r="A11" s="13"/>
      <c r="B11" s="14" t="s">
        <v>17</v>
      </c>
      <c r="C11" s="35"/>
      <c r="D11" s="21"/>
      <c r="E11" s="36"/>
      <c r="F11" s="37"/>
    </row>
    <row r="12" spans="1:7" x14ac:dyDescent="0.25">
      <c r="A12" s="22">
        <v>2</v>
      </c>
      <c r="B12" s="23" t="s">
        <v>18</v>
      </c>
      <c r="C12" s="18" t="s">
        <v>6</v>
      </c>
      <c r="D12" s="24">
        <v>900</v>
      </c>
      <c r="E12" s="19"/>
      <c r="F12" s="20">
        <f>E12*D12</f>
        <v>0</v>
      </c>
    </row>
    <row r="13" spans="1:7" x14ac:dyDescent="0.25">
      <c r="A13" s="22">
        <v>3</v>
      </c>
      <c r="B13" s="23" t="s">
        <v>19</v>
      </c>
      <c r="C13" s="18" t="s">
        <v>6</v>
      </c>
      <c r="D13" s="24">
        <v>2000</v>
      </c>
      <c r="E13" s="19"/>
      <c r="F13" s="20">
        <f>E13*D13</f>
        <v>0</v>
      </c>
    </row>
    <row r="14" spans="1:7" x14ac:dyDescent="0.25">
      <c r="A14" s="13"/>
      <c r="B14" s="14" t="s">
        <v>20</v>
      </c>
      <c r="C14" s="35"/>
      <c r="D14" s="21"/>
      <c r="E14" s="36"/>
      <c r="F14" s="37"/>
    </row>
    <row r="15" spans="1:7" x14ac:dyDescent="0.25">
      <c r="A15" s="22">
        <v>4</v>
      </c>
      <c r="B15" s="23" t="s">
        <v>21</v>
      </c>
      <c r="C15" s="18" t="s">
        <v>3</v>
      </c>
      <c r="D15" s="24">
        <v>720</v>
      </c>
      <c r="E15" s="19"/>
      <c r="F15" s="20">
        <f t="shared" ref="F15:F22" si="0">E15*D15</f>
        <v>0</v>
      </c>
    </row>
    <row r="16" spans="1:7" x14ac:dyDescent="0.25">
      <c r="A16" s="22">
        <v>5</v>
      </c>
      <c r="B16" s="23" t="s">
        <v>22</v>
      </c>
      <c r="C16" s="18" t="s">
        <v>6</v>
      </c>
      <c r="D16" s="24">
        <v>260</v>
      </c>
      <c r="E16" s="19"/>
      <c r="F16" s="20">
        <f t="shared" si="0"/>
        <v>0</v>
      </c>
    </row>
    <row r="17" spans="1:6" x14ac:dyDescent="0.25">
      <c r="A17" s="22">
        <v>6</v>
      </c>
      <c r="B17" s="23" t="s">
        <v>23</v>
      </c>
      <c r="C17" s="18" t="s">
        <v>6</v>
      </c>
      <c r="D17" s="24">
        <v>160</v>
      </c>
      <c r="E17" s="19"/>
      <c r="F17" s="20">
        <f t="shared" si="0"/>
        <v>0</v>
      </c>
    </row>
    <row r="18" spans="1:6" x14ac:dyDescent="0.25">
      <c r="A18" s="22">
        <v>7</v>
      </c>
      <c r="B18" s="23" t="s">
        <v>24</v>
      </c>
      <c r="C18" s="18" t="s">
        <v>6</v>
      </c>
      <c r="D18" s="24">
        <v>92</v>
      </c>
      <c r="E18" s="19"/>
      <c r="F18" s="20">
        <f t="shared" si="0"/>
        <v>0</v>
      </c>
    </row>
    <row r="19" spans="1:6" x14ac:dyDescent="0.25">
      <c r="A19" s="22">
        <v>8</v>
      </c>
      <c r="B19" s="23" t="s">
        <v>25</v>
      </c>
      <c r="C19" s="18" t="s">
        <v>29</v>
      </c>
      <c r="D19" s="24">
        <v>2</v>
      </c>
      <c r="E19" s="19"/>
      <c r="F19" s="20">
        <f t="shared" si="0"/>
        <v>0</v>
      </c>
    </row>
    <row r="20" spans="1:6" x14ac:dyDescent="0.25">
      <c r="A20" s="22">
        <v>9</v>
      </c>
      <c r="B20" s="23" t="s">
        <v>26</v>
      </c>
      <c r="C20" s="18" t="s">
        <v>3</v>
      </c>
      <c r="D20" s="24">
        <v>800</v>
      </c>
      <c r="E20" s="19"/>
      <c r="F20" s="20">
        <f t="shared" si="0"/>
        <v>0</v>
      </c>
    </row>
    <row r="21" spans="1:6" x14ac:dyDescent="0.25">
      <c r="A21" s="22">
        <v>10</v>
      </c>
      <c r="B21" s="23" t="s">
        <v>27</v>
      </c>
      <c r="C21" s="18" t="s">
        <v>29</v>
      </c>
      <c r="D21" s="24">
        <v>2.5</v>
      </c>
      <c r="E21" s="19"/>
      <c r="F21" s="20">
        <f t="shared" si="0"/>
        <v>0</v>
      </c>
    </row>
    <row r="22" spans="1:6" x14ac:dyDescent="0.25">
      <c r="A22" s="22">
        <v>11</v>
      </c>
      <c r="B22" s="23" t="s">
        <v>28</v>
      </c>
      <c r="C22" s="18" t="s">
        <v>3</v>
      </c>
      <c r="D22" s="24">
        <v>800</v>
      </c>
      <c r="E22" s="19"/>
      <c r="F22" s="20">
        <f t="shared" si="0"/>
        <v>0</v>
      </c>
    </row>
    <row r="23" spans="1:6" x14ac:dyDescent="0.25">
      <c r="A23" s="13"/>
      <c r="B23" s="14" t="s">
        <v>30</v>
      </c>
      <c r="C23" s="35"/>
      <c r="D23" s="21"/>
      <c r="E23" s="36"/>
      <c r="F23" s="37"/>
    </row>
    <row r="24" spans="1:6" x14ac:dyDescent="0.25">
      <c r="A24" s="22">
        <v>12</v>
      </c>
      <c r="B24" s="25" t="s">
        <v>31</v>
      </c>
      <c r="C24" s="18" t="s">
        <v>6</v>
      </c>
      <c r="D24" s="24">
        <v>170</v>
      </c>
      <c r="E24" s="19"/>
      <c r="F24" s="20">
        <f>E24*D24</f>
        <v>0</v>
      </c>
    </row>
    <row r="25" spans="1:6" x14ac:dyDescent="0.25">
      <c r="A25" s="22">
        <v>13</v>
      </c>
      <c r="B25" s="25" t="s">
        <v>32</v>
      </c>
      <c r="C25" s="18" t="s">
        <v>6</v>
      </c>
      <c r="D25" s="24">
        <v>25</v>
      </c>
      <c r="E25" s="19"/>
      <c r="F25" s="20">
        <f t="shared" ref="F25:F37" si="1">E25*D25</f>
        <v>0</v>
      </c>
    </row>
    <row r="26" spans="1:6" x14ac:dyDescent="0.25">
      <c r="A26" s="22">
        <v>14</v>
      </c>
      <c r="B26" s="25" t="s">
        <v>33</v>
      </c>
      <c r="C26" s="18" t="s">
        <v>6</v>
      </c>
      <c r="D26" s="24">
        <v>45</v>
      </c>
      <c r="E26" s="19"/>
      <c r="F26" s="20">
        <f t="shared" si="1"/>
        <v>0</v>
      </c>
    </row>
    <row r="27" spans="1:6" x14ac:dyDescent="0.25">
      <c r="A27" s="22">
        <v>15</v>
      </c>
      <c r="B27" s="25" t="s">
        <v>34</v>
      </c>
      <c r="C27" s="18" t="s">
        <v>7</v>
      </c>
      <c r="D27" s="24">
        <v>21000</v>
      </c>
      <c r="E27" s="19"/>
      <c r="F27" s="20">
        <f t="shared" si="1"/>
        <v>0</v>
      </c>
    </row>
    <row r="28" spans="1:6" x14ac:dyDescent="0.25">
      <c r="A28" s="22">
        <v>16</v>
      </c>
      <c r="B28" s="25" t="s">
        <v>35</v>
      </c>
      <c r="C28" s="18" t="s">
        <v>6</v>
      </c>
      <c r="D28" s="24">
        <v>160</v>
      </c>
      <c r="E28" s="19"/>
      <c r="F28" s="20">
        <f t="shared" si="1"/>
        <v>0</v>
      </c>
    </row>
    <row r="29" spans="1:6" x14ac:dyDescent="0.25">
      <c r="A29" s="22">
        <v>17</v>
      </c>
      <c r="B29" s="25" t="s">
        <v>36</v>
      </c>
      <c r="C29" s="18" t="s">
        <v>6</v>
      </c>
      <c r="D29" s="24">
        <v>10</v>
      </c>
      <c r="E29" s="19"/>
      <c r="F29" s="20">
        <f t="shared" si="1"/>
        <v>0</v>
      </c>
    </row>
    <row r="30" spans="1:6" x14ac:dyDescent="0.25">
      <c r="A30" s="22">
        <v>18</v>
      </c>
      <c r="B30" s="25" t="s">
        <v>37</v>
      </c>
      <c r="C30" s="18" t="s">
        <v>3</v>
      </c>
      <c r="D30" s="24">
        <v>340</v>
      </c>
      <c r="E30" s="19"/>
      <c r="F30" s="20">
        <f t="shared" si="1"/>
        <v>0</v>
      </c>
    </row>
    <row r="31" spans="1:6" x14ac:dyDescent="0.25">
      <c r="A31" s="22">
        <v>19</v>
      </c>
      <c r="B31" s="25" t="s">
        <v>38</v>
      </c>
      <c r="C31" s="18" t="s">
        <v>6</v>
      </c>
      <c r="D31" s="24">
        <v>70</v>
      </c>
      <c r="E31" s="19"/>
      <c r="F31" s="20">
        <f t="shared" si="1"/>
        <v>0</v>
      </c>
    </row>
    <row r="32" spans="1:6" x14ac:dyDescent="0.25">
      <c r="A32" s="22">
        <v>20</v>
      </c>
      <c r="B32" s="25" t="s">
        <v>39</v>
      </c>
      <c r="C32" s="18" t="s">
        <v>4</v>
      </c>
      <c r="D32" s="24">
        <v>50</v>
      </c>
      <c r="E32" s="19"/>
      <c r="F32" s="20">
        <f t="shared" si="1"/>
        <v>0</v>
      </c>
    </row>
    <row r="33" spans="1:11" x14ac:dyDescent="0.25">
      <c r="A33" s="22">
        <v>21</v>
      </c>
      <c r="B33" s="25" t="s">
        <v>40</v>
      </c>
      <c r="C33" s="18" t="s">
        <v>4</v>
      </c>
      <c r="D33" s="24">
        <v>20</v>
      </c>
      <c r="E33" s="19"/>
      <c r="F33" s="20">
        <f t="shared" si="1"/>
        <v>0</v>
      </c>
    </row>
    <row r="34" spans="1:11" x14ac:dyDescent="0.25">
      <c r="A34" s="22">
        <v>22</v>
      </c>
      <c r="B34" s="25" t="s">
        <v>41</v>
      </c>
      <c r="C34" s="18" t="s">
        <v>4</v>
      </c>
      <c r="D34" s="24">
        <v>300</v>
      </c>
      <c r="E34" s="19"/>
      <c r="F34" s="20">
        <f t="shared" si="1"/>
        <v>0</v>
      </c>
    </row>
    <row r="35" spans="1:11" x14ac:dyDescent="0.25">
      <c r="A35" s="22">
        <v>23</v>
      </c>
      <c r="B35" s="25" t="s">
        <v>42</v>
      </c>
      <c r="C35" s="18" t="s">
        <v>6</v>
      </c>
      <c r="D35" s="24">
        <v>400</v>
      </c>
      <c r="E35" s="19"/>
      <c r="F35" s="20">
        <f t="shared" si="1"/>
        <v>0</v>
      </c>
    </row>
    <row r="36" spans="1:11" x14ac:dyDescent="0.25">
      <c r="A36" s="22">
        <v>24</v>
      </c>
      <c r="B36" s="25" t="s">
        <v>43</v>
      </c>
      <c r="C36" s="18" t="s">
        <v>4</v>
      </c>
      <c r="D36" s="24">
        <v>16</v>
      </c>
      <c r="E36" s="19"/>
      <c r="F36" s="20">
        <f t="shared" si="1"/>
        <v>0</v>
      </c>
    </row>
    <row r="37" spans="1:11" x14ac:dyDescent="0.25">
      <c r="A37" s="22">
        <v>25</v>
      </c>
      <c r="B37" s="25" t="s">
        <v>44</v>
      </c>
      <c r="C37" s="18" t="s">
        <v>6</v>
      </c>
      <c r="D37" s="24">
        <v>150</v>
      </c>
      <c r="E37" s="19"/>
      <c r="F37" s="20">
        <f t="shared" si="1"/>
        <v>0</v>
      </c>
    </row>
    <row r="38" spans="1:11" ht="20.25" x14ac:dyDescent="0.3">
      <c r="A38" s="47"/>
      <c r="B38" s="48"/>
      <c r="C38" s="51" t="s">
        <v>0</v>
      </c>
      <c r="D38" s="51"/>
      <c r="E38" s="51"/>
      <c r="F38" s="26">
        <f>SUM(F10:F37)</f>
        <v>0</v>
      </c>
      <c r="G38" s="4"/>
    </row>
    <row r="39" spans="1:11" ht="21" thickBot="1" x14ac:dyDescent="0.35">
      <c r="A39" s="47"/>
      <c r="B39" s="48"/>
      <c r="C39" s="51" t="s">
        <v>1</v>
      </c>
      <c r="D39" s="51"/>
      <c r="E39" s="51"/>
      <c r="F39" s="26">
        <f>F38*20%</f>
        <v>0</v>
      </c>
      <c r="G39" s="5"/>
    </row>
    <row r="40" spans="1:11" ht="24" thickTop="1" thickBot="1" x14ac:dyDescent="0.35">
      <c r="A40" s="47"/>
      <c r="B40" s="48"/>
      <c r="C40" s="51" t="s">
        <v>2</v>
      </c>
      <c r="D40" s="51"/>
      <c r="E40" s="51"/>
      <c r="F40" s="27">
        <f>F38+F39</f>
        <v>0</v>
      </c>
      <c r="G40" s="4"/>
      <c r="I40" s="43"/>
      <c r="J40" s="44"/>
      <c r="K40" s="45"/>
    </row>
    <row r="41" spans="1:11" ht="16.5" thickTop="1" x14ac:dyDescent="0.25">
      <c r="A41" s="38"/>
      <c r="B41" s="38"/>
      <c r="C41" s="39"/>
      <c r="D41" s="40"/>
      <c r="E41" s="41"/>
      <c r="F41" s="42"/>
    </row>
    <row r="42" spans="1:11" ht="46.5" customHeight="1" x14ac:dyDescent="0.25">
      <c r="A42" s="49" t="s">
        <v>46</v>
      </c>
      <c r="B42" s="50"/>
      <c r="C42" s="50"/>
      <c r="D42" s="50"/>
      <c r="E42" s="50"/>
      <c r="F42" s="50"/>
      <c r="I42" s="11"/>
    </row>
    <row r="43" spans="1:11" x14ac:dyDescent="0.25">
      <c r="A43"/>
      <c r="B43"/>
      <c r="C43"/>
      <c r="D43" s="7"/>
    </row>
    <row r="53" spans="1:6" x14ac:dyDescent="0.25">
      <c r="A53"/>
      <c r="B53"/>
      <c r="C53"/>
      <c r="D53" s="7"/>
      <c r="F53" s="10"/>
    </row>
    <row r="54" spans="1:6" x14ac:dyDescent="0.25">
      <c r="A54"/>
      <c r="B54"/>
      <c r="C54"/>
      <c r="D54" s="7"/>
      <c r="F54" s="10"/>
    </row>
    <row r="55" spans="1:6" x14ac:dyDescent="0.25">
      <c r="A55"/>
      <c r="B55"/>
      <c r="C55"/>
      <c r="D55" s="7"/>
      <c r="F55" s="10"/>
    </row>
    <row r="56" spans="1:6" x14ac:dyDescent="0.25">
      <c r="A56"/>
      <c r="B56"/>
      <c r="C56"/>
      <c r="D56" s="7"/>
      <c r="F56" s="10"/>
    </row>
  </sheetData>
  <mergeCells count="12">
    <mergeCell ref="A42:F42"/>
    <mergeCell ref="C38:E38"/>
    <mergeCell ref="C39:E39"/>
    <mergeCell ref="C40:E40"/>
    <mergeCell ref="A1:B3"/>
    <mergeCell ref="B5:E5"/>
    <mergeCell ref="A6:F6"/>
    <mergeCell ref="I40:K40"/>
    <mergeCell ref="B7:F7"/>
    <mergeCell ref="A40:B40"/>
    <mergeCell ref="A38:B38"/>
    <mergeCell ref="A39:B39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yassinem</dc:creator>
  <cp:lastModifiedBy>admin</cp:lastModifiedBy>
  <cp:lastPrinted>2026-07-06T14:08:04Z</cp:lastPrinted>
  <dcterms:created xsi:type="dcterms:W3CDTF">2012-12-22T13:33:16Z</dcterms:created>
  <dcterms:modified xsi:type="dcterms:W3CDTF">2026-07-13T11:47:53Z</dcterms:modified>
</cp:coreProperties>
</file>