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esktop\AO 2026\AO n° 12-DPRT-2026 lalla aicha relancer\"/>
    </mc:Choice>
  </mc:AlternateContent>
  <xr:revisionPtr revIDLastSave="0" documentId="13_ncr:1_{9F7F22F1-DC14-4724-94B6-719C93B40436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BP Collége Lalla Aicha " sheetId="2" r:id="rId1"/>
  </sheets>
  <externalReferences>
    <externalReference r:id="rId2"/>
  </externalReferences>
  <definedNames>
    <definedName name="_xlnm.Print_Titles" localSheetId="0">'BP Collége Lalla Aicha '!$7:$7</definedName>
    <definedName name="_xlnm.Print_Area" localSheetId="0">'BP Collége Lalla Aicha '!$A$1:$F$154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7" i="2" l="1"/>
  <c r="B130" i="2"/>
  <c r="B84" i="2"/>
  <c r="B83" i="2"/>
  <c r="A58" i="2"/>
  <c r="B56" i="2"/>
  <c r="A43" i="2"/>
  <c r="A35" i="2"/>
  <c r="A29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30" i="2" s="1"/>
  <c r="A31" i="2" s="1"/>
  <c r="A32" i="2" s="1"/>
  <c r="A33" i="2" s="1"/>
  <c r="A36" i="2" s="1"/>
  <c r="A37" i="2" s="1"/>
  <c r="A38" i="2" s="1"/>
  <c r="A39" i="2" s="1"/>
  <c r="A40" i="2" s="1"/>
  <c r="A41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31" i="2" s="1"/>
  <c r="A132" i="2" s="1"/>
  <c r="A133" i="2" s="1"/>
  <c r="A134" i="2" s="1"/>
  <c r="A135" i="2" s="1"/>
  <c r="A138" i="2" s="1"/>
  <c r="A11" i="2"/>
  <c r="A10" i="2"/>
  <c r="B8" i="2"/>
</calcChain>
</file>

<file path=xl/sharedStrings.xml><?xml version="1.0" encoding="utf-8"?>
<sst xmlns="http://schemas.openxmlformats.org/spreadsheetml/2006/main" count="268" uniqueCount="164">
  <si>
    <t xml:space="preserve">Collége LALLA AICHA </t>
  </si>
  <si>
    <t xml:space="preserve">  BORDEREAU DES PRIX-DETAIL ESTIMATIF</t>
  </si>
  <si>
    <t>N° Prix</t>
  </si>
  <si>
    <t>Désignation desPrestations</t>
  </si>
  <si>
    <t>Unité</t>
  </si>
  <si>
    <t xml:space="preserve">Quantité </t>
  </si>
  <si>
    <t>Prix Unitaire HT</t>
  </si>
  <si>
    <t>100 Démolition et dépose.</t>
  </si>
  <si>
    <t xml:space="preserve"> DEMOLITION, DECAPAGE ET DEPOSE TOUTES NATURE</t>
  </si>
  <si>
    <t>F</t>
  </si>
  <si>
    <t>Forme en béton  y compris aciers</t>
  </si>
  <si>
    <t>M²</t>
  </si>
  <si>
    <t>Dallage peripherique</t>
  </si>
  <si>
    <r>
      <t>M</t>
    </r>
    <r>
      <rPr>
        <vertAlign val="superscript"/>
        <sz val="12"/>
        <color indexed="8"/>
        <rFont val="Times New Roman"/>
        <family val="1"/>
      </rPr>
      <t>2</t>
    </r>
  </si>
  <si>
    <t>Béton pour béton armé en élévation pour tout ouvrage</t>
  </si>
  <si>
    <r>
      <t>M</t>
    </r>
    <r>
      <rPr>
        <vertAlign val="superscript"/>
        <sz val="12"/>
        <color theme="1"/>
        <rFont val="Times New Roman"/>
        <family val="1"/>
      </rPr>
      <t>3</t>
    </r>
  </si>
  <si>
    <t>Aciers en élévation</t>
  </si>
  <si>
    <t>Kg</t>
  </si>
  <si>
    <t>REPRISE DES SURFACES DEGRADEES EN BETON ARME</t>
  </si>
  <si>
    <t>Renforcement par chemisage des semelles, poteaux, poutres et dalles en béton armé</t>
  </si>
  <si>
    <t>Cloison en brique 6 trous</t>
  </si>
  <si>
    <t>Double cloison en brique de 8cm+6cm</t>
  </si>
  <si>
    <t>Enduits extérieurs au mortier de ciment</t>
  </si>
  <si>
    <t>Enduit intérieur au mortier de ciment sur les murs et les plafonds</t>
  </si>
  <si>
    <t>Reprise des enduits altérés et/ou décollés</t>
  </si>
  <si>
    <t>Réfection de la toiture en tuiles</t>
  </si>
  <si>
    <t>Réfection d'appuis de fenêtre</t>
  </si>
  <si>
    <t>Ml</t>
  </si>
  <si>
    <t>Réfection des auvent</t>
  </si>
  <si>
    <t>Renformis en béton</t>
  </si>
  <si>
    <t>Reprise de l'acrotère existant ou création d'acrotère Y Compris Larmier</t>
  </si>
  <si>
    <t xml:space="preserve">Traitement ou reprise Du Joint dilatation </t>
  </si>
  <si>
    <t>Total  Gros Œuvres :</t>
  </si>
  <si>
    <t>Décapage de l’etancheite existante y compris preparation du support</t>
  </si>
  <si>
    <t>Étanchéité en bicouches auto protégé</t>
  </si>
  <si>
    <t>Gorge pour solins</t>
  </si>
  <si>
    <t>ml</t>
  </si>
  <si>
    <t>Fourniture et pose des gargouilles en plomb avec crapaudines en fil d’acier galvanisé</t>
  </si>
  <si>
    <t>U</t>
  </si>
  <si>
    <t>Total  Etanchéité :</t>
  </si>
  <si>
    <t>Nettoyage,Ponçage et lustrage de revêtement sol et mur existant</t>
  </si>
  <si>
    <t>Revêtement de sol en carreaux y compris plinthes</t>
  </si>
  <si>
    <t xml:space="preserve">Revêtement  mural en carreaux </t>
  </si>
  <si>
    <t>Revêtement de sol en magnonnette lavée</t>
  </si>
  <si>
    <t>Revêtement sol  en marbre local y compris plinthes et retombées</t>
  </si>
  <si>
    <t>Revêtement de marche et contre marche en granito lavé</t>
  </si>
  <si>
    <t>Total  Revêtements   :</t>
  </si>
  <si>
    <t xml:space="preserve">Fourniture et pose de porte métallique </t>
  </si>
  <si>
    <t>M2</t>
  </si>
  <si>
    <t xml:space="preserve">Fourniture et pose de grille de protection </t>
  </si>
  <si>
    <t>Reprise de la menuiserie méallique</t>
  </si>
  <si>
    <t xml:space="preserve">Fourniture et pose de porte en lame </t>
  </si>
  <si>
    <t xml:space="preserve">Fourniture et pose des des portes en bois rouge </t>
  </si>
  <si>
    <t>Fourniture et pose des fenêtres et châssis en bois rouge</t>
  </si>
  <si>
    <t>Ajustage et reféction des portes en bois rouge y compris cadre et chambranle</t>
  </si>
  <si>
    <t>Réajustement et remise en état des fenêtres et châssis y compris toute accessoires</t>
  </si>
  <si>
    <t>Ajustage et reféction de plaçard y/c étagéres</t>
  </si>
  <si>
    <t>Fourniture et pose des étagérs en bois</t>
  </si>
  <si>
    <t>Fourniture et pose de porte en aluminium</t>
  </si>
  <si>
    <t>Fourniture et pose fenêtre en aluminium</t>
  </si>
  <si>
    <t>Total  Menuiserie  :</t>
  </si>
  <si>
    <t>Branchement au réseau existant</t>
  </si>
  <si>
    <t>Ens.</t>
  </si>
  <si>
    <t>Diamètre nominale DN20</t>
  </si>
  <si>
    <t>Diamètre nominale DN32</t>
  </si>
  <si>
    <t>Diamètre nominale DN40</t>
  </si>
  <si>
    <t>Diamètre nominale DN50</t>
  </si>
  <si>
    <t>Diamètre nominale 13/16</t>
  </si>
  <si>
    <t>Diamètre nominale 16/20</t>
  </si>
  <si>
    <t>Collecteurs de 2 à 4  départs</t>
  </si>
  <si>
    <t>Collecteurs de 4 à 8  départs</t>
  </si>
  <si>
    <t>Diamètre nominale : 19/25</t>
  </si>
  <si>
    <t>Diamètre nominale 24,8/32</t>
  </si>
  <si>
    <t>Diamètre nominale : 31/40</t>
  </si>
  <si>
    <t>Diamètre nominale 38,8/50</t>
  </si>
  <si>
    <t>Diamètre nominale 48,8/63</t>
  </si>
  <si>
    <t>Diamètre nominale 58,2/75</t>
  </si>
  <si>
    <t>Diamètre nominale 72/90</t>
  </si>
  <si>
    <t>Vanne d’arrêt DN 25</t>
  </si>
  <si>
    <t>Vanne d’arrêt DN 32</t>
  </si>
  <si>
    <t>Vanne d’arrêt DN 40</t>
  </si>
  <si>
    <t>Vanne avec regard DN 25</t>
  </si>
  <si>
    <t>Vanne avec regard DN 32</t>
  </si>
  <si>
    <t>Vanne avec regard DN 40</t>
  </si>
  <si>
    <t>Vanne avec regard DN 90</t>
  </si>
  <si>
    <t>Lavabo collectif</t>
  </si>
  <si>
    <t>Tuyauterie en P.V.C – Diam 75</t>
  </si>
  <si>
    <t>Tuyauterie en P.V.C – Diam 100</t>
  </si>
  <si>
    <t>Tuyauterie en P.V.C – Diam 110</t>
  </si>
  <si>
    <t>Tuyauterie en P.V.C – Diam 125</t>
  </si>
  <si>
    <t>Siphon de sol en inox de  20 x 20</t>
  </si>
  <si>
    <t>Curage des descentes en fonte</t>
  </si>
  <si>
    <t>Extincteur de 9 kg à poudre polyvalente</t>
  </si>
  <si>
    <t>Extincteur CO2 de 5kg</t>
  </si>
  <si>
    <t>Reféction des réseaux d'assainissement y compris Regards et conduites</t>
  </si>
  <si>
    <t>Ens</t>
  </si>
  <si>
    <t>Canalisation DN  200 mm en PVC serie 1</t>
  </si>
  <si>
    <t>Canalisation DN  315 mm en PVC serie 1</t>
  </si>
  <si>
    <t xml:space="preserve">Construction de regard visitable de (0.60x0.60) </t>
  </si>
  <si>
    <t xml:space="preserve">Construction de regard visitable de (0.80x0.80) </t>
  </si>
  <si>
    <t>Branchement au reseau existant</t>
  </si>
  <si>
    <t xml:space="preserve">Total  Plomberie sanitaire- protection incendie </t>
  </si>
  <si>
    <t>VI-Electricité – courant fort- courant faible</t>
  </si>
  <si>
    <t>Câble Armé 5  x 25  mm2</t>
  </si>
  <si>
    <t>Câble Armé 5  x 16  mm2</t>
  </si>
  <si>
    <t>Câble Armé  5  x 10  mm2</t>
  </si>
  <si>
    <t>Câble Armé 5  x 6  mm2</t>
  </si>
  <si>
    <t>Vérification et mise à jour de La terre en cuivre</t>
  </si>
  <si>
    <t>Liaison équipotentielle</t>
  </si>
  <si>
    <t>Tableau de protection  générale</t>
  </si>
  <si>
    <t xml:space="preserve">Tableau de protection  </t>
  </si>
  <si>
    <t>Boite de coupure</t>
  </si>
  <si>
    <t xml:space="preserve">Goullote à un compartiment </t>
  </si>
  <si>
    <t>Tranchées en fouille pour terrain de toute nature y  compris evacuations</t>
  </si>
  <si>
    <t>buse PVC double paroi Ø 110mm</t>
  </si>
  <si>
    <t>buse PVC double paroi Ø 75mm</t>
  </si>
  <si>
    <t>Conduite ICD Ø 21mm</t>
  </si>
  <si>
    <t>Conduite ICD Ø 16mm</t>
  </si>
  <si>
    <t xml:space="preserve">Tuyau en pvc rigide de protection pour câble électrique         </t>
  </si>
  <si>
    <t xml:space="preserve">Regard de tirage </t>
  </si>
  <si>
    <t xml:space="preserve">Foyer simple allumage </t>
  </si>
  <si>
    <t>Foyer double allumage</t>
  </si>
  <si>
    <t xml:space="preserve">Foyer  va et vient </t>
  </si>
  <si>
    <t>Foyers supplémentaires</t>
  </si>
  <si>
    <t>Foyer lumineux sur telerupteur</t>
  </si>
  <si>
    <t xml:space="preserve">Prise de courant 2x16A+T Normale </t>
  </si>
  <si>
    <t>Prise de courant 2x16A+T etanche</t>
  </si>
  <si>
    <t>Panel LED 60X60</t>
  </si>
  <si>
    <t xml:space="preserve">Hublot etanche </t>
  </si>
  <si>
    <t>PRE-INSTALLATION DU VIDEO PROJECTEUR</t>
  </si>
  <si>
    <t>Total Electricité – courant fort- courant faible :</t>
  </si>
  <si>
    <t>800 Peinture</t>
  </si>
  <si>
    <t>PEINTURE VINYLIQUE EN EXTERIEUR</t>
  </si>
  <si>
    <t>PEINTURE VINYLIQUE SUR MURS INTERIEURS ET PLAFONDS</t>
  </si>
  <si>
    <t>PEINTURE GLYCEROPHTALIQUE LAQUEE SUR MURS ET PLAFONDS</t>
  </si>
  <si>
    <t xml:space="preserve">PEINTURE GLYCEROPHTALIQUE LAQUEE SUR BOIS </t>
  </si>
  <si>
    <t>PEINTURE GLYCEROPHTALIQUE LAQUEE SUR FER</t>
  </si>
  <si>
    <t>Total  Peinture  :</t>
  </si>
  <si>
    <t>Débroussaillage, nettoyage général et désherbage des  espaces verts</t>
  </si>
  <si>
    <t>Total Aménagement espace vert et divers:</t>
  </si>
  <si>
    <t>RÉCAPITULATIF</t>
  </si>
  <si>
    <t>I</t>
  </si>
  <si>
    <t>Gros oeuvre</t>
  </si>
  <si>
    <t>II</t>
  </si>
  <si>
    <t xml:space="preserve"> Etanchéité</t>
  </si>
  <si>
    <t>III</t>
  </si>
  <si>
    <t>Revêtement</t>
  </si>
  <si>
    <t>IV</t>
  </si>
  <si>
    <t xml:space="preserve"> Menuiserie</t>
  </si>
  <si>
    <t>V</t>
  </si>
  <si>
    <t xml:space="preserve">Plomberie - sanitaire </t>
  </si>
  <si>
    <t>VI</t>
  </si>
  <si>
    <t>Électricité - lustrerie</t>
  </si>
  <si>
    <t>VII</t>
  </si>
  <si>
    <t>Peinture - vitrerie</t>
  </si>
  <si>
    <t>VIII</t>
  </si>
  <si>
    <t>Aménagement espace vert et divers</t>
  </si>
  <si>
    <t xml:space="preserve">TOTAL HORS TAXE </t>
  </si>
  <si>
    <t xml:space="preserve">T.V.A 20% </t>
  </si>
  <si>
    <t xml:space="preserve">TOTAL T.T.C </t>
  </si>
  <si>
    <t xml:space="preserve">Projecteur étanche 80 w </t>
  </si>
  <si>
    <t xml:space="preserve"> OBJET: Travaux d’aménagement et de réhabilitation du collège Lalla Aicha à l’arrondissement Hassan à Rabat </t>
  </si>
  <si>
    <t>prix Total en dirhams HT</t>
  </si>
  <si>
    <t>AO N° 12/DPRT/2026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</si>
</sst>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b/>
      <sz val="20"/>
      <color theme="1"/>
      <name val="Times New Roman"/>
      <family val="1"/>
    </font>
    <font>
      <b/>
      <sz val="14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vertAlign val="superscript"/>
      <sz val="12"/>
      <color indexed="8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indexed="8"/>
      <name val="Times New Roman"/>
      <family val="1"/>
    </font>
    <font>
      <sz val="11"/>
      <color rgb="FF002060"/>
      <name val="Times New Roman"/>
      <family val="1"/>
    </font>
    <font>
      <b/>
      <sz val="16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5" fillId="0" borderId="0"/>
    <xf numFmtId="164" fontId="1" fillId="0" borderId="0" applyFont="0" applyFill="0" applyBorder="0" applyAlignment="0" applyProtection="0"/>
    <xf numFmtId="0" fontId="15" fillId="0" borderId="0"/>
  </cellStyleXfs>
  <cellXfs count="13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9" fontId="3" fillId="2" borderId="2" xfId="0" applyNumberFormat="1" applyFont="1" applyFill="1" applyBorder="1"/>
    <xf numFmtId="0" fontId="2" fillId="3" borderId="0" xfId="0" applyFont="1" applyFill="1"/>
    <xf numFmtId="0" fontId="5" fillId="3" borderId="0" xfId="0" applyFont="1" applyFill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indent="10"/>
    </xf>
    <xf numFmtId="0" fontId="8" fillId="4" borderId="5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center" vertical="top" wrapText="1"/>
    </xf>
    <xf numFmtId="0" fontId="10" fillId="4" borderId="5" xfId="0" applyFont="1" applyFill="1" applyBorder="1"/>
    <xf numFmtId="4" fontId="10" fillId="4" borderId="6" xfId="0" applyNumberFormat="1" applyFont="1" applyFill="1" applyBorder="1"/>
    <xf numFmtId="0" fontId="11" fillId="3" borderId="14" xfId="0" applyFont="1" applyFill="1" applyBorder="1" applyAlignment="1">
      <alignment horizontal="center" vertical="top" wrapText="1"/>
    </xf>
    <xf numFmtId="0" fontId="12" fillId="3" borderId="15" xfId="0" applyFont="1" applyFill="1" applyBorder="1" applyAlignment="1">
      <alignment vertical="top" wrapText="1"/>
    </xf>
    <xf numFmtId="0" fontId="13" fillId="3" borderId="16" xfId="0" applyFont="1" applyFill="1" applyBorder="1" applyAlignment="1">
      <alignment horizontal="center" vertical="top" wrapText="1"/>
    </xf>
    <xf numFmtId="2" fontId="14" fillId="3" borderId="16" xfId="0" applyNumberFormat="1" applyFont="1" applyFill="1" applyBorder="1"/>
    <xf numFmtId="4" fontId="14" fillId="3" borderId="17" xfId="0" applyNumberFormat="1" applyFont="1" applyFill="1" applyBorder="1"/>
    <xf numFmtId="4" fontId="2" fillId="0" borderId="0" xfId="0" applyNumberFormat="1" applyFont="1"/>
    <xf numFmtId="0" fontId="2" fillId="3" borderId="16" xfId="0" applyFont="1" applyFill="1" applyBorder="1" applyAlignment="1">
      <alignment horizontal="left" vertical="center" wrapText="1"/>
    </xf>
    <xf numFmtId="165" fontId="13" fillId="3" borderId="16" xfId="0" applyNumberFormat="1" applyFont="1" applyFill="1" applyBorder="1" applyAlignment="1">
      <alignment horizontal="center" vertical="top" wrapText="1"/>
    </xf>
    <xf numFmtId="0" fontId="16" fillId="3" borderId="14" xfId="1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vertical="top" wrapText="1"/>
    </xf>
    <xf numFmtId="0" fontId="12" fillId="3" borderId="18" xfId="0" applyFont="1" applyFill="1" applyBorder="1" applyAlignment="1">
      <alignment horizontal="center" vertical="top" wrapText="1"/>
    </xf>
    <xf numFmtId="2" fontId="2" fillId="3" borderId="16" xfId="0" applyNumberFormat="1" applyFont="1" applyFill="1" applyBorder="1"/>
    <xf numFmtId="2" fontId="2" fillId="0" borderId="0" xfId="0" applyNumberFormat="1" applyFont="1"/>
    <xf numFmtId="0" fontId="12" fillId="3" borderId="16" xfId="0" applyFont="1" applyFill="1" applyBorder="1" applyAlignment="1">
      <alignment vertical="top"/>
    </xf>
    <xf numFmtId="0" fontId="12" fillId="3" borderId="18" xfId="0" applyFont="1" applyFill="1" applyBorder="1" applyAlignment="1">
      <alignment horizontal="center" vertical="top"/>
    </xf>
    <xf numFmtId="0" fontId="12" fillId="3" borderId="16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center" vertical="center" wrapText="1"/>
    </xf>
    <xf numFmtId="2" fontId="14" fillId="3" borderId="16" xfId="0" applyNumberFormat="1" applyFont="1" applyFill="1" applyBorder="1" applyAlignment="1">
      <alignment horizontal="right" vertical="center"/>
    </xf>
    <xf numFmtId="2" fontId="2" fillId="3" borderId="16" xfId="0" applyNumberFormat="1" applyFont="1" applyFill="1" applyBorder="1" applyAlignment="1">
      <alignment vertical="center"/>
    </xf>
    <xf numFmtId="0" fontId="12" fillId="3" borderId="16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top" wrapText="1"/>
    </xf>
    <xf numFmtId="4" fontId="2" fillId="3" borderId="17" xfId="0" applyNumberFormat="1" applyFont="1" applyFill="1" applyBorder="1"/>
    <xf numFmtId="4" fontId="2" fillId="3" borderId="0" xfId="0" applyNumberFormat="1" applyFont="1" applyFill="1"/>
    <xf numFmtId="0" fontId="12" fillId="0" borderId="16" xfId="0" applyFont="1" applyBorder="1" applyAlignment="1">
      <alignment horizontal="left" vertical="center" wrapText="1"/>
    </xf>
    <xf numFmtId="0" fontId="16" fillId="3" borderId="19" xfId="0" applyFont="1" applyFill="1" applyBorder="1" applyAlignment="1">
      <alignment horizontal="center" vertical="top" wrapText="1"/>
    </xf>
    <xf numFmtId="0" fontId="12" fillId="0" borderId="20" xfId="0" applyFont="1" applyBorder="1" applyAlignment="1">
      <alignment vertical="top" wrapText="1"/>
    </xf>
    <xf numFmtId="0" fontId="12" fillId="3" borderId="21" xfId="0" applyFont="1" applyFill="1" applyBorder="1" applyAlignment="1">
      <alignment horizontal="center" vertical="top" wrapText="1"/>
    </xf>
    <xf numFmtId="2" fontId="2" fillId="3" borderId="20" xfId="0" applyNumberFormat="1" applyFont="1" applyFill="1" applyBorder="1"/>
    <xf numFmtId="0" fontId="12" fillId="3" borderId="20" xfId="0" applyFont="1" applyFill="1" applyBorder="1" applyAlignment="1">
      <alignment vertical="top" wrapText="1"/>
    </xf>
    <xf numFmtId="2" fontId="2" fillId="3" borderId="22" xfId="0" applyNumberFormat="1" applyFont="1" applyFill="1" applyBorder="1"/>
    <xf numFmtId="0" fontId="12" fillId="3" borderId="22" xfId="0" applyFont="1" applyFill="1" applyBorder="1" applyAlignment="1">
      <alignment vertical="top" wrapText="1"/>
    </xf>
    <xf numFmtId="0" fontId="12" fillId="3" borderId="23" xfId="0" applyFont="1" applyFill="1" applyBorder="1" applyAlignment="1">
      <alignment horizontal="center" vertical="top" wrapText="1"/>
    </xf>
    <xf numFmtId="0" fontId="16" fillId="3" borderId="24" xfId="0" applyFont="1" applyFill="1" applyBorder="1" applyAlignment="1">
      <alignment horizontal="left" vertical="top" indent="10"/>
    </xf>
    <xf numFmtId="0" fontId="16" fillId="3" borderId="25" xfId="0" applyFont="1" applyFill="1" applyBorder="1" applyAlignment="1">
      <alignment vertical="top" wrapText="1"/>
    </xf>
    <xf numFmtId="0" fontId="16" fillId="3" borderId="26" xfId="0" applyFont="1" applyFill="1" applyBorder="1" applyAlignment="1">
      <alignment vertical="top" wrapText="1"/>
    </xf>
    <xf numFmtId="4" fontId="19" fillId="4" borderId="27" xfId="2" applyNumberFormat="1" applyFont="1" applyFill="1" applyBorder="1"/>
    <xf numFmtId="0" fontId="7" fillId="4" borderId="10" xfId="0" applyFont="1" applyFill="1" applyBorder="1" applyAlignment="1">
      <alignment horizontal="left" vertical="top" indent="10"/>
    </xf>
    <xf numFmtId="0" fontId="8" fillId="4" borderId="12" xfId="0" applyFont="1" applyFill="1" applyBorder="1" applyAlignment="1">
      <alignment vertical="top" wrapText="1"/>
    </xf>
    <xf numFmtId="0" fontId="9" fillId="4" borderId="12" xfId="0" applyFont="1" applyFill="1" applyBorder="1" applyAlignment="1">
      <alignment horizontal="center" vertical="top" wrapText="1"/>
    </xf>
    <xf numFmtId="0" fontId="10" fillId="4" borderId="12" xfId="0" applyFont="1" applyFill="1" applyBorder="1"/>
    <xf numFmtId="4" fontId="10" fillId="4" borderId="28" xfId="0" applyNumberFormat="1" applyFont="1" applyFill="1" applyBorder="1"/>
    <xf numFmtId="0" fontId="2" fillId="3" borderId="16" xfId="0" applyFont="1" applyFill="1" applyBorder="1" applyAlignment="1">
      <alignment vertical="top" wrapText="1"/>
    </xf>
    <xf numFmtId="0" fontId="12" fillId="3" borderId="29" xfId="0" applyFont="1" applyFill="1" applyBorder="1" applyAlignment="1">
      <alignment vertical="top" wrapText="1"/>
    </xf>
    <xf numFmtId="0" fontId="12" fillId="3" borderId="29" xfId="0" applyFont="1" applyFill="1" applyBorder="1" applyAlignment="1">
      <alignment horizontal="center" vertical="top" wrapText="1"/>
    </xf>
    <xf numFmtId="2" fontId="2" fillId="3" borderId="29" xfId="0" applyNumberFormat="1" applyFont="1" applyFill="1" applyBorder="1"/>
    <xf numFmtId="0" fontId="20" fillId="3" borderId="0" xfId="0" applyFont="1" applyFill="1"/>
    <xf numFmtId="0" fontId="12" fillId="3" borderId="15" xfId="0" applyFont="1" applyFill="1" applyBorder="1" applyAlignment="1">
      <alignment horizontal="center" vertical="top" wrapText="1"/>
    </xf>
    <xf numFmtId="2" fontId="2" fillId="3" borderId="15" xfId="0" applyNumberFormat="1" applyFont="1" applyFill="1" applyBorder="1"/>
    <xf numFmtId="0" fontId="2" fillId="0" borderId="30" xfId="0" applyFont="1" applyBorder="1"/>
    <xf numFmtId="0" fontId="16" fillId="3" borderId="14" xfId="0" applyFont="1" applyFill="1" applyBorder="1" applyAlignment="1">
      <alignment horizontal="center" vertical="top" wrapText="1"/>
    </xf>
    <xf numFmtId="0" fontId="2" fillId="0" borderId="17" xfId="0" applyFont="1" applyBorder="1"/>
    <xf numFmtId="0" fontId="12" fillId="3" borderId="31" xfId="0" applyFont="1" applyFill="1" applyBorder="1" applyAlignment="1">
      <alignment vertical="center" wrapText="1"/>
    </xf>
    <xf numFmtId="0" fontId="12" fillId="3" borderId="31" xfId="0" applyFont="1" applyFill="1" applyBorder="1" applyAlignment="1">
      <alignment horizontal="center" vertical="center" wrapText="1"/>
    </xf>
    <xf numFmtId="2" fontId="2" fillId="3" borderId="31" xfId="0" applyNumberFormat="1" applyFont="1" applyFill="1" applyBorder="1" applyAlignment="1">
      <alignment vertical="center"/>
    </xf>
    <xf numFmtId="0" fontId="2" fillId="0" borderId="32" xfId="0" applyFont="1" applyBorder="1"/>
    <xf numFmtId="0" fontId="16" fillId="3" borderId="25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top"/>
    </xf>
    <xf numFmtId="0" fontId="16" fillId="3" borderId="26" xfId="0" applyFont="1" applyFill="1" applyBorder="1" applyAlignment="1">
      <alignment vertical="top"/>
    </xf>
    <xf numFmtId="4" fontId="2" fillId="3" borderId="16" xfId="0" applyNumberFormat="1" applyFont="1" applyFill="1" applyBorder="1"/>
    <xf numFmtId="4" fontId="2" fillId="3" borderId="16" xfId="0" applyNumberFormat="1" applyFont="1" applyFill="1" applyBorder="1" applyAlignment="1">
      <alignment vertical="center"/>
    </xf>
    <xf numFmtId="4" fontId="2" fillId="3" borderId="29" xfId="0" applyNumberFormat="1" applyFont="1" applyFill="1" applyBorder="1"/>
    <xf numFmtId="0" fontId="12" fillId="3" borderId="0" xfId="0" applyFont="1" applyFill="1" applyAlignment="1">
      <alignment vertical="top" wrapText="1"/>
    </xf>
    <xf numFmtId="4" fontId="2" fillId="3" borderId="33" xfId="0" applyNumberFormat="1" applyFont="1" applyFill="1" applyBorder="1"/>
    <xf numFmtId="0" fontId="12" fillId="3" borderId="16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2" fillId="3" borderId="20" xfId="1" applyFont="1" applyFill="1" applyBorder="1" applyAlignment="1">
      <alignment vertical="top" wrapText="1"/>
    </xf>
    <xf numFmtId="0" fontId="12" fillId="3" borderId="20" xfId="1" applyFont="1" applyFill="1" applyBorder="1" applyAlignment="1">
      <alignment horizontal="center" vertical="top" wrapText="1"/>
    </xf>
    <xf numFmtId="4" fontId="2" fillId="3" borderId="20" xfId="0" applyNumberFormat="1" applyFont="1" applyFill="1" applyBorder="1"/>
    <xf numFmtId="0" fontId="12" fillId="3" borderId="16" xfId="1" applyFont="1" applyFill="1" applyBorder="1" applyAlignment="1">
      <alignment vertical="top" wrapText="1"/>
    </xf>
    <xf numFmtId="0" fontId="12" fillId="3" borderId="16" xfId="1" applyFont="1" applyFill="1" applyBorder="1" applyAlignment="1">
      <alignment horizontal="center" vertical="top" wrapText="1"/>
    </xf>
    <xf numFmtId="0" fontId="12" fillId="3" borderId="31" xfId="0" applyFont="1" applyFill="1" applyBorder="1" applyAlignment="1">
      <alignment horizontal="center" vertical="top" wrapText="1"/>
    </xf>
    <xf numFmtId="4" fontId="2" fillId="3" borderId="31" xfId="0" applyNumberFormat="1" applyFont="1" applyFill="1" applyBorder="1"/>
    <xf numFmtId="0" fontId="12" fillId="3" borderId="16" xfId="3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2" fillId="3" borderId="16" xfId="0" applyFont="1" applyFill="1" applyBorder="1"/>
    <xf numFmtId="2" fontId="21" fillId="3" borderId="34" xfId="0" applyNumberFormat="1" applyFont="1" applyFill="1" applyBorder="1"/>
    <xf numFmtId="0" fontId="12" fillId="3" borderId="35" xfId="0" applyFont="1" applyFill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2" fillId="3" borderId="15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/>
    </xf>
    <xf numFmtId="1" fontId="2" fillId="3" borderId="16" xfId="0" applyNumberFormat="1" applyFont="1" applyFill="1" applyBorder="1"/>
    <xf numFmtId="0" fontId="23" fillId="3" borderId="36" xfId="0" applyFont="1" applyFill="1" applyBorder="1" applyAlignment="1">
      <alignment horizontal="center" vertical="top" wrapText="1"/>
    </xf>
    <xf numFmtId="4" fontId="23" fillId="3" borderId="37" xfId="0" applyNumberFormat="1" applyFont="1" applyFill="1" applyBorder="1" applyAlignment="1">
      <alignment horizontal="center" vertical="top" wrapText="1"/>
    </xf>
    <xf numFmtId="4" fontId="10" fillId="0" borderId="0" xfId="0" applyNumberFormat="1" applyFont="1"/>
    <xf numFmtId="0" fontId="24" fillId="0" borderId="0" xfId="0" applyFont="1"/>
    <xf numFmtId="0" fontId="23" fillId="3" borderId="38" xfId="0" applyFont="1" applyFill="1" applyBorder="1" applyAlignment="1">
      <alignment horizontal="center" vertical="top" wrapText="1"/>
    </xf>
    <xf numFmtId="4" fontId="23" fillId="3" borderId="27" xfId="0" applyNumberFormat="1" applyFont="1" applyFill="1" applyBorder="1" applyAlignment="1">
      <alignment horizontal="center" vertical="top" wrapText="1"/>
    </xf>
    <xf numFmtId="0" fontId="23" fillId="3" borderId="10" xfId="0" applyFont="1" applyFill="1" applyBorder="1"/>
    <xf numFmtId="0" fontId="23" fillId="3" borderId="12" xfId="0" applyFont="1" applyFill="1" applyBorder="1"/>
    <xf numFmtId="0" fontId="23" fillId="3" borderId="12" xfId="0" applyFont="1" applyFill="1" applyBorder="1" applyAlignment="1">
      <alignment horizontal="center"/>
    </xf>
    <xf numFmtId="0" fontId="23" fillId="3" borderId="40" xfId="0" applyFont="1" applyFill="1" applyBorder="1"/>
    <xf numFmtId="4" fontId="23" fillId="3" borderId="13" xfId="0" applyNumberFormat="1" applyFont="1" applyFill="1" applyBorder="1"/>
    <xf numFmtId="0" fontId="23" fillId="3" borderId="4" xfId="0" applyFont="1" applyFill="1" applyBorder="1"/>
    <xf numFmtId="0" fontId="23" fillId="3" borderId="5" xfId="0" applyFont="1" applyFill="1" applyBorder="1"/>
    <xf numFmtId="0" fontId="23" fillId="3" borderId="5" xfId="0" applyFont="1" applyFill="1" applyBorder="1" applyAlignment="1">
      <alignment horizontal="center"/>
    </xf>
    <xf numFmtId="0" fontId="23" fillId="3" borderId="2" xfId="0" applyFont="1" applyFill="1" applyBorder="1"/>
    <xf numFmtId="4" fontId="23" fillId="3" borderId="37" xfId="0" applyNumberFormat="1" applyFont="1" applyFill="1" applyBorder="1"/>
    <xf numFmtId="0" fontId="23" fillId="3" borderId="24" xfId="0" applyFont="1" applyFill="1" applyBorder="1"/>
    <xf numFmtId="0" fontId="23" fillId="3" borderId="25" xfId="0" applyFont="1" applyFill="1" applyBorder="1"/>
    <xf numFmtId="0" fontId="23" fillId="3" borderId="25" xfId="0" applyFont="1" applyFill="1" applyBorder="1" applyAlignment="1">
      <alignment horizontal="center"/>
    </xf>
    <xf numFmtId="0" fontId="23" fillId="3" borderId="26" xfId="0" applyFont="1" applyFill="1" applyBorder="1"/>
    <xf numFmtId="4" fontId="23" fillId="3" borderId="27" xfId="0" applyNumberFormat="1" applyFont="1" applyFill="1" applyBorder="1"/>
    <xf numFmtId="2" fontId="14" fillId="3" borderId="16" xfId="0" applyNumberFormat="1" applyFont="1" applyFill="1" applyBorder="1" applyAlignment="1">
      <alignment vertical="center"/>
    </xf>
    <xf numFmtId="4" fontId="14" fillId="3" borderId="17" xfId="0" applyNumberFormat="1" applyFont="1" applyFill="1" applyBorder="1" applyAlignment="1">
      <alignment horizontal="right" vertical="center"/>
    </xf>
    <xf numFmtId="0" fontId="12" fillId="3" borderId="29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/>
    </xf>
    <xf numFmtId="0" fontId="6" fillId="3" borderId="8" xfId="0" quotePrefix="1" applyFont="1" applyFill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0" fontId="23" fillId="3" borderId="1" xfId="0" applyFont="1" applyFill="1" applyBorder="1" applyAlignment="1">
      <alignment horizontal="left" vertical="top" wrapText="1"/>
    </xf>
    <xf numFmtId="0" fontId="23" fillId="3" borderId="39" xfId="0" applyFont="1" applyFill="1" applyBorder="1" applyAlignment="1">
      <alignment horizontal="left" vertical="top" wrapText="1"/>
    </xf>
  </cellXfs>
  <cellStyles count="4">
    <cellStyle name="Milliers 4" xfId="2" xr:uid="{00000000-0005-0000-0000-000000000000}"/>
    <cellStyle name="Normal" xfId="0" builtinId="0"/>
    <cellStyle name="Normal 2" xfId="1" xr:uid="{00000000-0005-0000-0000-000002000000}"/>
    <cellStyle name="Normal_CHIV EXTENSACADEMI05" xfId="3" xr:uid="{00000000-0005-0000-0000-000003000000}"/>
  </cellStyles>
  <dxfs count="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2558084</xdr:colOff>
      <xdr:row>0</xdr:row>
      <xdr:rowOff>8283</xdr:rowOff>
    </xdr:from>
    <xdr:to>
      <xdr:col>3</xdr:col>
      <xdr:colOff>185724</xdr:colOff>
      <xdr:row>1</xdr:row>
      <xdr:rowOff>1143028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5809" y="8283"/>
          <a:ext cx="2228215" cy="14395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ESTIMATION%20ECOLE%20LALLA%20AICHA%20(2)%20MO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nthése Collége Lalla Aicha"/>
      <sheetName val="BP Collége Lalla Aicha "/>
    </sheetNames>
    <sheetDataSet>
      <sheetData sheetId="0">
        <row r="2">
          <cell r="A2" t="str">
            <v>I-Gros œuvre</v>
          </cell>
        </row>
        <row r="125">
          <cell r="B125" t="str">
            <v>II-Etanchéité.</v>
          </cell>
        </row>
        <row r="157">
          <cell r="B157" t="str">
            <v xml:space="preserve">III-Revêtements </v>
          </cell>
        </row>
        <row r="189">
          <cell r="B189" t="str">
            <v>IV- MENUISERIE BOIS, ALUMINIUM ET METALLIQUE</v>
          </cell>
        </row>
        <row r="254">
          <cell r="B254" t="str">
            <v>Enseigne de l’etablissement </v>
          </cell>
        </row>
        <row r="258">
          <cell r="B258" t="str">
            <v>V-Plomberie sanitaire- protection incendie</v>
          </cell>
        </row>
        <row r="314">
          <cell r="B314" t="str">
            <v>W.C. à TURQUE</v>
          </cell>
        </row>
        <row r="316">
          <cell r="B316" t="str">
            <v>W.C. à L'anglaise</v>
          </cell>
        </row>
        <row r="428">
          <cell r="B428" t="str">
            <v>VII-Peinture</v>
          </cell>
        </row>
        <row r="477">
          <cell r="B477" t="str">
            <v>VIII-Aménagement espace vert et divers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J155"/>
  <sheetViews>
    <sheetView tabSelected="1" view="pageBreakPreview" topLeftCell="A151" zoomScaleNormal="100" zoomScaleSheetLayoutView="100" workbookViewId="0">
      <selection activeCell="M12" sqref="M12"/>
    </sheetView>
  </sheetViews>
  <sheetFormatPr baseColWidth="10" defaultColWidth="11.42578125" defaultRowHeight="15" outlineLevelRow="1" x14ac:dyDescent="0.25"/>
  <cols>
    <col min="1" max="1" width="12.7109375" style="1" customWidth="1"/>
    <col min="2" max="2" width="57.85546875" style="1" customWidth="1"/>
    <col min="3" max="3" width="11.140625" style="1" customWidth="1"/>
    <col min="4" max="4" width="12.5703125" style="1" customWidth="1"/>
    <col min="5" max="5" width="23.28515625" style="1" customWidth="1"/>
    <col min="6" max="6" width="16.7109375" style="1" customWidth="1"/>
    <col min="7" max="7" width="15.85546875" style="1" customWidth="1"/>
    <col min="8" max="16384" width="11.42578125" style="1"/>
  </cols>
  <sheetData>
    <row r="1" spans="1:8" ht="24" customHeight="1" thickBot="1" x14ac:dyDescent="0.3">
      <c r="G1" s="2"/>
      <c r="H1" s="3"/>
    </row>
    <row r="2" spans="1:8" s="4" customFormat="1" ht="93.75" customHeight="1" thickBot="1" x14ac:dyDescent="0.3">
      <c r="A2" s="126"/>
      <c r="B2" s="126"/>
      <c r="C2" s="126"/>
      <c r="D2" s="126"/>
      <c r="E2" s="126"/>
      <c r="F2" s="126"/>
    </row>
    <row r="3" spans="1:8" s="4" customFormat="1" ht="21" thickBot="1" x14ac:dyDescent="0.3">
      <c r="A3" s="127" t="s">
        <v>163</v>
      </c>
      <c r="B3" s="128"/>
      <c r="C3" s="128"/>
      <c r="D3" s="128"/>
      <c r="E3" s="128"/>
      <c r="F3" s="129"/>
    </row>
    <row r="4" spans="1:8" s="5" customFormat="1" ht="72.75" customHeight="1" thickBot="1" x14ac:dyDescent="0.3">
      <c r="A4" s="127" t="s">
        <v>161</v>
      </c>
      <c r="B4" s="128"/>
      <c r="C4" s="128"/>
      <c r="D4" s="128"/>
      <c r="E4" s="128"/>
      <c r="F4" s="129"/>
      <c r="G4" s="4"/>
    </row>
    <row r="5" spans="1:8" s="5" customFormat="1" ht="36.75" customHeight="1" thickBot="1" x14ac:dyDescent="0.3">
      <c r="A5" s="127" t="s">
        <v>0</v>
      </c>
      <c r="B5" s="128"/>
      <c r="C5" s="128"/>
      <c r="D5" s="128"/>
      <c r="E5" s="128"/>
      <c r="F5" s="129"/>
      <c r="G5" s="4"/>
    </row>
    <row r="6" spans="1:8" s="4" customFormat="1" ht="26.25" thickBot="1" x14ac:dyDescent="0.4">
      <c r="A6" s="130" t="s">
        <v>1</v>
      </c>
      <c r="B6" s="131"/>
      <c r="C6" s="131"/>
      <c r="D6" s="131"/>
      <c r="E6" s="131"/>
      <c r="F6" s="132"/>
    </row>
    <row r="7" spans="1:8" ht="30" customHeight="1" thickTop="1" thickBot="1" x14ac:dyDescent="0.3">
      <c r="A7" s="6" t="s">
        <v>2</v>
      </c>
      <c r="B7" s="7" t="s">
        <v>3</v>
      </c>
      <c r="C7" s="7" t="s">
        <v>4</v>
      </c>
      <c r="D7" s="8" t="s">
        <v>5</v>
      </c>
      <c r="E7" s="7" t="s">
        <v>6</v>
      </c>
      <c r="F7" s="9" t="s">
        <v>162</v>
      </c>
    </row>
    <row r="8" spans="1:8" ht="19.5" thickBot="1" x14ac:dyDescent="0.3">
      <c r="A8" s="10" t="s">
        <v>7</v>
      </c>
      <c r="B8" s="11" t="str">
        <f>+'[1]Synthése Collége Lalla Aicha'!A2</f>
        <v>I-Gros œuvre</v>
      </c>
      <c r="C8" s="12"/>
      <c r="D8" s="13"/>
      <c r="E8" s="13"/>
      <c r="F8" s="14"/>
    </row>
    <row r="9" spans="1:8" ht="15.75" x14ac:dyDescent="0.25">
      <c r="A9" s="15"/>
      <c r="B9" s="16"/>
      <c r="C9" s="17"/>
      <c r="D9" s="18"/>
      <c r="E9" s="18"/>
      <c r="F9" s="19"/>
      <c r="G9" s="20"/>
    </row>
    <row r="10" spans="1:8" ht="22.15" customHeight="1" outlineLevel="1" x14ac:dyDescent="0.25">
      <c r="A10" s="15">
        <f>A9+1</f>
        <v>1</v>
      </c>
      <c r="B10" s="21" t="s">
        <v>8</v>
      </c>
      <c r="C10" s="22" t="s">
        <v>9</v>
      </c>
      <c r="D10" s="18">
        <v>1</v>
      </c>
      <c r="E10" s="18"/>
      <c r="F10" s="19"/>
      <c r="G10" s="20"/>
    </row>
    <row r="11" spans="1:8" ht="15.75" outlineLevel="1" x14ac:dyDescent="0.25">
      <c r="A11" s="23">
        <f>1+1</f>
        <v>2</v>
      </c>
      <c r="B11" s="24" t="s">
        <v>10</v>
      </c>
      <c r="C11" s="25" t="s">
        <v>11</v>
      </c>
      <c r="D11" s="18">
        <v>25</v>
      </c>
      <c r="E11" s="26"/>
      <c r="F11" s="19"/>
      <c r="G11" s="27"/>
    </row>
    <row r="12" spans="1:8" ht="18.75" outlineLevel="1" x14ac:dyDescent="0.25">
      <c r="A12" s="23">
        <f t="shared" ref="A12:A18" si="0">A11+1</f>
        <v>3</v>
      </c>
      <c r="B12" s="28" t="s">
        <v>12</v>
      </c>
      <c r="C12" s="29" t="s">
        <v>13</v>
      </c>
      <c r="D12" s="18">
        <v>15</v>
      </c>
      <c r="E12" s="26"/>
      <c r="F12" s="19"/>
      <c r="G12" s="27"/>
    </row>
    <row r="13" spans="1:8" ht="18.75" outlineLevel="1" x14ac:dyDescent="0.25">
      <c r="A13" s="23">
        <f t="shared" si="0"/>
        <v>4</v>
      </c>
      <c r="B13" s="30" t="s">
        <v>14</v>
      </c>
      <c r="C13" s="25" t="s">
        <v>15</v>
      </c>
      <c r="D13" s="18">
        <v>2</v>
      </c>
      <c r="E13" s="26"/>
      <c r="F13" s="19"/>
    </row>
    <row r="14" spans="1:8" ht="15.75" outlineLevel="1" x14ac:dyDescent="0.25">
      <c r="A14" s="23">
        <f t="shared" si="0"/>
        <v>5</v>
      </c>
      <c r="B14" s="30" t="s">
        <v>16</v>
      </c>
      <c r="C14" s="25" t="s">
        <v>17</v>
      </c>
      <c r="D14" s="18">
        <v>287</v>
      </c>
      <c r="E14" s="26"/>
      <c r="F14" s="19"/>
    </row>
    <row r="15" spans="1:8" ht="27.6" customHeight="1" outlineLevel="1" x14ac:dyDescent="0.25">
      <c r="A15" s="23">
        <f t="shared" si="0"/>
        <v>6</v>
      </c>
      <c r="B15" s="30" t="s">
        <v>18</v>
      </c>
      <c r="C15" s="31" t="s">
        <v>13</v>
      </c>
      <c r="D15" s="32">
        <v>172</v>
      </c>
      <c r="E15" s="33"/>
      <c r="F15" s="19"/>
    </row>
    <row r="16" spans="1:8" ht="31.5" outlineLevel="1" x14ac:dyDescent="0.25">
      <c r="A16" s="23">
        <f t="shared" si="0"/>
        <v>7</v>
      </c>
      <c r="B16" s="30" t="s">
        <v>19</v>
      </c>
      <c r="C16" s="25" t="s">
        <v>15</v>
      </c>
      <c r="D16" s="122">
        <v>3</v>
      </c>
      <c r="E16" s="33"/>
      <c r="F16" s="123"/>
    </row>
    <row r="17" spans="1:9" ht="15.75" outlineLevel="1" x14ac:dyDescent="0.25">
      <c r="A17" s="23">
        <f t="shared" si="0"/>
        <v>8</v>
      </c>
      <c r="B17" s="34" t="s">
        <v>20</v>
      </c>
      <c r="C17" s="31" t="s">
        <v>11</v>
      </c>
      <c r="D17" s="33">
        <v>52</v>
      </c>
      <c r="E17" s="33"/>
      <c r="F17" s="19"/>
    </row>
    <row r="18" spans="1:9" s="4" customFormat="1" ht="15.75" outlineLevel="1" x14ac:dyDescent="0.25">
      <c r="A18" s="35">
        <f t="shared" si="0"/>
        <v>9</v>
      </c>
      <c r="B18" s="36" t="s">
        <v>21</v>
      </c>
      <c r="C18" s="37" t="s">
        <v>11</v>
      </c>
      <c r="D18" s="33">
        <v>40</v>
      </c>
      <c r="E18" s="26"/>
      <c r="F18" s="19"/>
      <c r="G18" s="39"/>
      <c r="H18" s="39"/>
      <c r="I18" s="39"/>
    </row>
    <row r="19" spans="1:9" ht="15.75" outlineLevel="1" x14ac:dyDescent="0.25">
      <c r="A19" s="23">
        <f>+A18+1</f>
        <v>10</v>
      </c>
      <c r="B19" s="34" t="s">
        <v>22</v>
      </c>
      <c r="C19" s="31" t="s">
        <v>11</v>
      </c>
      <c r="D19" s="33">
        <v>52</v>
      </c>
      <c r="E19" s="33"/>
      <c r="F19" s="19"/>
    </row>
    <row r="20" spans="1:9" ht="15.75" outlineLevel="1" x14ac:dyDescent="0.25">
      <c r="A20" s="23">
        <f t="shared" ref="A20:A27" si="1">A19+1</f>
        <v>11</v>
      </c>
      <c r="B20" s="34" t="s">
        <v>23</v>
      </c>
      <c r="C20" s="31" t="s">
        <v>11</v>
      </c>
      <c r="D20" s="18">
        <v>25</v>
      </c>
      <c r="E20" s="33"/>
      <c r="F20" s="19"/>
    </row>
    <row r="21" spans="1:9" s="4" customFormat="1" ht="15.75" outlineLevel="1" x14ac:dyDescent="0.25">
      <c r="A21" s="35">
        <f t="shared" si="1"/>
        <v>12</v>
      </c>
      <c r="B21" s="36" t="s">
        <v>24</v>
      </c>
      <c r="C21" s="37" t="s">
        <v>11</v>
      </c>
      <c r="D21" s="18">
        <v>302</v>
      </c>
      <c r="E21" s="26"/>
      <c r="F21" s="19"/>
      <c r="G21" s="39"/>
      <c r="H21" s="39"/>
      <c r="I21" s="39"/>
    </row>
    <row r="22" spans="1:9" ht="15.75" outlineLevel="1" x14ac:dyDescent="0.25">
      <c r="A22" s="35">
        <f t="shared" si="1"/>
        <v>13</v>
      </c>
      <c r="B22" s="40" t="s">
        <v>25</v>
      </c>
      <c r="C22" s="31" t="s">
        <v>9</v>
      </c>
      <c r="D22" s="18">
        <v>1</v>
      </c>
      <c r="E22" s="33"/>
      <c r="F22" s="19"/>
    </row>
    <row r="23" spans="1:9" ht="15.75" outlineLevel="1" x14ac:dyDescent="0.25">
      <c r="A23" s="41">
        <f t="shared" si="1"/>
        <v>14</v>
      </c>
      <c r="B23" s="42" t="s">
        <v>26</v>
      </c>
      <c r="C23" s="43" t="s">
        <v>27</v>
      </c>
      <c r="D23" s="18">
        <v>18</v>
      </c>
      <c r="E23" s="44"/>
      <c r="F23" s="19"/>
    </row>
    <row r="24" spans="1:9" ht="15.75" outlineLevel="1" x14ac:dyDescent="0.25">
      <c r="A24" s="41">
        <f t="shared" si="1"/>
        <v>15</v>
      </c>
      <c r="B24" s="45" t="s">
        <v>28</v>
      </c>
      <c r="C24" s="43" t="s">
        <v>27</v>
      </c>
      <c r="D24" s="18">
        <v>80</v>
      </c>
      <c r="E24" s="44"/>
      <c r="F24" s="19"/>
    </row>
    <row r="25" spans="1:9" ht="15.75" outlineLevel="1" x14ac:dyDescent="0.25">
      <c r="A25" s="41">
        <f t="shared" si="1"/>
        <v>16</v>
      </c>
      <c r="B25" s="45" t="s">
        <v>29</v>
      </c>
      <c r="C25" s="37" t="s">
        <v>11</v>
      </c>
      <c r="D25" s="18">
        <v>16</v>
      </c>
      <c r="E25" s="44"/>
      <c r="F25" s="19"/>
    </row>
    <row r="26" spans="1:9" ht="31.5" outlineLevel="1" x14ac:dyDescent="0.25">
      <c r="A26" s="41">
        <f t="shared" si="1"/>
        <v>17</v>
      </c>
      <c r="B26" s="45" t="s">
        <v>30</v>
      </c>
      <c r="C26" s="43" t="s">
        <v>27</v>
      </c>
      <c r="D26" s="18">
        <v>680</v>
      </c>
      <c r="E26" s="46"/>
      <c r="F26" s="19"/>
    </row>
    <row r="27" spans="1:9" ht="16.5" outlineLevel="1" thickBot="1" x14ac:dyDescent="0.3">
      <c r="A27" s="41">
        <f t="shared" si="1"/>
        <v>18</v>
      </c>
      <c r="B27" s="47" t="s">
        <v>31</v>
      </c>
      <c r="C27" s="48" t="s">
        <v>27</v>
      </c>
      <c r="D27" s="18">
        <v>141</v>
      </c>
      <c r="E27" s="46"/>
      <c r="F27" s="19"/>
    </row>
    <row r="28" spans="1:9" ht="25.5" customHeight="1" thickBot="1" x14ac:dyDescent="0.3">
      <c r="A28" s="49" t="s">
        <v>32</v>
      </c>
      <c r="B28" s="50"/>
      <c r="C28" s="50"/>
      <c r="D28" s="50"/>
      <c r="E28" s="51"/>
      <c r="F28" s="52"/>
      <c r="G28" s="20"/>
    </row>
    <row r="29" spans="1:9" ht="20.25" thickTop="1" thickBot="1" x14ac:dyDescent="0.3">
      <c r="A29" s="53" t="str">
        <f>+'[1]Synthése Collége Lalla Aicha'!B125</f>
        <v>II-Etanchéité.</v>
      </c>
      <c r="B29" s="54"/>
      <c r="C29" s="55"/>
      <c r="D29" s="56"/>
      <c r="E29" s="56"/>
      <c r="F29" s="57"/>
    </row>
    <row r="30" spans="1:9" ht="30" outlineLevel="1" x14ac:dyDescent="0.25">
      <c r="A30" s="41">
        <f>+A27+1</f>
        <v>19</v>
      </c>
      <c r="B30" s="58" t="s">
        <v>33</v>
      </c>
      <c r="C30" s="82" t="s">
        <v>11</v>
      </c>
      <c r="D30" s="122">
        <v>2376</v>
      </c>
      <c r="E30" s="26"/>
      <c r="F30" s="19"/>
    </row>
    <row r="31" spans="1:9" ht="15.75" outlineLevel="1" x14ac:dyDescent="0.25">
      <c r="A31" s="41">
        <f>A30+1</f>
        <v>20</v>
      </c>
      <c r="B31" s="24" t="s">
        <v>34</v>
      </c>
      <c r="C31" s="82" t="s">
        <v>11</v>
      </c>
      <c r="D31" s="122">
        <v>2376</v>
      </c>
      <c r="E31" s="26"/>
      <c r="F31" s="19"/>
    </row>
    <row r="32" spans="1:9" ht="15.75" outlineLevel="1" x14ac:dyDescent="0.25">
      <c r="A32" s="41">
        <f t="shared" ref="A32" si="2">A31+1</f>
        <v>21</v>
      </c>
      <c r="B32" s="24" t="s">
        <v>35</v>
      </c>
      <c r="C32" s="82" t="s">
        <v>36</v>
      </c>
      <c r="D32" s="122">
        <v>496</v>
      </c>
      <c r="E32" s="26"/>
      <c r="F32" s="19"/>
    </row>
    <row r="33" spans="1:7" s="62" customFormat="1" ht="32.25" outlineLevel="1" thickBot="1" x14ac:dyDescent="0.3">
      <c r="A33" s="41">
        <f>A32+1</f>
        <v>22</v>
      </c>
      <c r="B33" s="59" t="s">
        <v>37</v>
      </c>
      <c r="C33" s="124" t="s">
        <v>38</v>
      </c>
      <c r="D33" s="122">
        <v>44</v>
      </c>
      <c r="E33" s="61"/>
      <c r="F33" s="19"/>
    </row>
    <row r="34" spans="1:7" ht="24.75" customHeight="1" thickBot="1" x14ac:dyDescent="0.3">
      <c r="A34" s="49" t="s">
        <v>39</v>
      </c>
      <c r="B34" s="50"/>
      <c r="C34" s="50"/>
      <c r="D34" s="50"/>
      <c r="E34" s="51"/>
      <c r="F34" s="52"/>
      <c r="G34" s="20"/>
    </row>
    <row r="35" spans="1:7" ht="20.25" thickTop="1" thickBot="1" x14ac:dyDescent="0.3">
      <c r="A35" s="53" t="str">
        <f>+'[1]Synthése Collége Lalla Aicha'!B157</f>
        <v xml:space="preserve">III-Revêtements </v>
      </c>
      <c r="B35" s="54"/>
      <c r="C35" s="55"/>
      <c r="D35" s="56"/>
      <c r="E35" s="56"/>
      <c r="F35" s="57"/>
    </row>
    <row r="36" spans="1:7" ht="18.75" outlineLevel="1" x14ac:dyDescent="0.25">
      <c r="A36" s="41">
        <f>A33+1</f>
        <v>23</v>
      </c>
      <c r="B36" s="16" t="s">
        <v>40</v>
      </c>
      <c r="C36" s="63" t="s">
        <v>13</v>
      </c>
      <c r="D36" s="18">
        <v>5230</v>
      </c>
      <c r="E36" s="64"/>
      <c r="F36" s="65"/>
    </row>
    <row r="37" spans="1:7" ht="18.75" outlineLevel="1" x14ac:dyDescent="0.25">
      <c r="A37" s="66">
        <f>A36+1</f>
        <v>24</v>
      </c>
      <c r="B37" s="45" t="s">
        <v>41</v>
      </c>
      <c r="C37" s="37" t="s">
        <v>13</v>
      </c>
      <c r="D37" s="18">
        <v>130</v>
      </c>
      <c r="E37" s="44"/>
      <c r="F37" s="67"/>
    </row>
    <row r="38" spans="1:7" ht="18.75" outlineLevel="1" x14ac:dyDescent="0.25">
      <c r="A38" s="66">
        <f>A37+1</f>
        <v>25</v>
      </c>
      <c r="B38" s="24" t="s">
        <v>42</v>
      </c>
      <c r="C38" s="37" t="s">
        <v>13</v>
      </c>
      <c r="D38" s="18">
        <v>110</v>
      </c>
      <c r="E38" s="26"/>
      <c r="F38" s="67"/>
    </row>
    <row r="39" spans="1:7" ht="18.75" outlineLevel="1" x14ac:dyDescent="0.25">
      <c r="A39" s="66">
        <f>+A38+1</f>
        <v>26</v>
      </c>
      <c r="B39" s="59" t="s">
        <v>43</v>
      </c>
      <c r="C39" s="37" t="s">
        <v>13</v>
      </c>
      <c r="D39" s="61">
        <v>50</v>
      </c>
      <c r="E39" s="61"/>
      <c r="F39" s="38"/>
      <c r="G39" s="27"/>
    </row>
    <row r="40" spans="1:7" ht="23.45" customHeight="1" outlineLevel="1" x14ac:dyDescent="0.25">
      <c r="A40" s="66">
        <f>+A39+1</f>
        <v>27</v>
      </c>
      <c r="B40" s="24" t="s">
        <v>44</v>
      </c>
      <c r="C40" s="37" t="s">
        <v>13</v>
      </c>
      <c r="D40" s="18">
        <v>8</v>
      </c>
      <c r="E40" s="26"/>
      <c r="F40" s="67"/>
    </row>
    <row r="41" spans="1:7" ht="16.5" outlineLevel="1" thickBot="1" x14ac:dyDescent="0.3">
      <c r="A41" s="66">
        <f>A40+1</f>
        <v>28</v>
      </c>
      <c r="B41" s="68" t="s">
        <v>45</v>
      </c>
      <c r="C41" s="69" t="s">
        <v>27</v>
      </c>
      <c r="D41" s="18">
        <v>110</v>
      </c>
      <c r="E41" s="70"/>
      <c r="F41" s="71"/>
    </row>
    <row r="42" spans="1:7" ht="28.5" customHeight="1" thickBot="1" x14ac:dyDescent="0.3">
      <c r="A42" s="49" t="s">
        <v>46</v>
      </c>
      <c r="B42" s="72"/>
      <c r="C42" s="73"/>
      <c r="D42" s="73"/>
      <c r="E42" s="74"/>
      <c r="F42" s="52"/>
      <c r="G42" s="20"/>
    </row>
    <row r="43" spans="1:7" ht="20.25" thickTop="1" thickBot="1" x14ac:dyDescent="0.3">
      <c r="A43" s="53" t="str">
        <f>+'[1]Synthése Collége Lalla Aicha'!B189</f>
        <v>IV- MENUISERIE BOIS, ALUMINIUM ET METALLIQUE</v>
      </c>
      <c r="B43" s="54"/>
      <c r="C43" s="55"/>
      <c r="D43" s="56"/>
      <c r="E43" s="56"/>
      <c r="F43" s="57"/>
    </row>
    <row r="44" spans="1:7" ht="15.75" outlineLevel="1" x14ac:dyDescent="0.25">
      <c r="A44" s="66">
        <f>A41+1</f>
        <v>29</v>
      </c>
      <c r="B44" s="24" t="s">
        <v>47</v>
      </c>
      <c r="C44" s="37" t="s">
        <v>48</v>
      </c>
      <c r="D44" s="18">
        <v>8</v>
      </c>
      <c r="E44" s="75"/>
      <c r="F44" s="19"/>
    </row>
    <row r="45" spans="1:7" ht="15.75" outlineLevel="1" x14ac:dyDescent="0.25">
      <c r="A45" s="66">
        <f>A44+1</f>
        <v>30</v>
      </c>
      <c r="B45" s="24" t="s">
        <v>49</v>
      </c>
      <c r="C45" s="37" t="s">
        <v>48</v>
      </c>
      <c r="D45" s="18">
        <v>24</v>
      </c>
      <c r="E45" s="76"/>
      <c r="F45" s="19"/>
    </row>
    <row r="46" spans="1:7" ht="15.75" outlineLevel="1" x14ac:dyDescent="0.25">
      <c r="A46" s="66">
        <f>A45+1</f>
        <v>31</v>
      </c>
      <c r="B46" s="24" t="s">
        <v>50</v>
      </c>
      <c r="C46" s="37" t="s">
        <v>48</v>
      </c>
      <c r="D46" s="18">
        <v>188</v>
      </c>
      <c r="E46" s="75"/>
      <c r="F46" s="19"/>
    </row>
    <row r="47" spans="1:7" ht="15.75" outlineLevel="1" x14ac:dyDescent="0.25">
      <c r="A47" s="66">
        <f>+A46+1</f>
        <v>32</v>
      </c>
      <c r="B47" s="34" t="s">
        <v>51</v>
      </c>
      <c r="C47" s="37" t="s">
        <v>48</v>
      </c>
      <c r="D47" s="18">
        <v>28</v>
      </c>
      <c r="E47" s="76"/>
      <c r="F47" s="19"/>
    </row>
    <row r="48" spans="1:7" ht="35.25" customHeight="1" outlineLevel="1" x14ac:dyDescent="0.25">
      <c r="A48" s="66">
        <f>A47+1</f>
        <v>33</v>
      </c>
      <c r="B48" s="34" t="s">
        <v>52</v>
      </c>
      <c r="C48" s="37" t="s">
        <v>48</v>
      </c>
      <c r="D48" s="18">
        <v>8</v>
      </c>
      <c r="E48" s="76"/>
      <c r="F48" s="19"/>
    </row>
    <row r="49" spans="1:7" ht="21.75" customHeight="1" outlineLevel="1" x14ac:dyDescent="0.25">
      <c r="A49" s="66">
        <f t="shared" ref="A49:A53" si="3">A48+1</f>
        <v>34</v>
      </c>
      <c r="B49" s="34" t="s">
        <v>53</v>
      </c>
      <c r="C49" s="37" t="s">
        <v>48</v>
      </c>
      <c r="D49" s="18">
        <v>16</v>
      </c>
      <c r="E49" s="75"/>
      <c r="F49" s="19"/>
    </row>
    <row r="50" spans="1:7" ht="31.5" outlineLevel="1" x14ac:dyDescent="0.25">
      <c r="A50" s="66">
        <f t="shared" si="3"/>
        <v>35</v>
      </c>
      <c r="B50" s="34" t="s">
        <v>54</v>
      </c>
      <c r="C50" s="37" t="s">
        <v>48</v>
      </c>
      <c r="D50" s="18">
        <v>44</v>
      </c>
      <c r="E50" s="76"/>
      <c r="F50" s="19"/>
    </row>
    <row r="51" spans="1:7" ht="31.5" outlineLevel="1" x14ac:dyDescent="0.25">
      <c r="A51" s="66">
        <f t="shared" si="3"/>
        <v>36</v>
      </c>
      <c r="B51" s="34" t="s">
        <v>55</v>
      </c>
      <c r="C51" s="37" t="s">
        <v>48</v>
      </c>
      <c r="D51" s="18">
        <v>269</v>
      </c>
      <c r="E51" s="75"/>
      <c r="F51" s="19"/>
    </row>
    <row r="52" spans="1:7" ht="15.75" outlineLevel="1" x14ac:dyDescent="0.25">
      <c r="A52" s="66">
        <f t="shared" si="3"/>
        <v>37</v>
      </c>
      <c r="B52" s="34" t="s">
        <v>56</v>
      </c>
      <c r="C52" s="37" t="s">
        <v>48</v>
      </c>
      <c r="D52" s="18">
        <v>35</v>
      </c>
      <c r="E52" s="75"/>
      <c r="F52" s="19"/>
    </row>
    <row r="53" spans="1:7" ht="15.75" outlineLevel="1" x14ac:dyDescent="0.25">
      <c r="A53" s="66">
        <f t="shared" si="3"/>
        <v>38</v>
      </c>
      <c r="B53" s="24" t="s">
        <v>57</v>
      </c>
      <c r="C53" s="37" t="s">
        <v>48</v>
      </c>
      <c r="D53" s="18">
        <v>24</v>
      </c>
      <c r="E53" s="75"/>
      <c r="F53" s="19"/>
      <c r="G53" s="20"/>
    </row>
    <row r="54" spans="1:7" ht="15.75" outlineLevel="1" x14ac:dyDescent="0.25">
      <c r="A54" s="66">
        <f>A53+1</f>
        <v>39</v>
      </c>
      <c r="B54" s="24" t="s">
        <v>58</v>
      </c>
      <c r="C54" s="37" t="s">
        <v>48</v>
      </c>
      <c r="D54" s="18">
        <v>13</v>
      </c>
      <c r="E54" s="75"/>
      <c r="F54" s="19"/>
      <c r="G54" s="20"/>
    </row>
    <row r="55" spans="1:7" ht="15.75" outlineLevel="1" x14ac:dyDescent="0.25">
      <c r="A55" s="66">
        <f>A54+1</f>
        <v>40</v>
      </c>
      <c r="B55" s="24" t="s">
        <v>59</v>
      </c>
      <c r="C55" s="37" t="s">
        <v>48</v>
      </c>
      <c r="D55" s="18">
        <v>12</v>
      </c>
      <c r="E55" s="77"/>
      <c r="F55" s="19"/>
      <c r="G55" s="20"/>
    </row>
    <row r="56" spans="1:7" ht="17.25" customHeight="1" outlineLevel="1" thickBot="1" x14ac:dyDescent="0.3">
      <c r="A56" s="66">
        <f t="shared" ref="A56" si="4">+A55+1</f>
        <v>41</v>
      </c>
      <c r="B56" s="78" t="str">
        <f>+'[1]Synthése Collége Lalla Aicha'!B254</f>
        <v>Enseigne de l’etablissement </v>
      </c>
      <c r="C56" s="37" t="s">
        <v>38</v>
      </c>
      <c r="D56" s="26">
        <v>1</v>
      </c>
      <c r="E56" s="20"/>
      <c r="F56" s="79"/>
    </row>
    <row r="57" spans="1:7" ht="18.75" customHeight="1" thickBot="1" x14ac:dyDescent="0.3">
      <c r="A57" s="49" t="s">
        <v>60</v>
      </c>
      <c r="B57" s="73"/>
      <c r="C57" s="73"/>
      <c r="D57" s="73"/>
      <c r="E57" s="74"/>
      <c r="F57" s="52"/>
      <c r="G57" s="20"/>
    </row>
    <row r="58" spans="1:7" ht="20.25" thickTop="1" thickBot="1" x14ac:dyDescent="0.3">
      <c r="A58" s="53" t="str">
        <f>+'[1]Synthése Collége Lalla Aicha'!B258</f>
        <v>V-Plomberie sanitaire- protection incendie</v>
      </c>
      <c r="B58" s="54"/>
      <c r="C58" s="55"/>
      <c r="D58" s="56"/>
      <c r="E58" s="56"/>
      <c r="F58" s="57"/>
    </row>
    <row r="59" spans="1:7" s="4" customFormat="1" ht="15.75" outlineLevel="1" x14ac:dyDescent="0.25">
      <c r="A59" s="66">
        <f>A56+1</f>
        <v>42</v>
      </c>
      <c r="B59" s="24" t="s">
        <v>61</v>
      </c>
      <c r="C59" s="37" t="s">
        <v>62</v>
      </c>
      <c r="D59" s="26">
        <v>1</v>
      </c>
      <c r="E59" s="75"/>
      <c r="F59" s="19"/>
      <c r="G59" s="39"/>
    </row>
    <row r="60" spans="1:7" s="4" customFormat="1" ht="15.75" outlineLevel="1" x14ac:dyDescent="0.25">
      <c r="A60" s="66">
        <f t="shared" ref="A60:A74" si="5">A59+1</f>
        <v>43</v>
      </c>
      <c r="B60" s="24" t="s">
        <v>63</v>
      </c>
      <c r="C60" s="37" t="s">
        <v>27</v>
      </c>
      <c r="D60" s="18">
        <v>90</v>
      </c>
      <c r="E60" s="75"/>
      <c r="F60" s="19"/>
      <c r="G60" s="39"/>
    </row>
    <row r="61" spans="1:7" s="4" customFormat="1" ht="15.75" outlineLevel="1" x14ac:dyDescent="0.25">
      <c r="A61" s="66">
        <f t="shared" si="5"/>
        <v>44</v>
      </c>
      <c r="B61" s="45" t="s">
        <v>64</v>
      </c>
      <c r="C61" s="37" t="s">
        <v>27</v>
      </c>
      <c r="D61" s="18">
        <v>48</v>
      </c>
      <c r="E61" s="75"/>
      <c r="F61" s="19"/>
      <c r="G61" s="39"/>
    </row>
    <row r="62" spans="1:7" s="4" customFormat="1" ht="15.75" outlineLevel="1" x14ac:dyDescent="0.25">
      <c r="A62" s="66">
        <f t="shared" si="5"/>
        <v>45</v>
      </c>
      <c r="B62" s="24" t="s">
        <v>65</v>
      </c>
      <c r="C62" s="37" t="s">
        <v>27</v>
      </c>
      <c r="D62" s="18">
        <v>60</v>
      </c>
      <c r="E62" s="75"/>
      <c r="F62" s="19"/>
      <c r="G62" s="39"/>
    </row>
    <row r="63" spans="1:7" s="4" customFormat="1" ht="15.75" outlineLevel="1" x14ac:dyDescent="0.25">
      <c r="A63" s="66">
        <f t="shared" si="5"/>
        <v>46</v>
      </c>
      <c r="B63" s="24" t="s">
        <v>66</v>
      </c>
      <c r="C63" s="37" t="s">
        <v>27</v>
      </c>
      <c r="D63" s="18">
        <v>54</v>
      </c>
      <c r="E63" s="75"/>
      <c r="F63" s="19"/>
      <c r="G63" s="39"/>
    </row>
    <row r="64" spans="1:7" s="4" customFormat="1" ht="15.75" outlineLevel="1" x14ac:dyDescent="0.25">
      <c r="A64" s="66">
        <f t="shared" si="5"/>
        <v>47</v>
      </c>
      <c r="B64" s="24" t="s">
        <v>67</v>
      </c>
      <c r="C64" s="37" t="s">
        <v>27</v>
      </c>
      <c r="D64" s="18">
        <v>66</v>
      </c>
      <c r="E64" s="75"/>
      <c r="F64" s="19"/>
      <c r="G64" s="39"/>
    </row>
    <row r="65" spans="1:7" s="4" customFormat="1" ht="15.75" outlineLevel="1" x14ac:dyDescent="0.25">
      <c r="A65" s="66">
        <f t="shared" si="5"/>
        <v>48</v>
      </c>
      <c r="B65" s="24" t="s">
        <v>68</v>
      </c>
      <c r="C65" s="37" t="s">
        <v>27</v>
      </c>
      <c r="D65" s="18">
        <v>56</v>
      </c>
      <c r="E65" s="75"/>
      <c r="F65" s="19"/>
      <c r="G65" s="39"/>
    </row>
    <row r="66" spans="1:7" s="4" customFormat="1" ht="15.75" outlineLevel="1" x14ac:dyDescent="0.25">
      <c r="A66" s="66">
        <f t="shared" si="5"/>
        <v>49</v>
      </c>
      <c r="B66" s="80" t="s">
        <v>69</v>
      </c>
      <c r="C66" s="37" t="s">
        <v>38</v>
      </c>
      <c r="D66" s="18">
        <v>5</v>
      </c>
      <c r="E66" s="75"/>
      <c r="F66" s="19"/>
      <c r="G66" s="39"/>
    </row>
    <row r="67" spans="1:7" s="4" customFormat="1" ht="15.75" outlineLevel="1" x14ac:dyDescent="0.25">
      <c r="A67" s="66">
        <f t="shared" si="5"/>
        <v>50</v>
      </c>
      <c r="B67" s="24" t="s">
        <v>70</v>
      </c>
      <c r="C67" s="37" t="s">
        <v>38</v>
      </c>
      <c r="D67" s="18">
        <v>5</v>
      </c>
      <c r="E67" s="75"/>
      <c r="F67" s="19"/>
      <c r="G67" s="39"/>
    </row>
    <row r="68" spans="1:7" s="4" customFormat="1" ht="15.75" outlineLevel="1" x14ac:dyDescent="0.25">
      <c r="A68" s="66">
        <f t="shared" si="5"/>
        <v>51</v>
      </c>
      <c r="B68" s="24" t="s">
        <v>71</v>
      </c>
      <c r="C68" s="37" t="s">
        <v>27</v>
      </c>
      <c r="D68" s="18">
        <v>60</v>
      </c>
      <c r="E68" s="75"/>
      <c r="F68" s="19"/>
      <c r="G68" s="39"/>
    </row>
    <row r="69" spans="1:7" s="4" customFormat="1" ht="15.75" outlineLevel="1" x14ac:dyDescent="0.25">
      <c r="A69" s="66">
        <f t="shared" si="5"/>
        <v>52</v>
      </c>
      <c r="B69" s="24" t="s">
        <v>72</v>
      </c>
      <c r="C69" s="37" t="s">
        <v>27</v>
      </c>
      <c r="D69" s="18">
        <v>32</v>
      </c>
      <c r="E69" s="75"/>
      <c r="F69" s="19"/>
      <c r="G69" s="39"/>
    </row>
    <row r="70" spans="1:7" s="4" customFormat="1" ht="15.75" outlineLevel="1" x14ac:dyDescent="0.25">
      <c r="A70" s="66">
        <f t="shared" si="5"/>
        <v>53</v>
      </c>
      <c r="B70" s="24" t="s">
        <v>73</v>
      </c>
      <c r="C70" s="37" t="s">
        <v>27</v>
      </c>
      <c r="D70" s="18">
        <v>35</v>
      </c>
      <c r="E70" s="75"/>
      <c r="F70" s="19"/>
      <c r="G70" s="39"/>
    </row>
    <row r="71" spans="1:7" s="4" customFormat="1" ht="15.75" outlineLevel="1" x14ac:dyDescent="0.25">
      <c r="A71" s="66">
        <f t="shared" si="5"/>
        <v>54</v>
      </c>
      <c r="B71" s="24" t="s">
        <v>74</v>
      </c>
      <c r="C71" s="37" t="s">
        <v>27</v>
      </c>
      <c r="D71" s="18">
        <v>22</v>
      </c>
      <c r="E71" s="75"/>
      <c r="F71" s="19"/>
      <c r="G71" s="39"/>
    </row>
    <row r="72" spans="1:7" s="4" customFormat="1" ht="15.75" outlineLevel="1" x14ac:dyDescent="0.25">
      <c r="A72" s="66">
        <f t="shared" si="5"/>
        <v>55</v>
      </c>
      <c r="B72" s="24" t="s">
        <v>75</v>
      </c>
      <c r="C72" s="37" t="s">
        <v>27</v>
      </c>
      <c r="D72" s="18">
        <v>16</v>
      </c>
      <c r="E72" s="75"/>
      <c r="F72" s="19"/>
      <c r="G72" s="39"/>
    </row>
    <row r="73" spans="1:7" s="4" customFormat="1" ht="15.75" outlineLevel="1" x14ac:dyDescent="0.25">
      <c r="A73" s="66">
        <f t="shared" si="5"/>
        <v>56</v>
      </c>
      <c r="B73" s="24" t="s">
        <v>76</v>
      </c>
      <c r="C73" s="37" t="s">
        <v>27</v>
      </c>
      <c r="D73" s="18">
        <v>40</v>
      </c>
      <c r="E73" s="75"/>
      <c r="F73" s="19"/>
      <c r="G73" s="39"/>
    </row>
    <row r="74" spans="1:7" s="4" customFormat="1" ht="15.75" outlineLevel="1" x14ac:dyDescent="0.25">
      <c r="A74" s="66">
        <f t="shared" si="5"/>
        <v>57</v>
      </c>
      <c r="B74" s="24" t="s">
        <v>77</v>
      </c>
      <c r="C74" s="81" t="s">
        <v>27</v>
      </c>
      <c r="D74" s="18">
        <v>35</v>
      </c>
      <c r="E74" s="75"/>
      <c r="F74" s="19"/>
      <c r="G74" s="39"/>
    </row>
    <row r="75" spans="1:7" s="4" customFormat="1" ht="15.75" outlineLevel="1" x14ac:dyDescent="0.25">
      <c r="A75" s="66">
        <f>A74+1</f>
        <v>58</v>
      </c>
      <c r="B75" s="24" t="s">
        <v>78</v>
      </c>
      <c r="C75" s="60" t="s">
        <v>38</v>
      </c>
      <c r="D75" s="18">
        <v>4</v>
      </c>
      <c r="E75" s="75"/>
      <c r="F75" s="19"/>
      <c r="G75" s="39"/>
    </row>
    <row r="76" spans="1:7" s="4" customFormat="1" ht="15.75" outlineLevel="1" x14ac:dyDescent="0.25">
      <c r="A76" s="66">
        <f t="shared" ref="A76:A97" si="6">A75+1</f>
        <v>59</v>
      </c>
      <c r="B76" s="45" t="s">
        <v>79</v>
      </c>
      <c r="C76" s="37" t="s">
        <v>38</v>
      </c>
      <c r="D76" s="18">
        <v>1</v>
      </c>
      <c r="E76" s="75"/>
      <c r="F76" s="19"/>
      <c r="G76" s="39"/>
    </row>
    <row r="77" spans="1:7" s="4" customFormat="1" ht="15.75" outlineLevel="1" x14ac:dyDescent="0.25">
      <c r="A77" s="66">
        <f t="shared" si="6"/>
        <v>60</v>
      </c>
      <c r="B77" s="24" t="s">
        <v>80</v>
      </c>
      <c r="C77" s="37" t="s">
        <v>38</v>
      </c>
      <c r="D77" s="18">
        <v>4</v>
      </c>
      <c r="E77" s="75"/>
      <c r="F77" s="19"/>
      <c r="G77" s="39"/>
    </row>
    <row r="78" spans="1:7" s="4" customFormat="1" ht="15.75" outlineLevel="1" x14ac:dyDescent="0.25">
      <c r="A78" s="66">
        <f t="shared" si="6"/>
        <v>61</v>
      </c>
      <c r="B78" s="24" t="s">
        <v>81</v>
      </c>
      <c r="C78" s="37" t="s">
        <v>38</v>
      </c>
      <c r="D78" s="18">
        <v>2</v>
      </c>
      <c r="E78" s="75"/>
      <c r="F78" s="19"/>
      <c r="G78" s="39"/>
    </row>
    <row r="79" spans="1:7" s="4" customFormat="1" ht="15.75" outlineLevel="1" x14ac:dyDescent="0.25">
      <c r="A79" s="66">
        <f t="shared" si="6"/>
        <v>62</v>
      </c>
      <c r="B79" s="24" t="s">
        <v>82</v>
      </c>
      <c r="C79" s="37" t="s">
        <v>38</v>
      </c>
      <c r="D79" s="18">
        <v>5</v>
      </c>
      <c r="E79" s="75"/>
      <c r="F79" s="19"/>
      <c r="G79" s="39"/>
    </row>
    <row r="80" spans="1:7" s="4" customFormat="1" ht="15.75" outlineLevel="1" x14ac:dyDescent="0.25">
      <c r="A80" s="66">
        <f t="shared" si="6"/>
        <v>63</v>
      </c>
      <c r="B80" s="24" t="s">
        <v>83</v>
      </c>
      <c r="C80" s="37" t="s">
        <v>38</v>
      </c>
      <c r="D80" s="18">
        <v>1</v>
      </c>
      <c r="E80" s="75"/>
      <c r="F80" s="19"/>
      <c r="G80" s="39"/>
    </row>
    <row r="81" spans="1:7" s="4" customFormat="1" ht="15.75" outlineLevel="1" x14ac:dyDescent="0.25">
      <c r="A81" s="66">
        <f t="shared" si="6"/>
        <v>64</v>
      </c>
      <c r="B81" s="24" t="s">
        <v>84</v>
      </c>
      <c r="C81" s="81" t="s">
        <v>38</v>
      </c>
      <c r="D81" s="18">
        <v>3</v>
      </c>
      <c r="E81" s="75"/>
      <c r="F81" s="19"/>
      <c r="G81" s="39"/>
    </row>
    <row r="82" spans="1:7" s="4" customFormat="1" ht="15.75" outlineLevel="1" x14ac:dyDescent="0.25">
      <c r="A82" s="66">
        <f t="shared" si="6"/>
        <v>65</v>
      </c>
      <c r="B82" s="24" t="s">
        <v>85</v>
      </c>
      <c r="C82" s="37" t="s">
        <v>38</v>
      </c>
      <c r="D82" s="18">
        <v>8</v>
      </c>
      <c r="E82" s="75"/>
      <c r="F82" s="19"/>
      <c r="G82" s="39"/>
    </row>
    <row r="83" spans="1:7" s="4" customFormat="1" ht="15.75" outlineLevel="1" x14ac:dyDescent="0.25">
      <c r="A83" s="66">
        <f t="shared" si="6"/>
        <v>66</v>
      </c>
      <c r="B83" s="24" t="str">
        <f>+'[1]Synthése Collége Lalla Aicha'!B314</f>
        <v>W.C. à TURQUE</v>
      </c>
      <c r="C83" s="37" t="s">
        <v>38</v>
      </c>
      <c r="D83" s="18">
        <v>16</v>
      </c>
      <c r="E83" s="75"/>
      <c r="F83" s="19"/>
      <c r="G83" s="39"/>
    </row>
    <row r="84" spans="1:7" s="4" customFormat="1" ht="15.75" outlineLevel="1" x14ac:dyDescent="0.25">
      <c r="A84" s="66">
        <f t="shared" si="6"/>
        <v>67</v>
      </c>
      <c r="B84" s="24" t="str">
        <f>+'[1]Synthése Collége Lalla Aicha'!B316</f>
        <v>W.C. à L'anglaise</v>
      </c>
      <c r="C84" s="37" t="s">
        <v>38</v>
      </c>
      <c r="D84" s="18">
        <v>2</v>
      </c>
      <c r="E84" s="75"/>
      <c r="F84" s="19"/>
      <c r="G84" s="39"/>
    </row>
    <row r="85" spans="1:7" s="4" customFormat="1" ht="15.75" outlineLevel="1" x14ac:dyDescent="0.25">
      <c r="A85" s="66">
        <f t="shared" si="6"/>
        <v>68</v>
      </c>
      <c r="B85" s="24" t="s">
        <v>86</v>
      </c>
      <c r="C85" s="37" t="s">
        <v>27</v>
      </c>
      <c r="D85" s="18">
        <v>23</v>
      </c>
      <c r="E85" s="75"/>
      <c r="F85" s="19"/>
      <c r="G85" s="39"/>
    </row>
    <row r="86" spans="1:7" s="4" customFormat="1" ht="15.75" outlineLevel="1" x14ac:dyDescent="0.25">
      <c r="A86" s="66">
        <f t="shared" si="6"/>
        <v>69</v>
      </c>
      <c r="B86" s="24" t="s">
        <v>87</v>
      </c>
      <c r="C86" s="37" t="s">
        <v>27</v>
      </c>
      <c r="D86" s="18">
        <v>144</v>
      </c>
      <c r="E86" s="75"/>
      <c r="F86" s="19"/>
      <c r="G86" s="39"/>
    </row>
    <row r="87" spans="1:7" s="4" customFormat="1" ht="15.75" outlineLevel="1" x14ac:dyDescent="0.25">
      <c r="A87" s="66">
        <f t="shared" si="6"/>
        <v>70</v>
      </c>
      <c r="B87" s="24" t="s">
        <v>88</v>
      </c>
      <c r="C87" s="37" t="s">
        <v>27</v>
      </c>
      <c r="D87" s="18">
        <v>168</v>
      </c>
      <c r="E87" s="75"/>
      <c r="F87" s="19"/>
      <c r="G87" s="39"/>
    </row>
    <row r="88" spans="1:7" s="4" customFormat="1" ht="15.75" outlineLevel="1" x14ac:dyDescent="0.25">
      <c r="A88" s="66">
        <f t="shared" si="6"/>
        <v>71</v>
      </c>
      <c r="B88" s="24" t="s">
        <v>89</v>
      </c>
      <c r="C88" s="37" t="s">
        <v>27</v>
      </c>
      <c r="D88" s="18">
        <v>120</v>
      </c>
      <c r="E88" s="75"/>
      <c r="F88" s="19"/>
      <c r="G88" s="39"/>
    </row>
    <row r="89" spans="1:7" s="4" customFormat="1" ht="15.75" outlineLevel="1" x14ac:dyDescent="0.25">
      <c r="A89" s="66">
        <f t="shared" si="6"/>
        <v>72</v>
      </c>
      <c r="B89" s="24" t="s">
        <v>90</v>
      </c>
      <c r="C89" s="37" t="s">
        <v>38</v>
      </c>
      <c r="D89" s="18">
        <v>15</v>
      </c>
      <c r="E89" s="75"/>
      <c r="F89" s="19"/>
      <c r="G89" s="39"/>
    </row>
    <row r="90" spans="1:7" s="4" customFormat="1" ht="15.75" outlineLevel="1" x14ac:dyDescent="0.25">
      <c r="A90" s="66">
        <f t="shared" si="6"/>
        <v>73</v>
      </c>
      <c r="B90" s="24" t="s">
        <v>91</v>
      </c>
      <c r="C90" s="37" t="s">
        <v>27</v>
      </c>
      <c r="D90" s="18">
        <v>120</v>
      </c>
      <c r="E90" s="75"/>
      <c r="F90" s="19"/>
      <c r="G90" s="39"/>
    </row>
    <row r="91" spans="1:7" s="4" customFormat="1" ht="15.75" outlineLevel="1" x14ac:dyDescent="0.25">
      <c r="A91" s="66">
        <f t="shared" si="6"/>
        <v>74</v>
      </c>
      <c r="B91" s="24" t="s">
        <v>92</v>
      </c>
      <c r="C91" s="82" t="s">
        <v>38</v>
      </c>
      <c r="D91" s="18">
        <v>2</v>
      </c>
      <c r="E91" s="75"/>
      <c r="F91" s="19"/>
      <c r="G91" s="39"/>
    </row>
    <row r="92" spans="1:7" s="4" customFormat="1" ht="15.75" outlineLevel="1" x14ac:dyDescent="0.25">
      <c r="A92" s="66">
        <f t="shared" si="6"/>
        <v>75</v>
      </c>
      <c r="B92" s="34" t="s">
        <v>93</v>
      </c>
      <c r="C92" s="82" t="s">
        <v>38</v>
      </c>
      <c r="D92" s="18">
        <v>4</v>
      </c>
      <c r="E92" s="75"/>
      <c r="F92" s="19"/>
      <c r="G92" s="39"/>
    </row>
    <row r="93" spans="1:7" s="84" customFormat="1" ht="31.5" outlineLevel="1" x14ac:dyDescent="0.25">
      <c r="A93" s="66">
        <f t="shared" si="6"/>
        <v>76</v>
      </c>
      <c r="B93" s="34" t="s">
        <v>94</v>
      </c>
      <c r="C93" s="82" t="s">
        <v>95</v>
      </c>
      <c r="D93" s="18">
        <v>1</v>
      </c>
      <c r="E93" s="76"/>
      <c r="F93" s="19"/>
      <c r="G93" s="83"/>
    </row>
    <row r="94" spans="1:7" s="4" customFormat="1" ht="15.75" outlineLevel="1" x14ac:dyDescent="0.25">
      <c r="A94" s="66">
        <f t="shared" si="6"/>
        <v>77</v>
      </c>
      <c r="B94" s="85" t="s">
        <v>96</v>
      </c>
      <c r="C94" s="86" t="s">
        <v>27</v>
      </c>
      <c r="D94" s="18">
        <v>40</v>
      </c>
      <c r="E94" s="87"/>
      <c r="F94" s="19"/>
      <c r="G94" s="39"/>
    </row>
    <row r="95" spans="1:7" s="4" customFormat="1" ht="15.75" outlineLevel="1" x14ac:dyDescent="0.25">
      <c r="A95" s="66">
        <f t="shared" si="6"/>
        <v>78</v>
      </c>
      <c r="B95" s="88" t="s">
        <v>97</v>
      </c>
      <c r="C95" s="89" t="s">
        <v>27</v>
      </c>
      <c r="D95" s="18">
        <v>40</v>
      </c>
      <c r="E95" s="75"/>
      <c r="F95" s="19"/>
      <c r="G95" s="39"/>
    </row>
    <row r="96" spans="1:7" s="4" customFormat="1" ht="15.75" outlineLevel="1" x14ac:dyDescent="0.25">
      <c r="A96" s="66">
        <f t="shared" si="6"/>
        <v>79</v>
      </c>
      <c r="B96" s="88" t="s">
        <v>98</v>
      </c>
      <c r="C96" s="89" t="s">
        <v>38</v>
      </c>
      <c r="D96" s="18">
        <v>10</v>
      </c>
      <c r="E96" s="75"/>
      <c r="F96" s="19"/>
      <c r="G96" s="39"/>
    </row>
    <row r="97" spans="1:7" s="4" customFormat="1" ht="15.75" outlineLevel="1" x14ac:dyDescent="0.25">
      <c r="A97" s="66">
        <f t="shared" si="6"/>
        <v>80</v>
      </c>
      <c r="B97" s="88" t="s">
        <v>99</v>
      </c>
      <c r="C97" s="89" t="s">
        <v>38</v>
      </c>
      <c r="D97" s="18">
        <v>8</v>
      </c>
      <c r="E97" s="75"/>
      <c r="F97" s="19"/>
      <c r="G97" s="39"/>
    </row>
    <row r="98" spans="1:7" s="4" customFormat="1" ht="16.5" outlineLevel="1" thickBot="1" x14ac:dyDescent="0.3">
      <c r="A98" s="66">
        <f>A97+1</f>
        <v>81</v>
      </c>
      <c r="B98" s="24" t="s">
        <v>100</v>
      </c>
      <c r="C98" s="90" t="s">
        <v>95</v>
      </c>
      <c r="D98" s="18">
        <v>1</v>
      </c>
      <c r="E98" s="91"/>
      <c r="F98" s="19"/>
      <c r="G98" s="39"/>
    </row>
    <row r="99" spans="1:7" ht="21.75" customHeight="1" thickBot="1" x14ac:dyDescent="0.3">
      <c r="A99" s="49" t="s">
        <v>101</v>
      </c>
      <c r="B99" s="73"/>
      <c r="C99" s="73"/>
      <c r="D99" s="73"/>
      <c r="E99" s="74"/>
      <c r="F99" s="19"/>
      <c r="G99" s="20"/>
    </row>
    <row r="100" spans="1:7" ht="20.25" thickTop="1" thickBot="1" x14ac:dyDescent="0.3">
      <c r="A100" s="53" t="s">
        <v>102</v>
      </c>
      <c r="B100" s="54"/>
      <c r="C100" s="55"/>
      <c r="D100" s="56"/>
      <c r="E100" s="56"/>
      <c r="F100" s="19"/>
    </row>
    <row r="101" spans="1:7" s="4" customFormat="1" ht="15.75" outlineLevel="1" x14ac:dyDescent="0.25">
      <c r="A101" s="66">
        <f>A98+1</f>
        <v>82</v>
      </c>
      <c r="B101" s="92" t="s">
        <v>103</v>
      </c>
      <c r="C101" s="93" t="s">
        <v>36</v>
      </c>
      <c r="D101" s="18">
        <v>140</v>
      </c>
      <c r="E101" s="94"/>
      <c r="F101" s="19"/>
      <c r="G101" s="39"/>
    </row>
    <row r="102" spans="1:7" s="4" customFormat="1" ht="15.75" outlineLevel="1" x14ac:dyDescent="0.25">
      <c r="A102" s="35">
        <f t="shared" ref="A102:A128" si="7">A101+1</f>
        <v>83</v>
      </c>
      <c r="B102" s="92" t="s">
        <v>104</v>
      </c>
      <c r="C102" s="93" t="s">
        <v>36</v>
      </c>
      <c r="D102" s="18">
        <v>24</v>
      </c>
      <c r="E102" s="26"/>
      <c r="F102" s="19"/>
      <c r="G102" s="39"/>
    </row>
    <row r="103" spans="1:7" s="4" customFormat="1" ht="15.75" outlineLevel="1" x14ac:dyDescent="0.25">
      <c r="A103" s="35">
        <f t="shared" si="7"/>
        <v>84</v>
      </c>
      <c r="B103" s="92" t="s">
        <v>105</v>
      </c>
      <c r="C103" s="93" t="s">
        <v>36</v>
      </c>
      <c r="D103" s="18">
        <v>270</v>
      </c>
      <c r="E103" s="26"/>
      <c r="F103" s="19"/>
      <c r="G103" s="39"/>
    </row>
    <row r="104" spans="1:7" s="4" customFormat="1" ht="15.75" outlineLevel="1" x14ac:dyDescent="0.25">
      <c r="A104" s="35">
        <f t="shared" si="7"/>
        <v>85</v>
      </c>
      <c r="B104" s="92" t="s">
        <v>106</v>
      </c>
      <c r="C104" s="93" t="s">
        <v>36</v>
      </c>
      <c r="D104" s="18">
        <v>48</v>
      </c>
      <c r="E104" s="26"/>
      <c r="F104" s="19"/>
      <c r="G104" s="39"/>
    </row>
    <row r="105" spans="1:7" s="4" customFormat="1" ht="15.75" outlineLevel="1" x14ac:dyDescent="0.25">
      <c r="A105" s="35">
        <f t="shared" si="7"/>
        <v>86</v>
      </c>
      <c r="B105" s="36" t="s">
        <v>107</v>
      </c>
      <c r="C105" s="93" t="s">
        <v>95</v>
      </c>
      <c r="D105" s="18">
        <v>1</v>
      </c>
      <c r="E105" s="26"/>
      <c r="F105" s="19"/>
      <c r="G105" s="39"/>
    </row>
    <row r="106" spans="1:7" s="4" customFormat="1" ht="15.75" outlineLevel="1" x14ac:dyDescent="0.25">
      <c r="A106" s="35">
        <f t="shared" si="7"/>
        <v>87</v>
      </c>
      <c r="B106" s="36" t="s">
        <v>108</v>
      </c>
      <c r="C106" s="93" t="s">
        <v>38</v>
      </c>
      <c r="D106" s="18">
        <v>6</v>
      </c>
      <c r="E106" s="26"/>
      <c r="F106" s="19"/>
      <c r="G106" s="39"/>
    </row>
    <row r="107" spans="1:7" s="4" customFormat="1" ht="15.75" outlineLevel="1" x14ac:dyDescent="0.25">
      <c r="A107" s="35">
        <f t="shared" si="7"/>
        <v>88</v>
      </c>
      <c r="B107" s="24" t="s">
        <v>109</v>
      </c>
      <c r="C107" s="93" t="s">
        <v>38</v>
      </c>
      <c r="D107" s="18">
        <v>1</v>
      </c>
      <c r="E107" s="26"/>
      <c r="F107" s="19"/>
      <c r="G107" s="39"/>
    </row>
    <row r="108" spans="1:7" s="4" customFormat="1" ht="15.75" outlineLevel="1" x14ac:dyDescent="0.25">
      <c r="A108" s="35">
        <f t="shared" si="7"/>
        <v>89</v>
      </c>
      <c r="B108" s="24" t="s">
        <v>110</v>
      </c>
      <c r="C108" s="93" t="s">
        <v>38</v>
      </c>
      <c r="D108" s="18">
        <v>8</v>
      </c>
      <c r="E108" s="26"/>
      <c r="F108" s="19"/>
      <c r="G108" s="39"/>
    </row>
    <row r="109" spans="1:7" s="4" customFormat="1" ht="15.75" outlineLevel="1" x14ac:dyDescent="0.25">
      <c r="A109" s="35">
        <f t="shared" si="7"/>
        <v>90</v>
      </c>
      <c r="B109" s="24" t="s">
        <v>111</v>
      </c>
      <c r="C109" s="93" t="s">
        <v>38</v>
      </c>
      <c r="D109" s="18">
        <v>1</v>
      </c>
      <c r="E109" s="26"/>
      <c r="F109" s="19"/>
      <c r="G109" s="39"/>
    </row>
    <row r="110" spans="1:7" s="4" customFormat="1" ht="15.75" outlineLevel="1" x14ac:dyDescent="0.25">
      <c r="A110" s="35">
        <f t="shared" si="7"/>
        <v>91</v>
      </c>
      <c r="B110" s="36" t="s">
        <v>112</v>
      </c>
      <c r="C110" s="93" t="s">
        <v>36</v>
      </c>
      <c r="D110" s="18">
        <v>100</v>
      </c>
      <c r="E110" s="26"/>
      <c r="F110" s="19"/>
      <c r="G110" s="39"/>
    </row>
    <row r="111" spans="1:7" s="4" customFormat="1" ht="31.5" outlineLevel="1" x14ac:dyDescent="0.25">
      <c r="A111" s="35">
        <f t="shared" si="7"/>
        <v>92</v>
      </c>
      <c r="B111" s="34" t="s">
        <v>113</v>
      </c>
      <c r="C111" s="93" t="s">
        <v>36</v>
      </c>
      <c r="D111" s="18">
        <v>250</v>
      </c>
      <c r="E111" s="26"/>
      <c r="F111" s="19"/>
      <c r="G111" s="39"/>
    </row>
    <row r="112" spans="1:7" s="4" customFormat="1" ht="15.75" outlineLevel="1" x14ac:dyDescent="0.25">
      <c r="A112" s="35">
        <f t="shared" si="7"/>
        <v>93</v>
      </c>
      <c r="B112" s="36" t="s">
        <v>114</v>
      </c>
      <c r="C112" s="93" t="s">
        <v>36</v>
      </c>
      <c r="D112" s="18">
        <v>150</v>
      </c>
      <c r="E112" s="26"/>
      <c r="F112" s="19"/>
      <c r="G112" s="39"/>
    </row>
    <row r="113" spans="1:10" s="4" customFormat="1" ht="15.75" outlineLevel="1" x14ac:dyDescent="0.25">
      <c r="A113" s="35">
        <f t="shared" si="7"/>
        <v>94</v>
      </c>
      <c r="B113" s="36" t="s">
        <v>115</v>
      </c>
      <c r="C113" s="93" t="s">
        <v>36</v>
      </c>
      <c r="D113" s="18">
        <v>120</v>
      </c>
      <c r="E113" s="26"/>
      <c r="F113" s="19"/>
      <c r="G113" s="39"/>
    </row>
    <row r="114" spans="1:10" s="4" customFormat="1" ht="15.75" outlineLevel="1" x14ac:dyDescent="0.25">
      <c r="A114" s="35">
        <f t="shared" si="7"/>
        <v>95</v>
      </c>
      <c r="B114" s="36" t="s">
        <v>116</v>
      </c>
      <c r="C114" s="93" t="s">
        <v>36</v>
      </c>
      <c r="D114" s="26">
        <v>30</v>
      </c>
      <c r="E114" s="26"/>
      <c r="F114" s="19"/>
      <c r="G114" s="1"/>
      <c r="H114" s="1"/>
      <c r="I114" s="1"/>
      <c r="J114" s="1"/>
    </row>
    <row r="115" spans="1:10" s="4" customFormat="1" ht="15.75" outlineLevel="1" x14ac:dyDescent="0.25">
      <c r="A115" s="35">
        <f t="shared" si="7"/>
        <v>96</v>
      </c>
      <c r="B115" s="36" t="s">
        <v>117</v>
      </c>
      <c r="C115" s="93" t="s">
        <v>36</v>
      </c>
      <c r="D115" s="26">
        <v>20</v>
      </c>
      <c r="E115" s="26"/>
      <c r="F115" s="19"/>
      <c r="G115" s="1"/>
      <c r="H115" s="1"/>
      <c r="I115" s="1"/>
      <c r="J115" s="1"/>
    </row>
    <row r="116" spans="1:10" s="4" customFormat="1" ht="15.75" outlineLevel="1" x14ac:dyDescent="0.25">
      <c r="A116" s="35">
        <f t="shared" si="7"/>
        <v>97</v>
      </c>
      <c r="B116" s="34" t="s">
        <v>118</v>
      </c>
      <c r="C116" s="93" t="s">
        <v>36</v>
      </c>
      <c r="D116" s="18">
        <v>300</v>
      </c>
      <c r="E116" s="26"/>
      <c r="F116" s="19"/>
      <c r="G116" s="39"/>
    </row>
    <row r="117" spans="1:10" s="4" customFormat="1" ht="15.75" outlineLevel="1" x14ac:dyDescent="0.25">
      <c r="A117" s="35">
        <f t="shared" si="7"/>
        <v>98</v>
      </c>
      <c r="B117" s="36" t="s">
        <v>119</v>
      </c>
      <c r="C117" s="93" t="s">
        <v>38</v>
      </c>
      <c r="D117" s="18">
        <v>13</v>
      </c>
      <c r="E117" s="26"/>
      <c r="F117" s="19"/>
      <c r="G117" s="39"/>
    </row>
    <row r="118" spans="1:10" s="4" customFormat="1" ht="15.75" outlineLevel="1" x14ac:dyDescent="0.25">
      <c r="A118" s="35">
        <f t="shared" si="7"/>
        <v>99</v>
      </c>
      <c r="B118" s="36" t="s">
        <v>120</v>
      </c>
      <c r="C118" s="93" t="s">
        <v>38</v>
      </c>
      <c r="D118" s="18">
        <v>38</v>
      </c>
      <c r="E118" s="26"/>
      <c r="F118" s="19"/>
      <c r="G118" s="39"/>
    </row>
    <row r="119" spans="1:10" s="4" customFormat="1" ht="15.75" outlineLevel="1" x14ac:dyDescent="0.25">
      <c r="A119" s="35">
        <f t="shared" si="7"/>
        <v>100</v>
      </c>
      <c r="B119" s="36" t="s">
        <v>121</v>
      </c>
      <c r="C119" s="93" t="s">
        <v>38</v>
      </c>
      <c r="D119" s="18">
        <v>16</v>
      </c>
      <c r="E119" s="26"/>
      <c r="F119" s="19"/>
      <c r="G119" s="39"/>
    </row>
    <row r="120" spans="1:10" s="4" customFormat="1" ht="15.75" outlineLevel="1" x14ac:dyDescent="0.25">
      <c r="A120" s="35">
        <f t="shared" si="7"/>
        <v>101</v>
      </c>
      <c r="B120" s="36" t="s">
        <v>122</v>
      </c>
      <c r="C120" s="93" t="s">
        <v>38</v>
      </c>
      <c r="D120" s="18">
        <v>6</v>
      </c>
      <c r="E120" s="26"/>
      <c r="F120" s="19"/>
      <c r="G120" s="39"/>
    </row>
    <row r="121" spans="1:10" s="4" customFormat="1" ht="15.75" outlineLevel="1" x14ac:dyDescent="0.25">
      <c r="A121" s="35">
        <f t="shared" si="7"/>
        <v>102</v>
      </c>
      <c r="B121" s="36" t="s">
        <v>123</v>
      </c>
      <c r="C121" s="93" t="s">
        <v>38</v>
      </c>
      <c r="D121" s="18">
        <v>20</v>
      </c>
      <c r="E121" s="26"/>
      <c r="F121" s="19"/>
      <c r="G121" s="39"/>
    </row>
    <row r="122" spans="1:10" s="4" customFormat="1" ht="15.75" outlineLevel="1" x14ac:dyDescent="0.25">
      <c r="A122" s="35">
        <f t="shared" si="7"/>
        <v>103</v>
      </c>
      <c r="B122" s="36" t="s">
        <v>124</v>
      </c>
      <c r="C122" s="93" t="s">
        <v>38</v>
      </c>
      <c r="D122" s="18">
        <v>15</v>
      </c>
      <c r="E122" s="95"/>
      <c r="F122" s="19"/>
      <c r="G122" s="39"/>
    </row>
    <row r="123" spans="1:10" s="4" customFormat="1" ht="15.75" outlineLevel="1" x14ac:dyDescent="0.25">
      <c r="A123" s="35">
        <f t="shared" si="7"/>
        <v>104</v>
      </c>
      <c r="B123" s="36" t="s">
        <v>125</v>
      </c>
      <c r="C123" s="93" t="s">
        <v>38</v>
      </c>
      <c r="D123" s="18">
        <v>110</v>
      </c>
      <c r="E123" s="26"/>
      <c r="F123" s="19"/>
      <c r="G123" s="39"/>
    </row>
    <row r="124" spans="1:10" s="4" customFormat="1" ht="15.75" outlineLevel="1" x14ac:dyDescent="0.25">
      <c r="A124" s="35">
        <f t="shared" si="7"/>
        <v>105</v>
      </c>
      <c r="B124" s="36" t="s">
        <v>126</v>
      </c>
      <c r="C124" s="93" t="s">
        <v>38</v>
      </c>
      <c r="D124" s="18">
        <v>24</v>
      </c>
      <c r="E124" s="26"/>
      <c r="F124" s="19"/>
      <c r="G124" s="39"/>
      <c r="H124" s="39"/>
      <c r="I124" s="39"/>
    </row>
    <row r="125" spans="1:10" s="4" customFormat="1" ht="15.75" outlineLevel="1" x14ac:dyDescent="0.25">
      <c r="A125" s="35">
        <f t="shared" si="7"/>
        <v>106</v>
      </c>
      <c r="B125" s="96" t="s">
        <v>127</v>
      </c>
      <c r="C125" s="93" t="s">
        <v>38</v>
      </c>
      <c r="D125" s="18">
        <v>150</v>
      </c>
      <c r="E125" s="26"/>
      <c r="F125" s="19"/>
      <c r="G125" s="39"/>
    </row>
    <row r="126" spans="1:10" s="4" customFormat="1" ht="15.75" outlineLevel="1" x14ac:dyDescent="0.25">
      <c r="A126" s="35">
        <f t="shared" si="7"/>
        <v>107</v>
      </c>
      <c r="B126" s="34" t="s">
        <v>128</v>
      </c>
      <c r="C126" s="93" t="s">
        <v>38</v>
      </c>
      <c r="D126" s="18">
        <v>29</v>
      </c>
      <c r="E126" s="26"/>
      <c r="F126" s="19"/>
      <c r="G126" s="39"/>
    </row>
    <row r="127" spans="1:10" s="4" customFormat="1" ht="15.75" outlineLevel="1" x14ac:dyDescent="0.25">
      <c r="A127" s="35">
        <f t="shared" si="7"/>
        <v>108</v>
      </c>
      <c r="B127" s="36" t="s">
        <v>160</v>
      </c>
      <c r="C127" s="93" t="s">
        <v>38</v>
      </c>
      <c r="D127" s="18">
        <v>5</v>
      </c>
      <c r="E127" s="26"/>
      <c r="F127" s="19"/>
      <c r="G127" s="39"/>
    </row>
    <row r="128" spans="1:10" s="4" customFormat="1" ht="16.5" outlineLevel="1" thickBot="1" x14ac:dyDescent="0.3">
      <c r="A128" s="35">
        <f t="shared" si="7"/>
        <v>109</v>
      </c>
      <c r="B128" s="97" t="s">
        <v>129</v>
      </c>
      <c r="C128" s="93" t="s">
        <v>38</v>
      </c>
      <c r="D128" s="18">
        <v>8</v>
      </c>
      <c r="E128" s="26"/>
      <c r="F128" s="19"/>
      <c r="G128" s="39"/>
    </row>
    <row r="129" spans="1:9" ht="26.25" customHeight="1" thickBot="1" x14ac:dyDescent="0.3">
      <c r="A129" s="49" t="s">
        <v>130</v>
      </c>
      <c r="B129" s="73"/>
      <c r="C129" s="73"/>
      <c r="D129" s="73"/>
      <c r="E129" s="74"/>
      <c r="F129" s="52"/>
      <c r="G129" s="20"/>
    </row>
    <row r="130" spans="1:9" ht="20.25" thickTop="1" thickBot="1" x14ac:dyDescent="0.3">
      <c r="A130" s="53" t="s">
        <v>131</v>
      </c>
      <c r="B130" s="54" t="str">
        <f>+'[1]Synthése Collége Lalla Aicha'!B428</f>
        <v>VII-Peinture</v>
      </c>
      <c r="C130" s="55"/>
      <c r="D130" s="56"/>
      <c r="E130" s="56"/>
      <c r="F130" s="57"/>
    </row>
    <row r="131" spans="1:9" ht="15.75" outlineLevel="1" x14ac:dyDescent="0.25">
      <c r="A131" s="35">
        <f>A128+1</f>
        <v>110</v>
      </c>
      <c r="B131" s="98" t="s">
        <v>132</v>
      </c>
      <c r="C131" s="63" t="s">
        <v>11</v>
      </c>
      <c r="D131" s="18">
        <v>4283</v>
      </c>
      <c r="E131" s="64"/>
      <c r="F131" s="19"/>
    </row>
    <row r="132" spans="1:9" ht="30" outlineLevel="1" x14ac:dyDescent="0.25">
      <c r="A132" s="66">
        <f>A131+1</f>
        <v>111</v>
      </c>
      <c r="B132" s="58" t="s">
        <v>133</v>
      </c>
      <c r="C132" s="37" t="s">
        <v>11</v>
      </c>
      <c r="D132" s="18">
        <v>4480</v>
      </c>
      <c r="E132" s="26"/>
      <c r="F132" s="19"/>
    </row>
    <row r="133" spans="1:9" ht="30" outlineLevel="1" x14ac:dyDescent="0.25">
      <c r="A133" s="66">
        <f>A132+1</f>
        <v>112</v>
      </c>
      <c r="B133" s="58" t="s">
        <v>134</v>
      </c>
      <c r="C133" s="37" t="s">
        <v>11</v>
      </c>
      <c r="D133" s="18">
        <v>3333</v>
      </c>
      <c r="E133" s="26"/>
      <c r="F133" s="19"/>
    </row>
    <row r="134" spans="1:9" ht="15.75" outlineLevel="1" x14ac:dyDescent="0.25">
      <c r="A134" s="66">
        <f>A133+1</f>
        <v>113</v>
      </c>
      <c r="B134" s="99" t="s">
        <v>135</v>
      </c>
      <c r="C134" s="37" t="s">
        <v>11</v>
      </c>
      <c r="D134" s="18">
        <v>573</v>
      </c>
      <c r="E134" s="26"/>
      <c r="F134" s="19"/>
    </row>
    <row r="135" spans="1:9" ht="16.5" outlineLevel="1" thickBot="1" x14ac:dyDescent="0.3">
      <c r="A135" s="66">
        <f>A134+1</f>
        <v>114</v>
      </c>
      <c r="B135" s="99" t="s">
        <v>136</v>
      </c>
      <c r="C135" s="37" t="s">
        <v>11</v>
      </c>
      <c r="D135" s="18">
        <v>904</v>
      </c>
      <c r="E135" s="26"/>
      <c r="F135" s="19"/>
    </row>
    <row r="136" spans="1:9" ht="21" customHeight="1" thickBot="1" x14ac:dyDescent="0.3">
      <c r="A136" s="49" t="s">
        <v>137</v>
      </c>
      <c r="B136" s="73"/>
      <c r="C136" s="73"/>
      <c r="D136" s="73"/>
      <c r="E136" s="74"/>
      <c r="F136" s="52"/>
    </row>
    <row r="137" spans="1:9" ht="20.25" thickTop="1" thickBot="1" x14ac:dyDescent="0.3">
      <c r="A137" s="53"/>
      <c r="B137" s="54" t="str">
        <f>+'[1]Synthése Collége Lalla Aicha'!B477</f>
        <v>VIII-Aménagement espace vert et divers</v>
      </c>
      <c r="C137" s="55"/>
      <c r="D137" s="56"/>
      <c r="E137" s="56"/>
      <c r="F137" s="57"/>
    </row>
    <row r="138" spans="1:9" s="4" customFormat="1" ht="32.25" outlineLevel="1" thickBot="1" x14ac:dyDescent="0.3">
      <c r="A138" s="66">
        <f>A135+1</f>
        <v>115</v>
      </c>
      <c r="B138" s="24" t="s">
        <v>138</v>
      </c>
      <c r="C138" s="37" t="s">
        <v>95</v>
      </c>
      <c r="D138" s="100">
        <v>1</v>
      </c>
      <c r="E138" s="26"/>
      <c r="F138" s="19"/>
      <c r="G138" s="39"/>
    </row>
    <row r="139" spans="1:9" ht="18.75" customHeight="1" thickBot="1" x14ac:dyDescent="0.3">
      <c r="A139" s="49" t="s">
        <v>139</v>
      </c>
      <c r="B139" s="73"/>
      <c r="C139" s="73"/>
      <c r="D139" s="73"/>
      <c r="E139" s="74"/>
      <c r="F139" s="52"/>
    </row>
    <row r="140" spans="1:9" ht="13.5" customHeight="1" thickTop="1" x14ac:dyDescent="0.25"/>
    <row r="141" spans="1:9" ht="20.25" x14ac:dyDescent="0.3">
      <c r="A141" s="125" t="s">
        <v>140</v>
      </c>
      <c r="B141" s="125"/>
      <c r="C141" s="125"/>
      <c r="D141" s="125"/>
      <c r="E141" s="125"/>
      <c r="F141" s="125"/>
      <c r="I141" s="20"/>
    </row>
    <row r="142" spans="1:9" ht="13.5" customHeight="1" thickBot="1" x14ac:dyDescent="0.3"/>
    <row r="143" spans="1:9" s="104" customFormat="1" ht="19.5" thickBot="1" x14ac:dyDescent="0.35">
      <c r="A143" s="101" t="s">
        <v>141</v>
      </c>
      <c r="B143" s="133" t="s">
        <v>142</v>
      </c>
      <c r="C143" s="133"/>
      <c r="D143" s="133"/>
      <c r="E143" s="133"/>
      <c r="F143" s="102"/>
      <c r="G143" s="103"/>
    </row>
    <row r="144" spans="1:9" s="104" customFormat="1" ht="19.5" thickBot="1" x14ac:dyDescent="0.35">
      <c r="A144" s="101" t="s">
        <v>143</v>
      </c>
      <c r="B144" s="133" t="s">
        <v>144</v>
      </c>
      <c r="C144" s="133"/>
      <c r="D144" s="133"/>
      <c r="E144" s="133"/>
      <c r="F144" s="102"/>
      <c r="G144" s="20"/>
    </row>
    <row r="145" spans="1:7" s="104" customFormat="1" ht="19.5" thickBot="1" x14ac:dyDescent="0.35">
      <c r="A145" s="101" t="s">
        <v>145</v>
      </c>
      <c r="B145" s="133" t="s">
        <v>146</v>
      </c>
      <c r="C145" s="133"/>
      <c r="D145" s="133"/>
      <c r="E145" s="133"/>
      <c r="F145" s="102"/>
      <c r="G145" s="20"/>
    </row>
    <row r="146" spans="1:7" s="104" customFormat="1" ht="19.5" thickBot="1" x14ac:dyDescent="0.35">
      <c r="A146" s="101" t="s">
        <v>147</v>
      </c>
      <c r="B146" s="133" t="s">
        <v>148</v>
      </c>
      <c r="C146" s="133"/>
      <c r="D146" s="133"/>
      <c r="E146" s="133"/>
      <c r="F146" s="102"/>
      <c r="G146" s="20"/>
    </row>
    <row r="147" spans="1:7" s="104" customFormat="1" ht="19.5" thickBot="1" x14ac:dyDescent="0.35">
      <c r="A147" s="101" t="s">
        <v>149</v>
      </c>
      <c r="B147" s="133" t="s">
        <v>150</v>
      </c>
      <c r="C147" s="133"/>
      <c r="D147" s="133"/>
      <c r="E147" s="133"/>
      <c r="F147" s="102"/>
      <c r="G147" s="20"/>
    </row>
    <row r="148" spans="1:7" s="104" customFormat="1" ht="19.5" thickBot="1" x14ac:dyDescent="0.35">
      <c r="A148" s="101" t="s">
        <v>151</v>
      </c>
      <c r="B148" s="133" t="s">
        <v>152</v>
      </c>
      <c r="C148" s="133"/>
      <c r="D148" s="133"/>
      <c r="E148" s="133"/>
      <c r="F148" s="102"/>
      <c r="G148" s="20"/>
    </row>
    <row r="149" spans="1:7" s="104" customFormat="1" ht="19.5" thickBot="1" x14ac:dyDescent="0.35">
      <c r="A149" s="101" t="s">
        <v>153</v>
      </c>
      <c r="B149" s="133" t="s">
        <v>154</v>
      </c>
      <c r="C149" s="133"/>
      <c r="D149" s="133"/>
      <c r="E149" s="133"/>
      <c r="F149" s="102"/>
      <c r="G149" s="20"/>
    </row>
    <row r="150" spans="1:7" s="104" customFormat="1" ht="19.5" thickBot="1" x14ac:dyDescent="0.35">
      <c r="A150" s="105" t="s">
        <v>155</v>
      </c>
      <c r="B150" s="134" t="s">
        <v>156</v>
      </c>
      <c r="C150" s="134"/>
      <c r="D150" s="134"/>
      <c r="E150" s="134"/>
      <c r="F150" s="106"/>
      <c r="G150" s="20"/>
    </row>
    <row r="151" spans="1:7" ht="16.5" thickTop="1" thickBot="1" x14ac:dyDescent="0.3">
      <c r="G151" s="20"/>
    </row>
    <row r="152" spans="1:7" ht="20.25" thickTop="1" thickBot="1" x14ac:dyDescent="0.35">
      <c r="A152" s="107"/>
      <c r="B152" s="108" t="s">
        <v>157</v>
      </c>
      <c r="C152" s="109"/>
      <c r="D152" s="108"/>
      <c r="E152" s="110"/>
      <c r="F152" s="111"/>
      <c r="G152" s="20"/>
    </row>
    <row r="153" spans="1:7" ht="19.5" thickBot="1" x14ac:dyDescent="0.35">
      <c r="A153" s="112"/>
      <c r="B153" s="113" t="s">
        <v>158</v>
      </c>
      <c r="C153" s="114"/>
      <c r="D153" s="113"/>
      <c r="E153" s="115"/>
      <c r="F153" s="116"/>
      <c r="G153" s="20"/>
    </row>
    <row r="154" spans="1:7" ht="19.5" thickBot="1" x14ac:dyDescent="0.35">
      <c r="A154" s="117"/>
      <c r="B154" s="118" t="s">
        <v>159</v>
      </c>
      <c r="C154" s="119"/>
      <c r="D154" s="118"/>
      <c r="E154" s="120"/>
      <c r="F154" s="121"/>
      <c r="G154" s="20"/>
    </row>
    <row r="155" spans="1:7" ht="15.75" thickTop="1" x14ac:dyDescent="0.25"/>
  </sheetData>
  <mergeCells count="14">
    <mergeCell ref="B149:E149"/>
    <mergeCell ref="B150:E150"/>
    <mergeCell ref="B143:E143"/>
    <mergeCell ref="B144:E144"/>
    <mergeCell ref="B145:E145"/>
    <mergeCell ref="B146:E146"/>
    <mergeCell ref="B147:E147"/>
    <mergeCell ref="B148:E148"/>
    <mergeCell ref="A141:F141"/>
    <mergeCell ref="A2:F2"/>
    <mergeCell ref="A3:F3"/>
    <mergeCell ref="A4:F4"/>
    <mergeCell ref="A5:F5"/>
    <mergeCell ref="A6:F6"/>
  </mergeCells>
  <conditionalFormatting sqref="D17:D19 D59 D138">
    <cfRule type="cellIs" dxfId="4" priority="9" stopIfTrue="1" operator="equal">
      <formula>0</formula>
    </cfRule>
  </conditionalFormatting>
  <conditionalFormatting sqref="D39">
    <cfRule type="cellIs" dxfId="3" priority="2" stopIfTrue="1" operator="equal">
      <formula>0</formula>
    </cfRule>
  </conditionalFormatting>
  <conditionalFormatting sqref="D56">
    <cfRule type="cellIs" dxfId="2" priority="1" stopIfTrue="1" operator="equal">
      <formula>0</formula>
    </cfRule>
  </conditionalFormatting>
  <conditionalFormatting sqref="D114:D115">
    <cfRule type="cellIs" dxfId="1" priority="3" stopIfTrue="1" operator="equal">
      <formula>0</formula>
    </cfRule>
  </conditionalFormatting>
  <conditionalFormatting sqref="E122">
    <cfRule type="cellIs" dxfId="0" priority="4" stopIfTrue="1" operator="equal">
      <formula>0</formula>
    </cfRule>
  </conditionalFormatting>
  <printOptions horizontalCentered="1"/>
  <pageMargins left="0.27559055118110237" right="0.19685039370078741" top="0.19685039370078741" bottom="0.39370078740157483" header="0.19685039370078741" footer="3.937007874015748E-2"/>
  <pageSetup paperSize="9" scale="75" fitToHeight="0" orientation="portrait" r:id="rId1"/>
  <headerFooter>
    <oddFooter>&amp;L&amp;"Times New Roman,Gras"&amp;9Collège Lalla Aicha&amp;C&amp;"Times New Roman,Gras"&amp;8&amp;P/&amp;N</oddFooter>
  </headerFooter>
  <rowBreaks count="2" manualBreakCount="2">
    <brk id="42" max="5" man="1"/>
    <brk id="9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 Collége Lalla Aicha </vt:lpstr>
      <vt:lpstr>'BP Collége Lalla Aicha '!Impression_des_titres</vt:lpstr>
      <vt:lpstr>'BP Collége Lalla Aicha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2026-02-18T15:07:47Z</cp:lastPrinted>
  <dcterms:created xsi:type="dcterms:W3CDTF">2026-02-18T13:29:07Z</dcterms:created>
  <dcterms:modified xsi:type="dcterms:W3CDTF">2026-07-16T12:12:09Z</dcterms:modified>
</cp:coreProperties>
</file>