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\OneDrive\Desktop\APPEL OFFRES 2026\DCE 22 2026 AMNGMNT\"/>
    </mc:Choice>
  </mc:AlternateContent>
  <xr:revisionPtr revIDLastSave="0" documentId="8_{74D362FB-ABCB-4571-AE45-59B87432D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ion" sheetId="2" r:id="rId1"/>
  </sheets>
  <definedNames>
    <definedName name="_xlnm.Print_Area" localSheetId="0">Estimation!$A$1:$F$83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2" l="1"/>
  <c r="F61" i="2"/>
  <c r="F60" i="2"/>
  <c r="F37" i="2"/>
  <c r="F36" i="2"/>
  <c r="F51" i="2"/>
  <c r="F50" i="2"/>
  <c r="F49" i="2"/>
  <c r="F48" i="2"/>
  <c r="F47" i="2"/>
  <c r="A14" i="2"/>
  <c r="A15" i="2" s="1"/>
  <c r="F46" i="2"/>
  <c r="F45" i="2"/>
  <c r="F13" i="2"/>
  <c r="F15" i="2"/>
  <c r="F65" i="2"/>
  <c r="F39" i="2"/>
  <c r="F38" i="2"/>
  <c r="F66" i="2"/>
  <c r="F30" i="2"/>
  <c r="F75" i="2"/>
  <c r="F74" i="2"/>
  <c r="F73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F41" i="2"/>
  <c r="F64" i="2"/>
  <c r="F63" i="2"/>
  <c r="F58" i="2"/>
  <c r="A59" i="2" l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58" i="2"/>
  <c r="F72" i="2"/>
  <c r="F20" i="2"/>
  <c r="F43" i="2"/>
  <c r="F35" i="2"/>
  <c r="F29" i="2" l="1"/>
  <c r="F71" i="2" l="1"/>
  <c r="F28" i="2"/>
  <c r="F52" i="2"/>
  <c r="F22" i="2" l="1"/>
  <c r="F21" i="2" l="1"/>
  <c r="F23" i="2"/>
  <c r="F27" i="2" l="1"/>
  <c r="F69" i="2"/>
  <c r="F33" i="2" l="1"/>
  <c r="F34" i="2"/>
  <c r="F68" i="2" l="1"/>
  <c r="F57" i="2"/>
  <c r="F56" i="2"/>
  <c r="F54" i="2"/>
  <c r="F53" i="2"/>
  <c r="F44" i="2"/>
  <c r="F40" i="2"/>
  <c r="F24" i="2"/>
  <c r="F42" i="2" l="1"/>
  <c r="F70" i="2"/>
  <c r="F25" i="2"/>
  <c r="F55" i="2"/>
  <c r="F59" i="2"/>
  <c r="F17" i="2"/>
  <c r="F14" i="2"/>
  <c r="F31" i="2" l="1"/>
  <c r="F26" i="2"/>
  <c r="F16" i="2"/>
  <c r="F67" i="2"/>
  <c r="F32" i="2" l="1"/>
  <c r="F18" i="2"/>
  <c r="F19" i="2" l="1"/>
  <c r="F76" i="2" s="1"/>
  <c r="F77" i="2" s="1"/>
  <c r="F78" i="2" s="1"/>
</calcChain>
</file>

<file path=xl/sharedStrings.xml><?xml version="1.0" encoding="utf-8"?>
<sst xmlns="http://schemas.openxmlformats.org/spreadsheetml/2006/main" count="139" uniqueCount="82">
  <si>
    <t>U</t>
  </si>
  <si>
    <t>F</t>
  </si>
  <si>
    <t>ENS</t>
  </si>
  <si>
    <t xml:space="preserve"> N° de prix</t>
  </si>
  <si>
    <t>Désignation</t>
  </si>
  <si>
    <t>Qté</t>
  </si>
  <si>
    <t>P.U en (DH) H.T</t>
  </si>
  <si>
    <t>Montant H.T</t>
  </si>
  <si>
    <t>M3</t>
  </si>
  <si>
    <t>Total général (H.T)</t>
  </si>
  <si>
    <t>TVA 20%</t>
  </si>
  <si>
    <t xml:space="preserve">Montant TTC  </t>
  </si>
  <si>
    <t>M²</t>
  </si>
  <si>
    <t>Ml</t>
  </si>
  <si>
    <t>CONSTRUCTION DES PLACARDS COMPLET</t>
  </si>
  <si>
    <t>DOUBLE CLOISONS  EN BRIQUES CREUSES DE 8+8 TROUS</t>
  </si>
  <si>
    <t>ENDUITS EXTERIEURS AU MORTIER DE CIMENT LISSE Y/C BAGUETTE D'ANGLE ET GRATTAGE DE L'EXISTANT</t>
  </si>
  <si>
    <t>ENDUITS INTERIEURS AU MORTIER DE CIMENT SUR MURS ET PLAFONDS Y/C GRATTAGE DE L'EXISTANT</t>
  </si>
  <si>
    <t>ENDUITS INTERIEURS AU PLATRE SUR  PLAFONDS Y/C GRATTAGE DE L'EXISTANT</t>
  </si>
  <si>
    <t>FORME DE PENTE ET CHAPE DE LISSAGE Y/C DECAPAGE DE L'EXISTANTE ET EVACUATION</t>
  </si>
  <si>
    <t>COMPLEXE D'ETANCHEITE BICOUCHE Y COMPRIS RELEVES Y/C DECAPAGE DE L'EXISTANTE ET EVACUATION</t>
  </si>
  <si>
    <t>PROTECTION MECANIQUE D'ETANCHEITE</t>
  </si>
  <si>
    <t>DESCENTE DES EAUX PLUVIALES EN PVC Ø 110MM</t>
  </si>
  <si>
    <t xml:space="preserve">FOURNITURE, POSE ET SCELLEMENT DE GARGUILLES EN PLOMB ET CRAPAUDINES </t>
  </si>
  <si>
    <t xml:space="preserve">REVETEMENT DE SOL EN CARREAUX GRES CERAME ANTIDERAPANT Y COMPRIS PLINTHE </t>
  </si>
  <si>
    <t>REVETEMENT MURAL EN CARREAUX GRES CERAME</t>
  </si>
  <si>
    <t>PONÇAGE DES REVETEMENTS EXISTANTS</t>
  </si>
  <si>
    <t xml:space="preserve">FAUX PLAFOND STAFF LISSE                                                                                                                            </t>
  </si>
  <si>
    <t xml:space="preserve">REFECTION DE LA MENUISERIE BOIS, METALLIQUE ET ALUMINIUM </t>
  </si>
  <si>
    <t xml:space="preserve">PORTE A L'AME Y/C DEPOSE DE L'EXISTANTE </t>
  </si>
  <si>
    <t xml:space="preserve">FENETRES ET CHASSIS AVEC DOUBLE VITRAGE   Y/C DEPOSE DE L'EXISTANTE                                                                                                                                                   </t>
  </si>
  <si>
    <t xml:space="preserve">PORTE METALLIQUE Y/C DEPOSE DE L'EXISTANTE </t>
  </si>
  <si>
    <t xml:space="preserve">GRILLES DE PROTECTION                                                                                                                                                       </t>
  </si>
  <si>
    <t>GARDE-CORPS</t>
  </si>
  <si>
    <t>REFECTION DE L'INSTALLATION ELECTRIQUE EXISTANTE</t>
  </si>
  <si>
    <t>REMISE EN ETAT DE L'INSTALLATION INFORMATIQUE</t>
  </si>
  <si>
    <t xml:space="preserve">TABLEAU DE PROTECTION ELECTRIQUE </t>
  </si>
  <si>
    <t>TABLEAU GENERAL BASSE TENSION (TGBT)</t>
  </si>
  <si>
    <t>BLOC AUTONOME DE SECURITE D'AMBIANCE 360L</t>
  </si>
  <si>
    <t>HUBLOT ETANCHE</t>
  </si>
  <si>
    <t>PANEL LED CARRE 60X60 OU ROND DE 40 W</t>
  </si>
  <si>
    <t>BRANCHEMENT AU RESEAU D'ASSAINAISSEMENT EXISTANT</t>
  </si>
  <si>
    <t xml:space="preserve">NETTOYAGE, CURAGE ET REMISE EN ETAT DU RESEAU D'ASSAINISSEMENT </t>
  </si>
  <si>
    <t>INSTALLATION DU RESEAU D'EAU POTABLE Y/C DEPOSE DE L'EXISTANTE</t>
  </si>
  <si>
    <t>WC A L'ANGLAISE Y/C DEPOSE DE L'EXISTANTE</t>
  </si>
  <si>
    <t>WC A LA TURQUE Y/C DEPOSE DE L'EXISTANTE</t>
  </si>
  <si>
    <t>LAVABO SUR COLONNE Y/C DEPOSE DE L'EXISTANT</t>
  </si>
  <si>
    <t>LAVABO COLLECTIF Y/C DEPOSE DE L'EXISTANT</t>
  </si>
  <si>
    <t xml:space="preserve">SIPHON DE SOL </t>
  </si>
  <si>
    <t>ROBINET D’INCENDIE ARME (R.I.A.)</t>
  </si>
  <si>
    <t>EXTINCTEUR DE 6 KG A POUDRE POLYVALENTE (ABC)</t>
  </si>
  <si>
    <t xml:space="preserve">SPLIT SYSTEM REVERSIBLE DE 9000 BTU Y/C ALIMENTATION ELECTRIQUE </t>
  </si>
  <si>
    <t>REMISE EN ETAT DES SPLIT SYSTEM EXISTANTE</t>
  </si>
  <si>
    <t>PEINTURE EXTERIEUR GRIFFEE Y/C GRATTAGE DE L'EXISTANTE</t>
  </si>
  <si>
    <t>PEINTURE GLYCEROPHTALIQUE INTERIEURE SUR MURS ET PLAFONDS Y/C GRATTAGE DE L'EXISTANTE</t>
  </si>
  <si>
    <t>PEINTURE TYPE GLYCERO LAQUEE SUR MENUISERIES METALLIQUE ET  BOIS Y/C GRATTAGE DE L'EXISTANTE</t>
  </si>
  <si>
    <t>DALLAGES OU TROTTOIRS PERIPHERIQUES</t>
  </si>
  <si>
    <t xml:space="preserve">CANIVEAU EN BETON ARME AVEC TAMPON EN GRILLE D'ACIER GALVANISE </t>
  </si>
  <si>
    <t>MAT DRAPEAU</t>
  </si>
  <si>
    <t xml:space="preserve">ENGAZONNEMENT Y/C TERRE VEGETALE </t>
  </si>
  <si>
    <t>SYSTEME D'ARROSAGE</t>
  </si>
  <si>
    <t>PLANTATION D'ARBRE ET ARBUSTES</t>
  </si>
  <si>
    <t>ML</t>
  </si>
  <si>
    <t>TRAITEMENT DES FISSURES</t>
  </si>
  <si>
    <t>DEMOLITION, DEPOSE ET DECAPAGE Y/C L'EVACUATION</t>
  </si>
  <si>
    <t>LAMPADAIRE SOLAIRE DE 2.00 M DE HAUTEUR Y/C ALIMENTATION ELECTRIQUE</t>
  </si>
  <si>
    <t>PROJECTEUR LED 150 W ETANCHE</t>
  </si>
  <si>
    <t>CAMERA NUMERIQUE INTERIEURE DOME FIXE</t>
  </si>
  <si>
    <t>CAMERA NUMERIQUE EXTERIEURE FIXE</t>
  </si>
  <si>
    <t>ÉCRAN DE SUPERVISION</t>
  </si>
  <si>
    <t>ENREGISTREUR NUMERIQUE</t>
  </si>
  <si>
    <t>BAIE DE VIDEO SURVEILLANCE</t>
  </si>
  <si>
    <t>RIDEAUX D'OBSCURCISSEMENT</t>
  </si>
  <si>
    <t>ENSEIGNE EN INOX</t>
  </si>
  <si>
    <t>CHAUFFE-EAU ELECTRIQUE 50L Y/C ALIMENTATION ELECTRIQUE</t>
  </si>
  <si>
    <t>FOURNITURE ET POSE GLACE MIROIR DE TOUTES DIMENSIONS</t>
  </si>
  <si>
    <t>FOURNITURE ET POSE D'UNE CORBEILLE BASCULANTE EN ACIER GALVANISE</t>
  </si>
  <si>
    <t>TERRASSEMENT EN TERRAIN DE TOUTE NATURE Y/C ROCHER ET EVACUATION</t>
  </si>
  <si>
    <t>A OO N°22/2026/AREF-DT</t>
  </si>
  <si>
    <t>SIGNE PAR LE CONCURRENT:</t>
  </si>
  <si>
    <t>BORDEREAU DES PRIX - DETAIL ESTIMATIF</t>
  </si>
  <si>
    <r>
      <t xml:space="preserve">OBJET: </t>
    </r>
    <r>
      <rPr>
        <b/>
        <sz val="14"/>
        <rFont val="Times New Roman"/>
        <family val="1"/>
      </rPr>
      <t>TRAVAUX D’AMENAGEMENT DU SIEGE DE L’INSPECTORAT REGIONAL RELEVANT DE L’ACADEMIE REGIONALE D’EDUCATION ET DE FORMATION REGION DRAA-TAFILALET A LA CT ERRACHIDIA 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</si>
</sst>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H_-;\-* #,##0.00\ _D_H_-;_-* &quot;-&quot;??\ _D_H_-;_-@_-"/>
  </numFmts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rgb="FFFF0000"/>
      <name val="Times New Roman"/>
      <family val="1"/>
    </font>
    <font>
      <b/>
      <i/>
      <u/>
      <sz val="14"/>
      <name val="Times New Roman"/>
      <family val="1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5" fillId="0" borderId="2" xfId="0" applyNumberFormat="1" applyFont="1" applyBorder="1"/>
    <xf numFmtId="0" fontId="10" fillId="0" borderId="0" xfId="0" applyFont="1"/>
    <xf numFmtId="164" fontId="5" fillId="0" borderId="7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1</xdr:row>
      <xdr:rowOff>127126</xdr:rowOff>
    </xdr:from>
    <xdr:to>
      <xdr:col>5</xdr:col>
      <xdr:colOff>381000</xdr:colOff>
      <xdr:row>7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B749A0-D1C8-F275-56B9-7A7815B2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4" y="317626"/>
          <a:ext cx="7734301" cy="1158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ABV82"/>
  <sheetViews>
    <sheetView tabSelected="1" view="pageBreakPreview" zoomScaleNormal="100" zoomScaleSheetLayoutView="100" workbookViewId="0">
      <selection activeCell="A11" sqref="A11:F11"/>
    </sheetView>
  </sheetViews>
  <sheetFormatPr baseColWidth="10" defaultColWidth="11.5703125" defaultRowHeight="15" x14ac:dyDescent="0.25"/>
  <cols>
    <col min="1" max="1" width="8.7109375" style="2" customWidth="1"/>
    <col min="2" max="2" width="61.140625" style="1" customWidth="1"/>
    <col min="3" max="4" width="11.5703125" style="1"/>
    <col min="5" max="5" width="12" style="1" customWidth="1"/>
    <col min="6" max="6" width="16.28515625" style="1" bestFit="1" customWidth="1"/>
    <col min="7" max="7" width="11.5703125" style="1"/>
    <col min="8" max="8" width="15.85546875" style="1" customWidth="1"/>
    <col min="9" max="16384" width="11.5703125" style="1"/>
  </cols>
  <sheetData>
    <row r="7" spans="1:9" ht="14.45" x14ac:dyDescent="0.3">
      <c r="A7"/>
    </row>
    <row r="9" spans="1:9" ht="23.45" customHeight="1" x14ac:dyDescent="0.25">
      <c r="A9" s="18" t="s">
        <v>80</v>
      </c>
      <c r="B9" s="18"/>
      <c r="C9" s="18"/>
      <c r="D9" s="18"/>
      <c r="E9" s="18"/>
      <c r="F9" s="18"/>
    </row>
    <row r="10" spans="1:9" ht="15.75" customHeight="1" x14ac:dyDescent="0.25">
      <c r="A10" s="25" t="s">
        <v>78</v>
      </c>
      <c r="B10" s="26"/>
      <c r="C10" s="26"/>
      <c r="D10" s="26"/>
      <c r="E10" s="26"/>
      <c r="F10" s="27"/>
    </row>
    <row r="11" spans="1:9" customFormat="1" ht="68.25" customHeight="1" x14ac:dyDescent="0.25">
      <c r="A11" s="19" t="s">
        <v>81</v>
      </c>
      <c r="B11" s="19"/>
      <c r="C11" s="19"/>
      <c r="D11" s="19"/>
      <c r="E11" s="19"/>
      <c r="F11" s="20"/>
      <c r="G11" s="6"/>
      <c r="H11" s="6"/>
      <c r="I11" s="6"/>
    </row>
    <row r="12" spans="1:9" ht="31.5" x14ac:dyDescent="0.25">
      <c r="A12" s="3" t="s">
        <v>3</v>
      </c>
      <c r="B12" s="3" t="s">
        <v>4</v>
      </c>
      <c r="C12" s="3" t="s">
        <v>0</v>
      </c>
      <c r="D12" s="3" t="s">
        <v>5</v>
      </c>
      <c r="E12" s="3" t="s">
        <v>6</v>
      </c>
      <c r="F12" s="3" t="s">
        <v>7</v>
      </c>
    </row>
    <row r="13" spans="1:9" x14ac:dyDescent="0.25">
      <c r="A13" s="9">
        <v>1</v>
      </c>
      <c r="B13" s="8" t="s">
        <v>64</v>
      </c>
      <c r="C13" s="9" t="s">
        <v>1</v>
      </c>
      <c r="D13" s="10">
        <v>1</v>
      </c>
      <c r="E13" s="10"/>
      <c r="F13" s="11">
        <f t="shared" ref="F13" si="0">E13*D13</f>
        <v>0</v>
      </c>
    </row>
    <row r="14" spans="1:9" ht="30" x14ac:dyDescent="0.25">
      <c r="A14" s="9">
        <f>1+A13</f>
        <v>2</v>
      </c>
      <c r="B14" s="8" t="s">
        <v>77</v>
      </c>
      <c r="C14" s="9" t="s">
        <v>8</v>
      </c>
      <c r="D14" s="10">
        <v>200</v>
      </c>
      <c r="E14" s="10"/>
      <c r="F14" s="11">
        <f>+E14*D14</f>
        <v>0</v>
      </c>
    </row>
    <row r="15" spans="1:9" x14ac:dyDescent="0.25">
      <c r="A15" s="9">
        <f>1+A14</f>
        <v>3</v>
      </c>
      <c r="B15" s="8" t="s">
        <v>63</v>
      </c>
      <c r="C15" s="9" t="s">
        <v>62</v>
      </c>
      <c r="D15" s="10">
        <v>50</v>
      </c>
      <c r="E15" s="10"/>
      <c r="F15" s="11">
        <f t="shared" ref="F15" si="1">E15*D15</f>
        <v>0</v>
      </c>
    </row>
    <row r="16" spans="1:9" x14ac:dyDescent="0.25">
      <c r="A16" s="9">
        <f t="shared" ref="A16:A75" si="2">1+A15</f>
        <v>4</v>
      </c>
      <c r="B16" s="8" t="s">
        <v>14</v>
      </c>
      <c r="C16" s="9" t="s">
        <v>12</v>
      </c>
      <c r="D16" s="10">
        <v>20</v>
      </c>
      <c r="E16" s="10"/>
      <c r="F16" s="11">
        <f t="shared" ref="F16:F25" si="3">+E16*D16</f>
        <v>0</v>
      </c>
    </row>
    <row r="17" spans="1:750" x14ac:dyDescent="0.25">
      <c r="A17" s="9">
        <f t="shared" si="2"/>
        <v>5</v>
      </c>
      <c r="B17" s="8" t="s">
        <v>15</v>
      </c>
      <c r="C17" s="9" t="s">
        <v>12</v>
      </c>
      <c r="D17" s="10">
        <v>40</v>
      </c>
      <c r="E17" s="10"/>
      <c r="F17" s="11">
        <f t="shared" si="3"/>
        <v>0</v>
      </c>
    </row>
    <row r="18" spans="1:750" ht="30" x14ac:dyDescent="0.25">
      <c r="A18" s="9">
        <f t="shared" si="2"/>
        <v>6</v>
      </c>
      <c r="B18" s="8" t="s">
        <v>16</v>
      </c>
      <c r="C18" s="9" t="s">
        <v>12</v>
      </c>
      <c r="D18" s="10">
        <v>800</v>
      </c>
      <c r="E18" s="10"/>
      <c r="F18" s="11">
        <f t="shared" si="3"/>
        <v>0</v>
      </c>
    </row>
    <row r="19" spans="1:750" ht="30" x14ac:dyDescent="0.25">
      <c r="A19" s="9">
        <f t="shared" si="2"/>
        <v>7</v>
      </c>
      <c r="B19" s="8" t="s">
        <v>17</v>
      </c>
      <c r="C19" s="9" t="s">
        <v>12</v>
      </c>
      <c r="D19" s="10">
        <v>700</v>
      </c>
      <c r="E19" s="10"/>
      <c r="F19" s="11">
        <f t="shared" si="3"/>
        <v>0</v>
      </c>
    </row>
    <row r="20" spans="1:750" ht="30" x14ac:dyDescent="0.25">
      <c r="A20" s="9">
        <f t="shared" si="2"/>
        <v>8</v>
      </c>
      <c r="B20" s="8" t="s">
        <v>18</v>
      </c>
      <c r="C20" s="9" t="s">
        <v>12</v>
      </c>
      <c r="D20" s="10">
        <v>350</v>
      </c>
      <c r="E20" s="10"/>
      <c r="F20" s="11">
        <f t="shared" ref="F20" si="4">+E20*D20</f>
        <v>0</v>
      </c>
    </row>
    <row r="21" spans="1:750" ht="30" x14ac:dyDescent="0.25">
      <c r="A21" s="9">
        <f t="shared" si="2"/>
        <v>9</v>
      </c>
      <c r="B21" s="8" t="s">
        <v>19</v>
      </c>
      <c r="C21" s="9" t="s">
        <v>12</v>
      </c>
      <c r="D21" s="10">
        <v>700</v>
      </c>
      <c r="E21" s="10"/>
      <c r="F21" s="11">
        <f t="shared" si="3"/>
        <v>0</v>
      </c>
    </row>
    <row r="22" spans="1:750" ht="45" x14ac:dyDescent="0.25">
      <c r="A22" s="9">
        <f t="shared" si="2"/>
        <v>10</v>
      </c>
      <c r="B22" s="8" t="s">
        <v>20</v>
      </c>
      <c r="C22" s="9" t="s">
        <v>12</v>
      </c>
      <c r="D22" s="10">
        <v>700</v>
      </c>
      <c r="E22" s="10"/>
      <c r="F22" s="11">
        <f t="shared" si="3"/>
        <v>0</v>
      </c>
    </row>
    <row r="23" spans="1:750" x14ac:dyDescent="0.25">
      <c r="A23" s="9">
        <f t="shared" si="2"/>
        <v>11</v>
      </c>
      <c r="B23" s="8" t="s">
        <v>21</v>
      </c>
      <c r="C23" s="9" t="s">
        <v>12</v>
      </c>
      <c r="D23" s="10">
        <v>700</v>
      </c>
      <c r="E23" s="10"/>
      <c r="F23" s="11">
        <f t="shared" si="3"/>
        <v>0</v>
      </c>
    </row>
    <row r="24" spans="1:750" x14ac:dyDescent="0.25">
      <c r="A24" s="9">
        <f t="shared" si="2"/>
        <v>12</v>
      </c>
      <c r="B24" s="8" t="s">
        <v>22</v>
      </c>
      <c r="C24" s="9" t="s">
        <v>13</v>
      </c>
      <c r="D24" s="10">
        <v>88</v>
      </c>
      <c r="E24" s="10"/>
      <c r="F24" s="11">
        <f t="shared" si="3"/>
        <v>0</v>
      </c>
    </row>
    <row r="25" spans="1:750" ht="30" x14ac:dyDescent="0.25">
      <c r="A25" s="9">
        <f t="shared" si="2"/>
        <v>13</v>
      </c>
      <c r="B25" s="8" t="s">
        <v>23</v>
      </c>
      <c r="C25" s="9" t="s">
        <v>0</v>
      </c>
      <c r="D25" s="10">
        <v>20</v>
      </c>
      <c r="E25" s="10"/>
      <c r="F25" s="11">
        <f t="shared" si="3"/>
        <v>0</v>
      </c>
    </row>
    <row r="26" spans="1:750" ht="30" x14ac:dyDescent="0.25">
      <c r="A26" s="9">
        <f t="shared" si="2"/>
        <v>14</v>
      </c>
      <c r="B26" s="8" t="s">
        <v>24</v>
      </c>
      <c r="C26" s="9" t="s">
        <v>12</v>
      </c>
      <c r="D26" s="10">
        <v>20</v>
      </c>
      <c r="E26" s="10"/>
      <c r="F26" s="11">
        <f t="shared" ref="F26:F44" si="5">+E26*D26</f>
        <v>0</v>
      </c>
    </row>
    <row r="27" spans="1:750" x14ac:dyDescent="0.25">
      <c r="A27" s="9">
        <f t="shared" si="2"/>
        <v>15</v>
      </c>
      <c r="B27" s="8" t="s">
        <v>25</v>
      </c>
      <c r="C27" s="9" t="s">
        <v>12</v>
      </c>
      <c r="D27" s="10">
        <v>50</v>
      </c>
      <c r="E27" s="10"/>
      <c r="F27" s="11">
        <f t="shared" si="5"/>
        <v>0</v>
      </c>
    </row>
    <row r="28" spans="1:750" x14ac:dyDescent="0.25">
      <c r="A28" s="9">
        <f t="shared" si="2"/>
        <v>16</v>
      </c>
      <c r="B28" s="8" t="s">
        <v>26</v>
      </c>
      <c r="C28" s="9" t="s">
        <v>12</v>
      </c>
      <c r="D28" s="10">
        <v>550</v>
      </c>
      <c r="E28" s="10"/>
      <c r="F28" s="11">
        <f t="shared" ref="F28" si="6">+E28*D28</f>
        <v>0</v>
      </c>
    </row>
    <row r="29" spans="1:750" x14ac:dyDescent="0.25">
      <c r="A29" s="9">
        <f t="shared" si="2"/>
        <v>17</v>
      </c>
      <c r="B29" s="8" t="s">
        <v>27</v>
      </c>
      <c r="C29" s="9" t="s">
        <v>12</v>
      </c>
      <c r="D29" s="10">
        <v>300</v>
      </c>
      <c r="E29" s="10"/>
      <c r="F29" s="11">
        <f t="shared" ref="F29" si="7">+E29*D29</f>
        <v>0</v>
      </c>
    </row>
    <row r="30" spans="1:750" s="4" customFormat="1" ht="30" x14ac:dyDescent="0.25">
      <c r="A30" s="9">
        <f t="shared" si="2"/>
        <v>18</v>
      </c>
      <c r="B30" s="8" t="s">
        <v>28</v>
      </c>
      <c r="C30" s="9" t="s">
        <v>0</v>
      </c>
      <c r="D30" s="10">
        <v>75</v>
      </c>
      <c r="E30" s="10"/>
      <c r="F30" s="11">
        <f t="shared" ref="F30" si="8">+E30*D30</f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</row>
    <row r="31" spans="1:750" s="4" customFormat="1" x14ac:dyDescent="0.25">
      <c r="A31" s="9">
        <f t="shared" si="2"/>
        <v>19</v>
      </c>
      <c r="B31" s="8" t="s">
        <v>29</v>
      </c>
      <c r="C31" s="9" t="s">
        <v>12</v>
      </c>
      <c r="D31" s="10">
        <v>50</v>
      </c>
      <c r="E31" s="10"/>
      <c r="F31" s="11">
        <f t="shared" si="5"/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</row>
    <row r="32" spans="1:750" s="4" customFormat="1" ht="30" x14ac:dyDescent="0.25">
      <c r="A32" s="9">
        <f t="shared" si="2"/>
        <v>20</v>
      </c>
      <c r="B32" s="8" t="s">
        <v>30</v>
      </c>
      <c r="C32" s="9" t="s">
        <v>12</v>
      </c>
      <c r="D32" s="10">
        <v>45</v>
      </c>
      <c r="E32" s="10"/>
      <c r="F32" s="11">
        <f t="shared" si="5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</row>
    <row r="33" spans="1:750" s="4" customFormat="1" x14ac:dyDescent="0.25">
      <c r="A33" s="9">
        <f t="shared" si="2"/>
        <v>21</v>
      </c>
      <c r="B33" s="8" t="s">
        <v>31</v>
      </c>
      <c r="C33" s="9" t="s">
        <v>12</v>
      </c>
      <c r="D33" s="10">
        <v>20</v>
      </c>
      <c r="E33" s="10"/>
      <c r="F33" s="11">
        <f t="shared" si="5"/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</row>
    <row r="34" spans="1:750" s="4" customFormat="1" x14ac:dyDescent="0.25">
      <c r="A34" s="9">
        <f t="shared" si="2"/>
        <v>22</v>
      </c>
      <c r="B34" s="8" t="s">
        <v>32</v>
      </c>
      <c r="C34" s="9" t="s">
        <v>12</v>
      </c>
      <c r="D34" s="10">
        <v>45</v>
      </c>
      <c r="E34" s="10"/>
      <c r="F34" s="11">
        <f t="shared" ref="F34:F36" si="9">+E34*D34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</row>
    <row r="35" spans="1:750" s="4" customFormat="1" x14ac:dyDescent="0.25">
      <c r="A35" s="9">
        <f t="shared" si="2"/>
        <v>23</v>
      </c>
      <c r="B35" s="8" t="s">
        <v>33</v>
      </c>
      <c r="C35" s="9" t="s">
        <v>13</v>
      </c>
      <c r="D35" s="10">
        <v>80</v>
      </c>
      <c r="E35" s="10"/>
      <c r="F35" s="11">
        <f t="shared" si="9"/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</row>
    <row r="36" spans="1:750" s="4" customFormat="1" x14ac:dyDescent="0.25">
      <c r="A36" s="9">
        <f t="shared" si="2"/>
        <v>24</v>
      </c>
      <c r="B36" s="8" t="s">
        <v>72</v>
      </c>
      <c r="C36" s="9" t="s">
        <v>12</v>
      </c>
      <c r="D36" s="10">
        <v>80</v>
      </c>
      <c r="E36" s="10"/>
      <c r="F36" s="11">
        <f t="shared" si="9"/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</row>
    <row r="37" spans="1:750" s="4" customFormat="1" x14ac:dyDescent="0.25">
      <c r="A37" s="9">
        <f t="shared" si="2"/>
        <v>25</v>
      </c>
      <c r="B37" s="8" t="s">
        <v>73</v>
      </c>
      <c r="C37" s="9" t="s">
        <v>0</v>
      </c>
      <c r="D37" s="10">
        <v>1</v>
      </c>
      <c r="E37" s="10"/>
      <c r="F37" s="11">
        <f t="shared" ref="F37" si="10">+D37*E37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</row>
    <row r="38" spans="1:750" s="4" customFormat="1" x14ac:dyDescent="0.25">
      <c r="A38" s="9">
        <f t="shared" si="2"/>
        <v>26</v>
      </c>
      <c r="B38" s="8" t="s">
        <v>34</v>
      </c>
      <c r="C38" s="9" t="s">
        <v>1</v>
      </c>
      <c r="D38" s="10">
        <v>1</v>
      </c>
      <c r="E38" s="10"/>
      <c r="F38" s="11">
        <f>+E38*D38</f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</row>
    <row r="39" spans="1:750" s="4" customFormat="1" x14ac:dyDescent="0.25">
      <c r="A39" s="9">
        <f t="shared" si="2"/>
        <v>27</v>
      </c>
      <c r="B39" s="8" t="s">
        <v>35</v>
      </c>
      <c r="C39" s="9" t="s">
        <v>1</v>
      </c>
      <c r="D39" s="10">
        <v>1</v>
      </c>
      <c r="E39" s="10"/>
      <c r="F39" s="11">
        <f>+E39*D39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</row>
    <row r="40" spans="1:750" s="4" customFormat="1" x14ac:dyDescent="0.25">
      <c r="A40" s="9">
        <f t="shared" si="2"/>
        <v>28</v>
      </c>
      <c r="B40" s="8" t="s">
        <v>36</v>
      </c>
      <c r="C40" s="9" t="s">
        <v>0</v>
      </c>
      <c r="D40" s="10">
        <v>2</v>
      </c>
      <c r="E40" s="10"/>
      <c r="F40" s="11">
        <f t="shared" si="5"/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</row>
    <row r="41" spans="1:750" s="4" customFormat="1" x14ac:dyDescent="0.25">
      <c r="A41" s="9">
        <f t="shared" si="2"/>
        <v>29</v>
      </c>
      <c r="B41" s="8" t="s">
        <v>37</v>
      </c>
      <c r="C41" s="9" t="s">
        <v>0</v>
      </c>
      <c r="D41" s="10">
        <v>1</v>
      </c>
      <c r="E41" s="10"/>
      <c r="F41" s="11">
        <f t="shared" si="5"/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</row>
    <row r="42" spans="1:750" s="4" customFormat="1" x14ac:dyDescent="0.25">
      <c r="A42" s="9">
        <f t="shared" si="2"/>
        <v>30</v>
      </c>
      <c r="B42" s="8" t="s">
        <v>38</v>
      </c>
      <c r="C42" s="9" t="s">
        <v>0</v>
      </c>
      <c r="D42" s="10">
        <v>10</v>
      </c>
      <c r="E42" s="10"/>
      <c r="F42" s="11">
        <f t="shared" si="5"/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</row>
    <row r="43" spans="1:750" s="4" customFormat="1" x14ac:dyDescent="0.25">
      <c r="A43" s="9">
        <f t="shared" si="2"/>
        <v>31</v>
      </c>
      <c r="B43" s="8" t="s">
        <v>39</v>
      </c>
      <c r="C43" s="9" t="s">
        <v>0</v>
      </c>
      <c r="D43" s="10">
        <v>26</v>
      </c>
      <c r="E43" s="10"/>
      <c r="F43" s="11">
        <f t="shared" si="5"/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</row>
    <row r="44" spans="1:750" s="4" customFormat="1" x14ac:dyDescent="0.25">
      <c r="A44" s="9">
        <f t="shared" si="2"/>
        <v>32</v>
      </c>
      <c r="B44" s="8" t="s">
        <v>40</v>
      </c>
      <c r="C44" s="9" t="s">
        <v>0</v>
      </c>
      <c r="D44" s="10">
        <v>36</v>
      </c>
      <c r="E44" s="10"/>
      <c r="F44" s="11">
        <f t="shared" si="5"/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</row>
    <row r="45" spans="1:750" s="4" customFormat="1" ht="30" x14ac:dyDescent="0.25">
      <c r="A45" s="9">
        <f t="shared" si="2"/>
        <v>33</v>
      </c>
      <c r="B45" s="8" t="s">
        <v>65</v>
      </c>
      <c r="C45" s="9" t="s">
        <v>0</v>
      </c>
      <c r="D45" s="10">
        <v>10</v>
      </c>
      <c r="E45" s="10"/>
      <c r="F45" s="11">
        <f t="shared" ref="F45:F51" si="11">+D45*E45</f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</row>
    <row r="46" spans="1:750" s="4" customFormat="1" x14ac:dyDescent="0.25">
      <c r="A46" s="9">
        <f t="shared" si="2"/>
        <v>34</v>
      </c>
      <c r="B46" s="8" t="s">
        <v>66</v>
      </c>
      <c r="C46" s="9" t="s">
        <v>0</v>
      </c>
      <c r="D46" s="10">
        <v>6</v>
      </c>
      <c r="E46" s="10"/>
      <c r="F46" s="11">
        <f t="shared" si="11"/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</row>
    <row r="47" spans="1:750" s="4" customFormat="1" x14ac:dyDescent="0.25">
      <c r="A47" s="9">
        <f t="shared" si="2"/>
        <v>35</v>
      </c>
      <c r="B47" s="8" t="s">
        <v>67</v>
      </c>
      <c r="C47" s="9" t="s">
        <v>0</v>
      </c>
      <c r="D47" s="10">
        <v>3</v>
      </c>
      <c r="E47" s="10"/>
      <c r="F47" s="11">
        <f t="shared" si="11"/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</row>
    <row r="48" spans="1:750" s="4" customFormat="1" x14ac:dyDescent="0.25">
      <c r="A48" s="9">
        <f t="shared" si="2"/>
        <v>36</v>
      </c>
      <c r="B48" s="8" t="s">
        <v>68</v>
      </c>
      <c r="C48" s="9" t="s">
        <v>0</v>
      </c>
      <c r="D48" s="10">
        <v>3</v>
      </c>
      <c r="E48" s="10"/>
      <c r="F48" s="11">
        <f t="shared" si="11"/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</row>
    <row r="49" spans="1:750" s="4" customFormat="1" x14ac:dyDescent="0.25">
      <c r="A49" s="9">
        <f t="shared" si="2"/>
        <v>37</v>
      </c>
      <c r="B49" s="8" t="s">
        <v>69</v>
      </c>
      <c r="C49" s="9" t="s">
        <v>0</v>
      </c>
      <c r="D49" s="10">
        <v>1</v>
      </c>
      <c r="E49" s="10"/>
      <c r="F49" s="11">
        <f t="shared" si="11"/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</row>
    <row r="50" spans="1:750" s="4" customFormat="1" x14ac:dyDescent="0.25">
      <c r="A50" s="9">
        <f t="shared" si="2"/>
        <v>38</v>
      </c>
      <c r="B50" s="8" t="s">
        <v>70</v>
      </c>
      <c r="C50" s="9" t="s">
        <v>0</v>
      </c>
      <c r="D50" s="10">
        <v>1</v>
      </c>
      <c r="E50" s="10"/>
      <c r="F50" s="11">
        <f t="shared" si="11"/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</row>
    <row r="51" spans="1:750" s="4" customFormat="1" x14ac:dyDescent="0.25">
      <c r="A51" s="9">
        <f t="shared" si="2"/>
        <v>39</v>
      </c>
      <c r="B51" s="8" t="s">
        <v>71</v>
      </c>
      <c r="C51" s="9" t="s">
        <v>0</v>
      </c>
      <c r="D51" s="10">
        <v>1</v>
      </c>
      <c r="E51" s="10"/>
      <c r="F51" s="11">
        <f t="shared" si="11"/>
        <v>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</row>
    <row r="52" spans="1:750" s="4" customFormat="1" x14ac:dyDescent="0.25">
      <c r="A52" s="9">
        <f t="shared" si="2"/>
        <v>40</v>
      </c>
      <c r="B52" s="8" t="s">
        <v>41</v>
      </c>
      <c r="C52" s="9" t="s">
        <v>1</v>
      </c>
      <c r="D52" s="10">
        <v>1</v>
      </c>
      <c r="E52" s="10"/>
      <c r="F52" s="11">
        <f t="shared" ref="F52:F70" si="12">+E52*D52</f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</row>
    <row r="53" spans="1:750" s="4" customFormat="1" ht="30" x14ac:dyDescent="0.25">
      <c r="A53" s="9">
        <f t="shared" si="2"/>
        <v>41</v>
      </c>
      <c r="B53" s="8" t="s">
        <v>42</v>
      </c>
      <c r="C53" s="9" t="s">
        <v>1</v>
      </c>
      <c r="D53" s="10">
        <v>1</v>
      </c>
      <c r="E53" s="10"/>
      <c r="F53" s="11">
        <f t="shared" si="12"/>
        <v>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</row>
    <row r="54" spans="1:750" s="4" customFormat="1" ht="30" x14ac:dyDescent="0.25">
      <c r="A54" s="9">
        <f t="shared" si="2"/>
        <v>42</v>
      </c>
      <c r="B54" s="8" t="s">
        <v>43</v>
      </c>
      <c r="C54" s="9" t="s">
        <v>1</v>
      </c>
      <c r="D54" s="10">
        <v>1</v>
      </c>
      <c r="E54" s="10"/>
      <c r="F54" s="11">
        <f t="shared" si="12"/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</row>
    <row r="55" spans="1:750" s="4" customFormat="1" x14ac:dyDescent="0.25">
      <c r="A55" s="9">
        <f t="shared" si="2"/>
        <v>43</v>
      </c>
      <c r="B55" s="8" t="s">
        <v>44</v>
      </c>
      <c r="C55" s="9" t="s">
        <v>0</v>
      </c>
      <c r="D55" s="10">
        <v>3</v>
      </c>
      <c r="E55" s="10"/>
      <c r="F55" s="11">
        <f t="shared" si="12"/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</row>
    <row r="56" spans="1:750" s="4" customFormat="1" x14ac:dyDescent="0.25">
      <c r="A56" s="9">
        <f t="shared" si="2"/>
        <v>44</v>
      </c>
      <c r="B56" s="8" t="s">
        <v>45</v>
      </c>
      <c r="C56" s="9" t="s">
        <v>0</v>
      </c>
      <c r="D56" s="10">
        <v>4</v>
      </c>
      <c r="E56" s="10"/>
      <c r="F56" s="11">
        <f t="shared" si="12"/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</row>
    <row r="57" spans="1:750" s="4" customFormat="1" x14ac:dyDescent="0.25">
      <c r="A57" s="9">
        <f t="shared" si="2"/>
        <v>45</v>
      </c>
      <c r="B57" s="8" t="s">
        <v>46</v>
      </c>
      <c r="C57" s="9" t="s">
        <v>0</v>
      </c>
      <c r="D57" s="10">
        <v>2</v>
      </c>
      <c r="E57" s="10"/>
      <c r="F57" s="11">
        <f t="shared" si="12"/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</row>
    <row r="58" spans="1:750" s="4" customFormat="1" x14ac:dyDescent="0.25">
      <c r="A58" s="24">
        <f>1+A57</f>
        <v>46</v>
      </c>
      <c r="B58" s="8" t="s">
        <v>47</v>
      </c>
      <c r="C58" s="9" t="s">
        <v>0</v>
      </c>
      <c r="D58" s="10">
        <v>2</v>
      </c>
      <c r="E58" s="10"/>
      <c r="F58" s="11">
        <f t="shared" ref="F58:F65" si="13">+E58*D58</f>
        <v>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</row>
    <row r="59" spans="1:750" s="4" customFormat="1" x14ac:dyDescent="0.25">
      <c r="A59" s="9">
        <f t="shared" si="2"/>
        <v>47</v>
      </c>
      <c r="B59" s="8" t="s">
        <v>48</v>
      </c>
      <c r="C59" s="9" t="s">
        <v>0</v>
      </c>
      <c r="D59" s="10">
        <v>3</v>
      </c>
      <c r="E59" s="10"/>
      <c r="F59" s="11">
        <f t="shared" si="13"/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</row>
    <row r="60" spans="1:750" s="4" customFormat="1" ht="30" x14ac:dyDescent="0.25">
      <c r="A60" s="9">
        <f t="shared" si="2"/>
        <v>48</v>
      </c>
      <c r="B60" s="8" t="s">
        <v>74</v>
      </c>
      <c r="C60" s="9" t="s">
        <v>0</v>
      </c>
      <c r="D60" s="10">
        <v>1</v>
      </c>
      <c r="E60" s="10"/>
      <c r="F60" s="11">
        <f t="shared" si="13"/>
        <v>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</row>
    <row r="61" spans="1:750" s="4" customFormat="1" ht="30" x14ac:dyDescent="0.25">
      <c r="A61" s="9">
        <f t="shared" si="2"/>
        <v>49</v>
      </c>
      <c r="B61" s="8" t="s">
        <v>75</v>
      </c>
      <c r="C61" s="9" t="s">
        <v>0</v>
      </c>
      <c r="D61" s="10">
        <v>10</v>
      </c>
      <c r="E61" s="10"/>
      <c r="F61" s="11">
        <f t="shared" si="13"/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</row>
    <row r="62" spans="1:750" s="4" customFormat="1" ht="30" x14ac:dyDescent="0.25">
      <c r="A62" s="9">
        <f t="shared" si="2"/>
        <v>50</v>
      </c>
      <c r="B62" s="8" t="s">
        <v>76</v>
      </c>
      <c r="C62" s="9" t="s">
        <v>0</v>
      </c>
      <c r="D62" s="10">
        <v>8</v>
      </c>
      <c r="E62" s="10"/>
      <c r="F62" s="11">
        <f t="shared" ref="F62" si="14">+E62*D62</f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</row>
    <row r="63" spans="1:750" s="4" customFormat="1" x14ac:dyDescent="0.25">
      <c r="A63" s="9">
        <f t="shared" si="2"/>
        <v>51</v>
      </c>
      <c r="B63" s="8" t="s">
        <v>49</v>
      </c>
      <c r="C63" s="9" t="s">
        <v>0</v>
      </c>
      <c r="D63" s="10">
        <v>2</v>
      </c>
      <c r="E63" s="10"/>
      <c r="F63" s="11">
        <f t="shared" si="13"/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</row>
    <row r="64" spans="1:750" s="4" customFormat="1" x14ac:dyDescent="0.25">
      <c r="A64" s="9">
        <f t="shared" si="2"/>
        <v>52</v>
      </c>
      <c r="B64" s="8" t="s">
        <v>50</v>
      </c>
      <c r="C64" s="9" t="s">
        <v>0</v>
      </c>
      <c r="D64" s="10">
        <v>8</v>
      </c>
      <c r="E64" s="10"/>
      <c r="F64" s="11">
        <f t="shared" si="13"/>
        <v>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</row>
    <row r="65" spans="1:750" s="4" customFormat="1" ht="30" x14ac:dyDescent="0.25">
      <c r="A65" s="9">
        <f t="shared" si="2"/>
        <v>53</v>
      </c>
      <c r="B65" s="8" t="s">
        <v>51</v>
      </c>
      <c r="C65" s="9" t="s">
        <v>0</v>
      </c>
      <c r="D65" s="12">
        <v>4</v>
      </c>
      <c r="E65" s="13"/>
      <c r="F65" s="11">
        <f t="shared" si="13"/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</row>
    <row r="66" spans="1:750" s="4" customFormat="1" x14ac:dyDescent="0.25">
      <c r="A66" s="9">
        <f t="shared" si="2"/>
        <v>54</v>
      </c>
      <c r="B66" s="8" t="s">
        <v>52</v>
      </c>
      <c r="C66" s="9" t="s">
        <v>0</v>
      </c>
      <c r="D66" s="10">
        <v>2</v>
      </c>
      <c r="E66" s="10"/>
      <c r="F66" s="11">
        <f t="shared" ref="F66" si="15">+E66*D66</f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</row>
    <row r="67" spans="1:750" s="4" customFormat="1" ht="30" x14ac:dyDescent="0.25">
      <c r="A67" s="9">
        <f t="shared" si="2"/>
        <v>55</v>
      </c>
      <c r="B67" s="8" t="s">
        <v>53</v>
      </c>
      <c r="C67" s="9" t="s">
        <v>12</v>
      </c>
      <c r="D67" s="10">
        <v>1000</v>
      </c>
      <c r="E67" s="10"/>
      <c r="F67" s="11">
        <f t="shared" si="12"/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</row>
    <row r="68" spans="1:750" s="4" customFormat="1" ht="30" x14ac:dyDescent="0.25">
      <c r="A68" s="9">
        <f t="shared" si="2"/>
        <v>56</v>
      </c>
      <c r="B68" s="8" t="s">
        <v>54</v>
      </c>
      <c r="C68" s="9" t="s">
        <v>12</v>
      </c>
      <c r="D68" s="10">
        <v>2200</v>
      </c>
      <c r="E68" s="10"/>
      <c r="F68" s="11">
        <f t="shared" si="12"/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</row>
    <row r="69" spans="1:750" s="4" customFormat="1" ht="30" x14ac:dyDescent="0.25">
      <c r="A69" s="9">
        <f t="shared" si="2"/>
        <v>57</v>
      </c>
      <c r="B69" s="8" t="s">
        <v>55</v>
      </c>
      <c r="C69" s="9" t="s">
        <v>12</v>
      </c>
      <c r="D69" s="10">
        <v>200</v>
      </c>
      <c r="E69" s="10"/>
      <c r="F69" s="11">
        <f t="shared" si="12"/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</row>
    <row r="70" spans="1:750" s="4" customFormat="1" x14ac:dyDescent="0.25">
      <c r="A70" s="9">
        <f t="shared" si="2"/>
        <v>58</v>
      </c>
      <c r="B70" s="8" t="s">
        <v>56</v>
      </c>
      <c r="C70" s="9" t="s">
        <v>12</v>
      </c>
      <c r="D70" s="10">
        <v>150</v>
      </c>
      <c r="E70" s="10"/>
      <c r="F70" s="11">
        <f t="shared" si="12"/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</row>
    <row r="71" spans="1:750" s="4" customFormat="1" ht="30" x14ac:dyDescent="0.25">
      <c r="A71" s="9">
        <f t="shared" si="2"/>
        <v>59</v>
      </c>
      <c r="B71" s="8" t="s">
        <v>57</v>
      </c>
      <c r="C71" s="9" t="s">
        <v>13</v>
      </c>
      <c r="D71" s="10">
        <v>130</v>
      </c>
      <c r="E71" s="10"/>
      <c r="F71" s="11">
        <f t="shared" ref="F71:F75" si="16">+E71*D71</f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</row>
    <row r="72" spans="1:750" s="4" customFormat="1" x14ac:dyDescent="0.25">
      <c r="A72" s="9">
        <f t="shared" si="2"/>
        <v>60</v>
      </c>
      <c r="B72" s="8" t="s">
        <v>58</v>
      </c>
      <c r="C72" s="9" t="s">
        <v>0</v>
      </c>
      <c r="D72" s="10">
        <v>1</v>
      </c>
      <c r="E72" s="10"/>
      <c r="F72" s="11">
        <f t="shared" si="16"/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</row>
    <row r="73" spans="1:750" s="4" customFormat="1" x14ac:dyDescent="0.25">
      <c r="A73" s="9">
        <f t="shared" si="2"/>
        <v>61</v>
      </c>
      <c r="B73" s="8" t="s">
        <v>59</v>
      </c>
      <c r="C73" s="9" t="s">
        <v>2</v>
      </c>
      <c r="D73" s="10">
        <v>1</v>
      </c>
      <c r="E73" s="10"/>
      <c r="F73" s="11">
        <f t="shared" si="16"/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</row>
    <row r="74" spans="1:750" s="4" customFormat="1" x14ac:dyDescent="0.25">
      <c r="A74" s="9">
        <f t="shared" si="2"/>
        <v>62</v>
      </c>
      <c r="B74" s="8" t="s">
        <v>60</v>
      </c>
      <c r="C74" s="9" t="s">
        <v>2</v>
      </c>
      <c r="D74" s="10">
        <v>1</v>
      </c>
      <c r="E74" s="10"/>
      <c r="F74" s="11">
        <f t="shared" si="16"/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</row>
    <row r="75" spans="1:750" s="4" customFormat="1" x14ac:dyDescent="0.25">
      <c r="A75" s="9">
        <f t="shared" si="2"/>
        <v>63</v>
      </c>
      <c r="B75" s="8" t="s">
        <v>61</v>
      </c>
      <c r="C75" s="9" t="s">
        <v>0</v>
      </c>
      <c r="D75" s="10">
        <v>100</v>
      </c>
      <c r="E75" s="10"/>
      <c r="F75" s="11">
        <f t="shared" si="16"/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</row>
    <row r="76" spans="1:750" ht="15.75" x14ac:dyDescent="0.25">
      <c r="A76" s="21" t="s">
        <v>9</v>
      </c>
      <c r="B76" s="22"/>
      <c r="C76" s="22"/>
      <c r="D76" s="22"/>
      <c r="E76" s="23"/>
      <c r="F76" s="7">
        <f>SUM(F14:F75)</f>
        <v>0</v>
      </c>
    </row>
    <row r="77" spans="1:750" ht="15.75" x14ac:dyDescent="0.25">
      <c r="A77" s="14" t="s">
        <v>10</v>
      </c>
      <c r="B77" s="15"/>
      <c r="C77" s="15"/>
      <c r="D77" s="15"/>
      <c r="E77" s="16"/>
      <c r="F77" s="5">
        <f>+F76*0.2</f>
        <v>0</v>
      </c>
    </row>
    <row r="78" spans="1:750" ht="15.75" x14ac:dyDescent="0.25">
      <c r="A78" s="14" t="s">
        <v>11</v>
      </c>
      <c r="B78" s="15"/>
      <c r="C78" s="15"/>
      <c r="D78" s="15"/>
      <c r="E78" s="16"/>
      <c r="F78" s="5">
        <f>SUM(F76:F77)</f>
        <v>0</v>
      </c>
    </row>
    <row r="80" spans="1:750" x14ac:dyDescent="0.25">
      <c r="B80" s="1" t="s">
        <v>79</v>
      </c>
    </row>
    <row r="82" spans="1:3" x14ac:dyDescent="0.25">
      <c r="A82" s="17"/>
      <c r="B82" s="17"/>
      <c r="C82" s="17"/>
    </row>
  </sheetData>
  <mergeCells count="7">
    <mergeCell ref="A77:E77"/>
    <mergeCell ref="A78:E78"/>
    <mergeCell ref="A82:C82"/>
    <mergeCell ref="A9:F9"/>
    <mergeCell ref="A10:F10"/>
    <mergeCell ref="A11:F11"/>
    <mergeCell ref="A76:E76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2026-07-20T10:23:27Z</cp:lastPrinted>
  <dcterms:created xsi:type="dcterms:W3CDTF">2025-07-17T14:58:06Z</dcterms:created>
  <dcterms:modified xsi:type="dcterms:W3CDTF">2026-07-20T14:41:19Z</dcterms:modified>
</cp:coreProperties>
</file>