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OO n° 06-INDH-2026\"/>
    </mc:Choice>
  </mc:AlternateContent>
  <xr:revisionPtr revIDLastSave="0" documentId="13_ncr:1_{FF957EC6-9C09-4A60-A100-30B755D09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l" sheetId="1" r:id="rId1"/>
  </sheets>
  <definedNames>
    <definedName name="_xlnm.Print_Area" localSheetId="0">final!$A$3:$F$36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36" i="1"/>
  <c r="G32" i="1"/>
  <c r="G33" i="1"/>
  <c r="G34" i="1"/>
  <c r="G35" i="1"/>
  <c r="G31" i="1"/>
  <c r="G17" i="1"/>
  <c r="G20" i="1"/>
  <c r="G21" i="1"/>
  <c r="G22" i="1"/>
  <c r="G23" i="1"/>
  <c r="G24" i="1"/>
  <c r="G25" i="1"/>
  <c r="G26" i="1"/>
  <c r="G27" i="1"/>
  <c r="G28" i="1"/>
  <c r="G29" i="1"/>
  <c r="G30" i="1"/>
  <c r="G16" i="1"/>
  <c r="G13" i="1"/>
  <c r="G14" i="1"/>
  <c r="G15" i="1"/>
  <c r="G12" i="1"/>
  <c r="G11" i="1"/>
  <c r="G10" i="1"/>
  <c r="G9" i="1"/>
  <c r="G8" i="1"/>
  <c r="G7" i="1"/>
  <c r="G6" i="1"/>
  <c r="G5" i="1"/>
  <c r="G4" i="1"/>
  <c r="G37" i="1" l="1"/>
  <c r="G38" i="1" l="1"/>
  <c r="G39" i="1" s="1"/>
</calcChain>
</file>

<file path=xl/sharedStrings.xml><?xml version="1.0" encoding="utf-8"?>
<sst xmlns="http://schemas.openxmlformats.org/spreadsheetml/2006/main" count="110" uniqueCount="75">
  <si>
    <t>N°</t>
  </si>
  <si>
    <t>DESIGNATIONS</t>
  </si>
  <si>
    <t xml:space="preserve">CARACTERISTIQUE </t>
  </si>
  <si>
    <t>QUANTITES</t>
  </si>
  <si>
    <t>LIT SUPERPOSE</t>
  </si>
  <si>
    <t>TRES BONNE QUALITE ET PREMIER CHOIX</t>
  </si>
  <si>
    <t>MATELAS</t>
  </si>
  <si>
    <t>COUVERTURES</t>
  </si>
  <si>
    <t>LES OREILLERS</t>
  </si>
  <si>
    <t>HAUSE DES OREILLERS</t>
  </si>
  <si>
    <t>LES DRAPS</t>
  </si>
  <si>
    <t xml:space="preserve">REFRIGERATEUR </t>
  </si>
  <si>
    <t>CONGELATEUR 500 LT</t>
  </si>
  <si>
    <t xml:space="preserve">CUISINIERE A GAZ </t>
  </si>
  <si>
    <t>CUISINIERE A 4 FEUX AVEC FOUR A GAZ - ACIER INOXYDABLE</t>
  </si>
  <si>
    <t>HACHOIRE</t>
  </si>
  <si>
    <t>COCOTTE-MINUTE</t>
  </si>
  <si>
    <t>MARMITE COUSCOUS</t>
  </si>
  <si>
    <t>MARMITES</t>
  </si>
  <si>
    <t>LES LOUCHES</t>
  </si>
  <si>
    <t>LOUCHE EN INOX MONOBLOC LONGUEUR DE MANCHE 43 CM EPAISSEUR 1,5 MM MINIMUM</t>
  </si>
  <si>
    <t xml:space="preserve">ROBOT DE CUISINE, </t>
  </si>
  <si>
    <t>THEIER INOX GT</t>
  </si>
  <si>
    <t>CAFETIER INOX GT</t>
  </si>
  <si>
    <t>ASSIETTE MT</t>
  </si>
  <si>
    <t>ASSIETTES PLATES, EN VERRE, EXTRA RESISTANT, 25CM, BLANC</t>
  </si>
  <si>
    <t>VERRE A THE</t>
  </si>
  <si>
    <t>VERRE A CAFE</t>
  </si>
  <si>
    <t xml:space="preserve">COUTEAU DE TABLE </t>
  </si>
  <si>
    <t>PAQUETE DE COUTEAU DE TABLE  *12</t>
  </si>
  <si>
    <t>CUILLERES A SOUPE</t>
  </si>
  <si>
    <t>PAQUETE DES CUILLERES A SOUPE MONOBLOC EN INOX *12</t>
  </si>
  <si>
    <t>FOURCHETTE DE TABLE</t>
  </si>
  <si>
    <t>PAQUETE DES FOURCHETTE DE TABLE MONOBLOC EN INOX A 4 DENTS*12</t>
  </si>
  <si>
    <t>CASSEROLES GT</t>
  </si>
  <si>
    <t>CASSEROLE INOX 20CM</t>
  </si>
  <si>
    <t>CASSEROLE MT</t>
  </si>
  <si>
    <t>CASSEROLE INOX 14CM</t>
  </si>
  <si>
    <t>MARMITE 30 LITRE</t>
  </si>
  <si>
    <t>MARMITE 10 LITRE</t>
  </si>
  <si>
    <t>CHARIOT</t>
  </si>
  <si>
    <t>CHARIOT DE SERVICE EN ACIER INOXYDABLE : LE CHARIOT EST CONSTITUE DE 3 PLATEAUX EN ACIER INOXYDABLE  DIM:1.20M/0.7CM/0.90CM</t>
  </si>
  <si>
    <t>LES BOLS DE SOUPE ROND</t>
  </si>
  <si>
    <t>ASSIETTE GT</t>
  </si>
  <si>
    <t>ASSIETTES PLATES, EN VERRE, EXTRA RESISTANT, 30CM, BLANC</t>
  </si>
  <si>
    <t>MACHINE A PETRIR ROBOT CULINAIRE</t>
  </si>
  <si>
    <t>FOUR POUR BOULANGERIE GT</t>
  </si>
  <si>
    <t>FOUR A GAZ  MAROCAIN POUR PAIN GRAND TAILLE COULEUR : INOX AVEC 2 PORTES EN VITRE,LE FOUR LE PLUSALLUMAGE A GAZ COUVERCLE PROTECTEUR EN VERREVITRAGE RESISTANT A LA CHALEUR ET AUX CHOC</t>
  </si>
  <si>
    <t>MONTANT TVA 20%</t>
  </si>
  <si>
    <t>MONTANT TTC</t>
  </si>
  <si>
    <t>MONTANT TOTAL HT</t>
  </si>
  <si>
    <t>PRIX UNITAIRE</t>
  </si>
  <si>
    <t>HAUSE DES MATELAS</t>
  </si>
  <si>
    <t xml:space="preserve">CAPACITE PLUS DE 500 LITRES
CONFIGURATION TAILLE COMPLETE COTE A COTE, CONGELATEUR EN BAS- CARACTERISTIQUE SPECIALE SYSTEME DE REGULATION INTELLIGENT 6EME SENS, LESSFROST, TECHNOLOGIE FRESHBOX+, SPACE MANAGEMENT -TYPE D'INSTALLATION INTEGRE
NOMBRE DE PORTES 2- SYSTEME DE DEGIVRAGE AUTOMATIQUE
CAPACITE DU CONGELATEUR PLUS DE 100 LITRE
</t>
  </si>
  <si>
    <t xml:space="preserve">COULEUR SILVER - VOLUME DE STOCKAGE PLUS DE 450 L
VOLUME DU CONGELATEUR PLUS DE 450 L
CAPACITE DE CONGELATION 24 KG / 24 H
AVEC UN PANIER-FONCTION DE CONGELATION RAPIDE
TRES EPAISSE MOUSSE POUR UNE MEILLEURE ISOLATION THERMIQUE- LAMPE LED
</t>
  </si>
  <si>
    <t xml:space="preserve">CARACTERISTIQUE SPECIALE MEULEUSE INTEGREE
COULEUR NOIR,ARGENT -PUISSANCE 800 WATTS
CAPACITE DU BOL 5 LITRES- MATERIAU ACIER INOXYDABLE
USAGES RECOMMANDES POUR LE PRODUIT BROYAGE, HACHAGE
POIDS DE L'ARTICLE : PLUS DE 1 KILOGRAMME
NOMBRE DE VITESSES : 2
</t>
  </si>
  <si>
    <t xml:space="preserve">MATERIAU ACIER INOXYDABLE
COULEUR INOX
CAPACITE 10 LITRES
DESCRIPTION DU REVETEMENT CERAMIQUE
PEUT ETRE PASSE AU FOUR OUI
</t>
  </si>
  <si>
    <t xml:space="preserve">CAPACITE  DE 12 LITRES
MATERIAU ACIER INOXYDABLE
COULEUR INOX
TYPE DE FINITION METALLIQUE
</t>
  </si>
  <si>
    <t>COUSCOUSSIER ROND EN ALUMINIUM COMPLET, CAPACITE 60 L</t>
  </si>
  <si>
    <t xml:space="preserve">MATERIAU ACIER INOXYDABLE
COULEUR INOX
CAPACITE 60 LITRES
DESCRIPTION DU REVETEMENT CERAMIQUE
</t>
  </si>
  <si>
    <t>ROBOT DE CUISINE, CAPACITE 2 L MINIMUM Bol Verre</t>
  </si>
  <si>
    <t xml:space="preserve">MATERIAU ACIER INOXYDABLE
COULEUR INOX
CAPACITE 30 LITRES
DESCRIPTION DU REVETEMENT CERAMIQUE
PEUT ETRE PASSE AU FOUR OUI
</t>
  </si>
  <si>
    <t>THEIER INOX GT  4 LITRES PROFESSIONNEL</t>
  </si>
  <si>
    <t>MONTANT HT</t>
  </si>
  <si>
    <t>dim: 1900 mm / 800 mm composé de :
TETE DE LIT : PIED DE LIT DIMENSION 932 / 750 mm : pied en tube métal rond diamètre 32 mm avec hauteur 750 mm structure tête de lit en 2 tubes diamètre 25 mm ET en 2 tubes diamètre 16 mm au centre. 4 embouts plastique pour tube diamètre 45 mm 2 SOMMIERS HAUT ET BAS DIMENSSION 1900 / 900 mm : les barres de la structure des cotes en cornières de section 40 x 40 Epaisseur 4 mm relié relie par des lames en tôle pliée épaisseur 12/10 ECHELLE DIMENSSION 1000 / 315 mm : 2 tubes diamètre 20 mm relies par des fil dimère 16 mm en motif. 4 embouts plastique pour tube diamètre 20 mm BARRIERE : tube diamètre 20 mm avec motif en fil diamètre 8 mm PEINTURE : peinture époxy 200 ° C antirouille (couleur suivant choix)</t>
  </si>
  <si>
    <t>a ressort à une place Dim L 1,90 * 90 Rembourage assurée par des couche de coton Blanc strictement reparti sur les 2 Faces de la Carcasse</t>
  </si>
  <si>
    <t xml:space="preserve">double face en fibre acrylique double face Dim l 2,20 * 1,80 </t>
  </si>
  <si>
    <t>U</t>
  </si>
  <si>
    <t>Dim 0,55 m * 0,35 m, Remplissage en Coton Extra Ventile ( 1 kg Minimum )</t>
  </si>
  <si>
    <t xml:space="preserve">Tissu Blanc </t>
  </si>
  <si>
    <t xml:space="preserve"> en Tissu 1 Er choix en Coton Dim L 0,55 * 0,35 m</t>
  </si>
  <si>
    <t>en Polyster-Coton Dim L 2,30 m * 1,40 m</t>
  </si>
  <si>
    <t>COULEUR ARGENT
MATERIAU ACIER INOXYDABLE
CARACTERISTIQUE SPECIALE LEGERE
CAPACITE 10 LITRES
TYPE DE CONTROLES BOUTON-POUSSOIR</t>
  </si>
  <si>
    <t>Unité</t>
  </si>
  <si>
    <r>
      <t>B</t>
    </r>
    <r>
      <rPr>
        <sz val="14"/>
        <color theme="1"/>
        <rFont val="Aptos Narrow"/>
        <family val="2"/>
        <scheme val="minor"/>
      </rPr>
      <t>ordereau des prix détail estimatif
AO N° 06/INDH/2026
Marché N° ..................../2026
Objet : Equipement de dix (10) Dar Attalib et Attaliba à la province de Guelmim.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</si>
</sst>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Display"/>
      <family val="2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3" fillId="0" borderId="3" xfId="1" applyFont="1" applyBorder="1" applyAlignment="1">
      <alignment vertical="center" wrapText="1"/>
    </xf>
    <xf numFmtId="164" fontId="0" fillId="0" borderId="0" xfId="1" applyFont="1" applyAlignment="1">
      <alignment wrapText="1"/>
    </xf>
    <xf numFmtId="164" fontId="3" fillId="0" borderId="3" xfId="1" applyFont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4" xfId="0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1"/>
  <sheetViews>
    <sheetView tabSelected="1" zoomScaleNormal="100" workbookViewId="0">
      <selection activeCell="A2" sqref="A2:G2"/>
    </sheetView>
  </sheetViews>
  <sheetFormatPr baseColWidth="10" defaultColWidth="11" defaultRowHeight="15" x14ac:dyDescent="0.25"/>
  <cols>
    <col min="1" max="1" width="3.7109375" style="7" customWidth="1"/>
    <col min="2" max="2" width="26.42578125" style="7" customWidth="1"/>
    <col min="3" max="3" width="62" style="7" customWidth="1"/>
    <col min="4" max="4" width="8.42578125" style="12" customWidth="1"/>
    <col min="5" max="5" width="8.85546875" style="12" customWidth="1"/>
    <col min="6" max="6" width="13.140625" style="7" customWidth="1"/>
    <col min="7" max="7" width="15.5703125" style="7" bestFit="1" customWidth="1"/>
    <col min="8" max="9" width="14.140625" style="7" bestFit="1" customWidth="1"/>
    <col min="10" max="16384" width="11" style="7"/>
  </cols>
  <sheetData>
    <row r="2" spans="1:8" ht="126.75" customHeight="1" thickBot="1" x14ac:dyDescent="0.3">
      <c r="A2" s="16" t="s">
        <v>74</v>
      </c>
      <c r="B2" s="16"/>
      <c r="C2" s="16"/>
      <c r="D2" s="16"/>
      <c r="E2" s="16"/>
      <c r="F2" s="16"/>
      <c r="G2" s="16"/>
    </row>
    <row r="3" spans="1:8" s="12" customFormat="1" ht="14.25" customHeight="1" thickBot="1" x14ac:dyDescent="0.3">
      <c r="A3" s="6" t="s">
        <v>0</v>
      </c>
      <c r="B3" s="6" t="s">
        <v>1</v>
      </c>
      <c r="C3" s="6" t="s">
        <v>2</v>
      </c>
      <c r="D3" s="6" t="s">
        <v>73</v>
      </c>
      <c r="E3" s="6" t="s">
        <v>3</v>
      </c>
      <c r="F3" s="6" t="s">
        <v>51</v>
      </c>
      <c r="G3" s="6" t="s">
        <v>63</v>
      </c>
    </row>
    <row r="4" spans="1:8" ht="184.5" customHeight="1" thickBot="1" x14ac:dyDescent="0.3">
      <c r="A4" s="2">
        <v>1</v>
      </c>
      <c r="B4" s="2" t="s">
        <v>4</v>
      </c>
      <c r="C4" s="3" t="s">
        <v>64</v>
      </c>
      <c r="D4" s="4" t="s">
        <v>67</v>
      </c>
      <c r="E4" s="4">
        <v>65</v>
      </c>
      <c r="F4" s="8"/>
      <c r="G4" s="8">
        <f>+E4*F4</f>
        <v>0</v>
      </c>
      <c r="H4" s="9"/>
    </row>
    <row r="5" spans="1:8" ht="45.75" thickBot="1" x14ac:dyDescent="0.3">
      <c r="A5" s="2">
        <v>2</v>
      </c>
      <c r="B5" s="2" t="s">
        <v>6</v>
      </c>
      <c r="C5" s="2" t="s">
        <v>65</v>
      </c>
      <c r="D5" s="4" t="s">
        <v>67</v>
      </c>
      <c r="E5" s="4">
        <v>320</v>
      </c>
      <c r="F5" s="8"/>
      <c r="G5" s="8">
        <f t="shared" ref="G5:G10" si="0">+E5*F5</f>
        <v>0</v>
      </c>
      <c r="H5" s="9"/>
    </row>
    <row r="6" spans="1:8" ht="15.75" thickBot="1" x14ac:dyDescent="0.3">
      <c r="A6" s="2">
        <v>3</v>
      </c>
      <c r="B6" s="2" t="s">
        <v>7</v>
      </c>
      <c r="C6" s="2" t="s">
        <v>66</v>
      </c>
      <c r="D6" s="4" t="s">
        <v>67</v>
      </c>
      <c r="E6" s="4">
        <v>320</v>
      </c>
      <c r="F6" s="8"/>
      <c r="G6" s="8">
        <f t="shared" si="0"/>
        <v>0</v>
      </c>
      <c r="H6" s="9"/>
    </row>
    <row r="7" spans="1:8" ht="30.75" thickBot="1" x14ac:dyDescent="0.3">
      <c r="A7" s="2">
        <v>4</v>
      </c>
      <c r="B7" s="2" t="s">
        <v>8</v>
      </c>
      <c r="C7" s="2" t="s">
        <v>68</v>
      </c>
      <c r="D7" s="4" t="s">
        <v>67</v>
      </c>
      <c r="E7" s="4">
        <v>320</v>
      </c>
      <c r="F7" s="8"/>
      <c r="G7" s="8">
        <f t="shared" si="0"/>
        <v>0</v>
      </c>
      <c r="H7" s="9"/>
    </row>
    <row r="8" spans="1:8" ht="15.75" thickBot="1" x14ac:dyDescent="0.3">
      <c r="A8" s="2">
        <v>5</v>
      </c>
      <c r="B8" s="2" t="s">
        <v>52</v>
      </c>
      <c r="C8" s="2" t="s">
        <v>69</v>
      </c>
      <c r="D8" s="4" t="s">
        <v>67</v>
      </c>
      <c r="E8" s="4">
        <v>320</v>
      </c>
      <c r="F8" s="8"/>
      <c r="G8" s="8">
        <f t="shared" si="0"/>
        <v>0</v>
      </c>
      <c r="H8" s="9"/>
    </row>
    <row r="9" spans="1:8" ht="15.75" thickBot="1" x14ac:dyDescent="0.3">
      <c r="A9" s="2">
        <v>6</v>
      </c>
      <c r="B9" s="2" t="s">
        <v>9</v>
      </c>
      <c r="C9" s="2" t="s">
        <v>70</v>
      </c>
      <c r="D9" s="4" t="s">
        <v>67</v>
      </c>
      <c r="E9" s="4">
        <v>320</v>
      </c>
      <c r="F9" s="8"/>
      <c r="G9" s="8">
        <f t="shared" si="0"/>
        <v>0</v>
      </c>
      <c r="H9" s="9"/>
    </row>
    <row r="10" spans="1:8" ht="15.75" thickBot="1" x14ac:dyDescent="0.3">
      <c r="A10" s="2">
        <v>7</v>
      </c>
      <c r="B10" s="2" t="s">
        <v>10</v>
      </c>
      <c r="C10" s="2" t="s">
        <v>71</v>
      </c>
      <c r="D10" s="4" t="s">
        <v>67</v>
      </c>
      <c r="E10" s="4">
        <v>320</v>
      </c>
      <c r="F10" s="8"/>
      <c r="G10" s="8">
        <f t="shared" si="0"/>
        <v>0</v>
      </c>
      <c r="H10" s="9"/>
    </row>
    <row r="11" spans="1:8" ht="150.75" thickBot="1" x14ac:dyDescent="0.3">
      <c r="A11" s="2">
        <v>8</v>
      </c>
      <c r="B11" s="2" t="s">
        <v>11</v>
      </c>
      <c r="C11" s="2" t="s">
        <v>53</v>
      </c>
      <c r="D11" s="4" t="s">
        <v>67</v>
      </c>
      <c r="E11" s="4">
        <v>9</v>
      </c>
      <c r="F11" s="10"/>
      <c r="G11" s="8">
        <f>+E11*F11</f>
        <v>0</v>
      </c>
      <c r="H11" s="9"/>
    </row>
    <row r="12" spans="1:8" ht="105.75" thickBot="1" x14ac:dyDescent="0.3">
      <c r="A12" s="2">
        <v>9</v>
      </c>
      <c r="B12" s="2" t="s">
        <v>12</v>
      </c>
      <c r="C12" s="2" t="s">
        <v>54</v>
      </c>
      <c r="D12" s="4" t="s">
        <v>67</v>
      </c>
      <c r="E12" s="4">
        <v>9</v>
      </c>
      <c r="F12" s="10"/>
      <c r="G12" s="8">
        <f>+E12*F12</f>
        <v>0</v>
      </c>
      <c r="H12" s="9"/>
    </row>
    <row r="13" spans="1:8" ht="39" customHeight="1" thickBot="1" x14ac:dyDescent="0.3">
      <c r="A13" s="2">
        <v>10</v>
      </c>
      <c r="B13" s="2" t="s">
        <v>13</v>
      </c>
      <c r="C13" s="2" t="s">
        <v>14</v>
      </c>
      <c r="D13" s="4" t="s">
        <v>67</v>
      </c>
      <c r="E13" s="4">
        <v>10</v>
      </c>
      <c r="F13" s="8"/>
      <c r="G13" s="8">
        <f t="shared" ref="G13:G15" si="1">+E13*F13</f>
        <v>0</v>
      </c>
      <c r="H13" s="9"/>
    </row>
    <row r="14" spans="1:8" ht="128.25" customHeight="1" thickBot="1" x14ac:dyDescent="0.3">
      <c r="A14" s="2">
        <v>11</v>
      </c>
      <c r="B14" s="2" t="s">
        <v>15</v>
      </c>
      <c r="C14" s="2" t="s">
        <v>55</v>
      </c>
      <c r="D14" s="4" t="s">
        <v>67</v>
      </c>
      <c r="E14" s="4">
        <v>10</v>
      </c>
      <c r="F14" s="10"/>
      <c r="G14" s="8">
        <f t="shared" si="1"/>
        <v>0</v>
      </c>
      <c r="H14" s="9"/>
    </row>
    <row r="15" spans="1:8" ht="75.75" thickBot="1" x14ac:dyDescent="0.3">
      <c r="A15" s="2">
        <v>12</v>
      </c>
      <c r="B15" s="2" t="s">
        <v>16</v>
      </c>
      <c r="C15" s="2" t="s">
        <v>57</v>
      </c>
      <c r="D15" s="4" t="s">
        <v>67</v>
      </c>
      <c r="E15" s="4">
        <v>21</v>
      </c>
      <c r="F15" s="10"/>
      <c r="G15" s="8">
        <f t="shared" si="1"/>
        <v>0</v>
      </c>
      <c r="H15" s="9"/>
    </row>
    <row r="16" spans="1:8" ht="30.75" thickBot="1" x14ac:dyDescent="0.3">
      <c r="A16" s="2">
        <v>13</v>
      </c>
      <c r="B16" s="2" t="s">
        <v>17</v>
      </c>
      <c r="C16" s="2" t="s">
        <v>58</v>
      </c>
      <c r="D16" s="4" t="s">
        <v>67</v>
      </c>
      <c r="E16" s="4">
        <v>6</v>
      </c>
      <c r="F16" s="8"/>
      <c r="G16" s="8">
        <f>+E16*F16</f>
        <v>0</v>
      </c>
      <c r="H16" s="9"/>
    </row>
    <row r="17" spans="1:8" ht="75.75" thickBot="1" x14ac:dyDescent="0.3">
      <c r="A17" s="2">
        <v>14</v>
      </c>
      <c r="B17" s="2" t="s">
        <v>18</v>
      </c>
      <c r="C17" s="2" t="s">
        <v>59</v>
      </c>
      <c r="D17" s="4" t="s">
        <v>67</v>
      </c>
      <c r="E17" s="4">
        <v>14</v>
      </c>
      <c r="F17" s="11"/>
      <c r="G17" s="8">
        <f t="shared" ref="G17:G31" si="2">+E17*F17</f>
        <v>0</v>
      </c>
      <c r="H17" s="9"/>
    </row>
    <row r="18" spans="1:8" ht="74.25" customHeight="1" thickBot="1" x14ac:dyDescent="0.3">
      <c r="A18" s="2">
        <v>15</v>
      </c>
      <c r="B18" s="2" t="s">
        <v>38</v>
      </c>
      <c r="C18" s="2" t="s">
        <v>61</v>
      </c>
      <c r="D18" s="4" t="s">
        <v>67</v>
      </c>
      <c r="E18" s="4">
        <v>15</v>
      </c>
      <c r="F18" s="11"/>
      <c r="G18" s="8">
        <f t="shared" si="2"/>
        <v>0</v>
      </c>
      <c r="H18" s="9"/>
    </row>
    <row r="19" spans="1:8" ht="76.5" customHeight="1" thickBot="1" x14ac:dyDescent="0.3">
      <c r="A19" s="2">
        <v>16</v>
      </c>
      <c r="B19" s="2" t="s">
        <v>39</v>
      </c>
      <c r="C19" s="2" t="s">
        <v>56</v>
      </c>
      <c r="D19" s="4" t="s">
        <v>67</v>
      </c>
      <c r="E19" s="4">
        <v>11</v>
      </c>
      <c r="F19" s="11"/>
      <c r="G19" s="8">
        <f t="shared" si="2"/>
        <v>0</v>
      </c>
      <c r="H19" s="9"/>
    </row>
    <row r="20" spans="1:8" ht="30.75" thickBot="1" x14ac:dyDescent="0.3">
      <c r="A20" s="2">
        <v>17</v>
      </c>
      <c r="B20" s="2" t="s">
        <v>19</v>
      </c>
      <c r="C20" s="2" t="s">
        <v>20</v>
      </c>
      <c r="D20" s="4" t="s">
        <v>67</v>
      </c>
      <c r="E20" s="4">
        <v>32</v>
      </c>
      <c r="F20" s="8"/>
      <c r="G20" s="8">
        <f t="shared" si="2"/>
        <v>0</v>
      </c>
      <c r="H20" s="9"/>
    </row>
    <row r="21" spans="1:8" ht="15.75" thickBot="1" x14ac:dyDescent="0.3">
      <c r="A21" s="2">
        <v>18</v>
      </c>
      <c r="B21" s="2" t="s">
        <v>21</v>
      </c>
      <c r="C21" s="2" t="s">
        <v>60</v>
      </c>
      <c r="D21" s="4" t="s">
        <v>67</v>
      </c>
      <c r="E21" s="4">
        <v>10</v>
      </c>
      <c r="F21" s="8"/>
      <c r="G21" s="8">
        <f t="shared" si="2"/>
        <v>0</v>
      </c>
      <c r="H21" s="9"/>
    </row>
    <row r="22" spans="1:8" ht="15.75" thickBot="1" x14ac:dyDescent="0.3">
      <c r="A22" s="2">
        <v>19</v>
      </c>
      <c r="B22" s="2" t="s">
        <v>22</v>
      </c>
      <c r="C22" s="2" t="s">
        <v>62</v>
      </c>
      <c r="D22" s="4" t="s">
        <v>67</v>
      </c>
      <c r="E22" s="4">
        <v>42</v>
      </c>
      <c r="F22" s="8"/>
      <c r="G22" s="8">
        <f t="shared" si="2"/>
        <v>0</v>
      </c>
      <c r="H22" s="9"/>
    </row>
    <row r="23" spans="1:8" ht="15.75" thickBot="1" x14ac:dyDescent="0.3">
      <c r="A23" s="2">
        <v>20</v>
      </c>
      <c r="B23" s="2" t="s">
        <v>23</v>
      </c>
      <c r="C23" s="2" t="s">
        <v>23</v>
      </c>
      <c r="D23" s="4" t="s">
        <v>67</v>
      </c>
      <c r="E23" s="4">
        <v>100</v>
      </c>
      <c r="F23" s="8"/>
      <c r="G23" s="8">
        <f t="shared" si="2"/>
        <v>0</v>
      </c>
      <c r="H23" s="9"/>
    </row>
    <row r="24" spans="1:8" ht="15.75" thickBot="1" x14ac:dyDescent="0.3">
      <c r="A24" s="2">
        <v>21</v>
      </c>
      <c r="B24" s="2" t="s">
        <v>24</v>
      </c>
      <c r="C24" s="2" t="s">
        <v>25</v>
      </c>
      <c r="D24" s="4" t="s">
        <v>67</v>
      </c>
      <c r="E24" s="4">
        <v>310</v>
      </c>
      <c r="F24" s="8"/>
      <c r="G24" s="8">
        <f t="shared" si="2"/>
        <v>0</v>
      </c>
      <c r="H24" s="9"/>
    </row>
    <row r="25" spans="1:8" ht="15.75" thickBot="1" x14ac:dyDescent="0.3">
      <c r="A25" s="2">
        <v>22</v>
      </c>
      <c r="B25" s="2" t="s">
        <v>26</v>
      </c>
      <c r="C25" s="2" t="s">
        <v>26</v>
      </c>
      <c r="D25" s="4" t="s">
        <v>67</v>
      </c>
      <c r="E25" s="4">
        <v>530</v>
      </c>
      <c r="F25" s="8"/>
      <c r="G25" s="8">
        <f t="shared" si="2"/>
        <v>0</v>
      </c>
      <c r="H25" s="9"/>
    </row>
    <row r="26" spans="1:8" ht="15.75" thickBot="1" x14ac:dyDescent="0.3">
      <c r="A26" s="2">
        <v>23</v>
      </c>
      <c r="B26" s="2" t="s">
        <v>27</v>
      </c>
      <c r="C26" s="2" t="s">
        <v>27</v>
      </c>
      <c r="D26" s="4" t="s">
        <v>67</v>
      </c>
      <c r="E26" s="4">
        <v>530</v>
      </c>
      <c r="F26" s="8"/>
      <c r="G26" s="8">
        <f t="shared" si="2"/>
        <v>0</v>
      </c>
      <c r="H26" s="9"/>
    </row>
    <row r="27" spans="1:8" ht="15.75" thickBot="1" x14ac:dyDescent="0.3">
      <c r="A27" s="2">
        <v>24</v>
      </c>
      <c r="B27" s="2" t="s">
        <v>28</v>
      </c>
      <c r="C27" s="2" t="s">
        <v>29</v>
      </c>
      <c r="D27" s="4" t="s">
        <v>67</v>
      </c>
      <c r="E27" s="4">
        <v>49</v>
      </c>
      <c r="F27" s="8"/>
      <c r="G27" s="8">
        <f t="shared" si="2"/>
        <v>0</v>
      </c>
      <c r="H27" s="9"/>
    </row>
    <row r="28" spans="1:8" ht="15.75" thickBot="1" x14ac:dyDescent="0.3">
      <c r="A28" s="2">
        <v>25</v>
      </c>
      <c r="B28" s="2" t="s">
        <v>30</v>
      </c>
      <c r="C28" s="2" t="s">
        <v>31</v>
      </c>
      <c r="D28" s="4" t="s">
        <v>67</v>
      </c>
      <c r="E28" s="4">
        <v>49</v>
      </c>
      <c r="F28" s="8"/>
      <c r="G28" s="8">
        <f t="shared" si="2"/>
        <v>0</v>
      </c>
      <c r="H28" s="9"/>
    </row>
    <row r="29" spans="1:8" ht="30.75" thickBot="1" x14ac:dyDescent="0.3">
      <c r="A29" s="2">
        <v>26</v>
      </c>
      <c r="B29" s="2" t="s">
        <v>32</v>
      </c>
      <c r="C29" s="2" t="s">
        <v>33</v>
      </c>
      <c r="D29" s="4" t="s">
        <v>67</v>
      </c>
      <c r="E29" s="4">
        <v>49</v>
      </c>
      <c r="F29" s="8"/>
      <c r="G29" s="8">
        <f t="shared" si="2"/>
        <v>0</v>
      </c>
      <c r="H29" s="9"/>
    </row>
    <row r="30" spans="1:8" ht="15.75" thickBot="1" x14ac:dyDescent="0.3">
      <c r="A30" s="2">
        <v>27</v>
      </c>
      <c r="B30" s="2" t="s">
        <v>34</v>
      </c>
      <c r="C30" s="2" t="s">
        <v>35</v>
      </c>
      <c r="D30" s="4" t="s">
        <v>67</v>
      </c>
      <c r="E30" s="4">
        <v>14</v>
      </c>
      <c r="F30" s="8"/>
      <c r="G30" s="8">
        <f t="shared" si="2"/>
        <v>0</v>
      </c>
      <c r="H30" s="9"/>
    </row>
    <row r="31" spans="1:8" ht="15.75" thickBot="1" x14ac:dyDescent="0.3">
      <c r="A31" s="2">
        <v>28</v>
      </c>
      <c r="B31" s="2" t="s">
        <v>36</v>
      </c>
      <c r="C31" s="2" t="s">
        <v>37</v>
      </c>
      <c r="D31" s="4" t="s">
        <v>67</v>
      </c>
      <c r="E31" s="4">
        <v>14</v>
      </c>
      <c r="F31" s="8"/>
      <c r="G31" s="8">
        <f t="shared" si="2"/>
        <v>0</v>
      </c>
      <c r="H31" s="9"/>
    </row>
    <row r="32" spans="1:8" ht="45.75" thickBot="1" x14ac:dyDescent="0.3">
      <c r="A32" s="2">
        <v>29</v>
      </c>
      <c r="B32" s="2" t="s">
        <v>40</v>
      </c>
      <c r="C32" s="5" t="s">
        <v>41</v>
      </c>
      <c r="D32" s="4" t="s">
        <v>67</v>
      </c>
      <c r="E32" s="4">
        <v>1</v>
      </c>
      <c r="F32" s="8"/>
      <c r="G32" s="8">
        <f t="shared" ref="G32:G36" si="3">+E32*F32</f>
        <v>0</v>
      </c>
      <c r="H32" s="9"/>
    </row>
    <row r="33" spans="1:9" ht="30.75" thickBot="1" x14ac:dyDescent="0.3">
      <c r="A33" s="2">
        <v>30</v>
      </c>
      <c r="B33" s="2" t="s">
        <v>42</v>
      </c>
      <c r="C33" s="2" t="s">
        <v>5</v>
      </c>
      <c r="D33" s="4" t="s">
        <v>67</v>
      </c>
      <c r="E33" s="4">
        <v>590</v>
      </c>
      <c r="F33" s="8"/>
      <c r="G33" s="8">
        <f t="shared" si="3"/>
        <v>0</v>
      </c>
      <c r="H33" s="9"/>
    </row>
    <row r="34" spans="1:9" ht="15.75" thickBot="1" x14ac:dyDescent="0.3">
      <c r="A34" s="2">
        <v>31</v>
      </c>
      <c r="B34" s="2" t="s">
        <v>43</v>
      </c>
      <c r="C34" s="2" t="s">
        <v>44</v>
      </c>
      <c r="D34" s="4" t="s">
        <v>67</v>
      </c>
      <c r="E34" s="4">
        <v>330</v>
      </c>
      <c r="F34" s="8"/>
      <c r="G34" s="8">
        <f t="shared" si="3"/>
        <v>0</v>
      </c>
      <c r="H34" s="9"/>
    </row>
    <row r="35" spans="1:9" ht="75.75" thickBot="1" x14ac:dyDescent="0.3">
      <c r="A35" s="2">
        <v>32</v>
      </c>
      <c r="B35" s="2" t="s">
        <v>45</v>
      </c>
      <c r="C35" s="2" t="s">
        <v>72</v>
      </c>
      <c r="D35" s="4" t="s">
        <v>67</v>
      </c>
      <c r="E35" s="4">
        <v>2</v>
      </c>
      <c r="F35" s="8"/>
      <c r="G35" s="8">
        <f t="shared" si="3"/>
        <v>0</v>
      </c>
      <c r="H35" s="9"/>
    </row>
    <row r="36" spans="1:9" ht="64.5" customHeight="1" thickBot="1" x14ac:dyDescent="0.3">
      <c r="A36" s="2">
        <v>33</v>
      </c>
      <c r="B36" s="2" t="s">
        <v>46</v>
      </c>
      <c r="C36" s="1" t="s">
        <v>47</v>
      </c>
      <c r="D36" s="4" t="s">
        <v>67</v>
      </c>
      <c r="E36" s="4">
        <v>2</v>
      </c>
      <c r="F36" s="8"/>
      <c r="G36" s="8">
        <f t="shared" si="3"/>
        <v>0</v>
      </c>
      <c r="H36" s="9"/>
    </row>
    <row r="37" spans="1:9" ht="30.75" thickBot="1" x14ac:dyDescent="0.3">
      <c r="F37" s="13" t="s">
        <v>50</v>
      </c>
      <c r="G37" s="8">
        <f>SUM(G4:G36)</f>
        <v>0</v>
      </c>
      <c r="I37" s="9"/>
    </row>
    <row r="38" spans="1:9" ht="30.75" thickBot="1" x14ac:dyDescent="0.3">
      <c r="F38" s="14" t="s">
        <v>48</v>
      </c>
      <c r="G38" s="8">
        <f>+G37*0.2</f>
        <v>0</v>
      </c>
      <c r="I38" s="15"/>
    </row>
    <row r="39" spans="1:9" ht="30.75" thickBot="1" x14ac:dyDescent="0.3">
      <c r="F39" s="14" t="s">
        <v>49</v>
      </c>
      <c r="G39" s="8">
        <f>+G37+G38</f>
        <v>0</v>
      </c>
    </row>
    <row r="40" spans="1:9" x14ac:dyDescent="0.25">
      <c r="G40" s="9"/>
    </row>
    <row r="41" spans="1:9" x14ac:dyDescent="0.25">
      <c r="G41" s="15"/>
    </row>
  </sheetData>
  <mergeCells count="1">
    <mergeCell ref="A2:G2"/>
  </mergeCells>
  <pageMargins left="0.25" right="0.25" top="0.75" bottom="0.75" header="0.3" footer="0.3"/>
  <pageSetup paperSize="9" scale="73" fitToHeight="0" orientation="landscape" r:id="rId1"/>
  <rowBreaks count="1" manualBreakCount="1">
    <brk id="36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final</vt:lpstr>
      <vt:lpstr>final!Zone_d_impression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 Arjdal</dc:creator>
  <cp:lastModifiedBy>DELL</cp:lastModifiedBy>
  <cp:lastPrinted>2026-06-18T13:45:38Z</cp:lastPrinted>
  <dcterms:created xsi:type="dcterms:W3CDTF">2026-05-31T20:03:37Z</dcterms:created>
  <dcterms:modified xsi:type="dcterms:W3CDTF">2026-07-16T14:03:48Z</dcterms:modified>
</cp:coreProperties>
</file>