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eClick\Documents\"/>
    </mc:Choice>
  </mc:AlternateContent>
  <xr:revisionPtr revIDLastSave="0" documentId="13_ncr:1_{86A31B4E-27C5-4F94-88C0-5BCA97C00572}" xr6:coauthVersionLast="47" xr6:coauthVersionMax="47" xr10:uidLastSave="{00000000-0000-0000-0000-000000000000}"/>
  <bookViews>
    <workbookView xWindow="-120" yWindow="-120" windowWidth="29040" windowHeight="15720" xr2:uid="{79B68669-D00B-4DFE-9172-1E04EC8733A6}"/>
  </bookViews>
  <sheets>
    <sheet name="Feuil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F14" i="1" s="1"/>
  <c r="D11" i="1"/>
  <c r="D10" i="1"/>
  <c r="F8" i="1"/>
  <c r="D7" i="1"/>
  <c r="F16" i="1" l="1"/>
  <c r="F15" i="1"/>
</calcChain>
</file>

<file path=xl/sharedStrings.xml><?xml version="1.0" encoding="utf-8"?>
<sst xmlns="http://schemas.openxmlformats.org/spreadsheetml/2006/main" count="24" uniqueCount="21">
  <si>
    <t>ESTIMATION DU PROJET</t>
  </si>
  <si>
    <t>N° PRIX</t>
  </si>
  <si>
    <t>DESIGNATION DES TRAVAUX</t>
  </si>
  <si>
    <t>U</t>
  </si>
  <si>
    <t>QT</t>
  </si>
  <si>
    <t>PRIX UNITAIRE</t>
  </si>
  <si>
    <t>MONTANTS EN DHS</t>
  </si>
  <si>
    <t>LES TERRASSEMENTS</t>
  </si>
  <si>
    <t xml:space="preserve">- Déblais </t>
  </si>
  <si>
    <r>
      <t>m</t>
    </r>
    <r>
      <rPr>
        <vertAlign val="superscript"/>
        <sz val="10"/>
        <rFont val="Times New Roman"/>
        <family val="1"/>
      </rPr>
      <t>3</t>
    </r>
  </si>
  <si>
    <t>- Remblais</t>
  </si>
  <si>
    <t>TOTAL TERRASSEMENTS</t>
  </si>
  <si>
    <t>LES OUVRAGES</t>
  </si>
  <si>
    <t xml:space="preserve">- Buse Ø1000  armée classe 135A </t>
  </si>
  <si>
    <t>ml</t>
  </si>
  <si>
    <r>
      <t xml:space="preserve">- Mise en ouvre des têtes des buses </t>
    </r>
    <r>
      <rPr>
        <sz val="10"/>
        <rFont val="Calibri"/>
        <family val="2"/>
      </rPr>
      <t>Ø</t>
    </r>
    <r>
      <rPr>
        <sz val="10"/>
        <rFont val="Arial"/>
        <family val="2"/>
      </rPr>
      <t xml:space="preserve"> 1000 en béton</t>
    </r>
  </si>
  <si>
    <t xml:space="preserve">- Mise à la côte des regards </t>
  </si>
  <si>
    <t>TOTAL OUVRAGES</t>
  </si>
  <si>
    <t>TOTAL</t>
  </si>
  <si>
    <t>T.V.A (20%)</t>
  </si>
  <si>
    <t>TOTAL GENERAL TOUTES TAXES COMPRISES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</si>
</sst>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u/>
      <sz val="12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1"/>
      <color indexed="12"/>
      <name val="Times New Roman"/>
      <family val="1"/>
    </font>
    <font>
      <sz val="10"/>
      <name val="Calibri"/>
      <family val="2"/>
    </font>
    <font>
      <b/>
      <sz val="11"/>
      <name val="Times New Roman"/>
      <family val="1"/>
    </font>
    <font>
      <b/>
      <sz val="12"/>
      <color indexed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Protection="1">
      <protection hidden="1"/>
    </xf>
    <xf numFmtId="0" fontId="0" fillId="0" borderId="0" xfId="0" applyProtection="1"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justify" vertical="center" wrapText="1"/>
      <protection hidden="1"/>
    </xf>
    <xf numFmtId="0" fontId="4" fillId="0" borderId="8" xfId="0" applyFont="1" applyBorder="1" applyAlignment="1" applyProtection="1">
      <alignment horizontal="justify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1" fontId="4" fillId="0" borderId="8" xfId="0" applyNumberFormat="1" applyFont="1" applyBorder="1" applyAlignment="1" applyProtection="1">
      <alignment horizontal="center" vertical="center" wrapText="1"/>
      <protection hidden="1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164" fontId="7" fillId="0" borderId="9" xfId="2" applyNumberFormat="1" applyFont="1" applyFill="1" applyBorder="1" applyAlignment="1" applyProtection="1">
      <alignment horizontal="center" vertical="center" wrapText="1"/>
      <protection hidden="1"/>
    </xf>
    <xf numFmtId="164" fontId="8" fillId="3" borderId="9" xfId="0" applyNumberFormat="1" applyFont="1" applyFill="1" applyBorder="1" applyAlignment="1" applyProtection="1">
      <alignment horizontal="center" vertical="center" wrapText="1"/>
      <protection hidden="1"/>
    </xf>
    <xf numFmtId="49" fontId="4" fillId="0" borderId="8" xfId="0" applyNumberFormat="1" applyFont="1" applyBorder="1" applyAlignment="1" applyProtection="1">
      <alignment vertical="center" wrapText="1"/>
      <protection hidden="1"/>
    </xf>
    <xf numFmtId="43" fontId="4" fillId="2" borderId="8" xfId="1" applyFont="1" applyFill="1" applyBorder="1" applyAlignment="1" applyProtection="1">
      <alignment horizontal="center" vertical="center" wrapText="1"/>
      <protection locked="0"/>
    </xf>
    <xf numFmtId="49" fontId="4" fillId="0" borderId="8" xfId="0" applyNumberFormat="1" applyFont="1" applyBorder="1" applyAlignment="1" applyProtection="1">
      <alignment horizontal="justify" vertical="center" wrapText="1"/>
      <protection hidden="1"/>
    </xf>
    <xf numFmtId="164" fontId="10" fillId="0" borderId="9" xfId="0" applyNumberFormat="1" applyFont="1" applyBorder="1" applyAlignment="1" applyProtection="1">
      <alignment horizontal="center" vertical="center" wrapText="1"/>
      <protection hidden="1"/>
    </xf>
    <xf numFmtId="164" fontId="10" fillId="0" borderId="8" xfId="0" applyNumberFormat="1" applyFont="1" applyBorder="1" applyAlignment="1" applyProtection="1">
      <alignment horizontal="center" vertical="center" wrapText="1"/>
      <protection hidden="1"/>
    </xf>
    <xf numFmtId="164" fontId="11" fillId="0" borderId="8" xfId="0" applyNumberFormat="1" applyFont="1" applyBorder="1" applyAlignment="1" applyProtection="1">
      <alignment horizontal="center" vertical="center" wrapText="1"/>
      <protection hidden="1"/>
    </xf>
    <xf numFmtId="0" fontId="3" fillId="0" borderId="8" xfId="0" applyFont="1" applyBorder="1" applyAlignment="1" applyProtection="1">
      <alignment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3" fillId="3" borderId="7" xfId="0" applyFont="1" applyFill="1" applyBorder="1" applyAlignment="1" applyProtection="1">
      <alignment horizontal="center" vertical="center" wrapText="1"/>
      <protection hidden="1"/>
    </xf>
    <xf numFmtId="0" fontId="3" fillId="3" borderId="8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left" vertical="center" wrapText="1"/>
      <protection hidden="1"/>
    </xf>
    <xf numFmtId="0" fontId="3" fillId="0" borderId="8" xfId="0" applyFont="1" applyBorder="1" applyAlignment="1" applyProtection="1">
      <alignment horizontal="left" vertical="center" wrapText="1"/>
      <protection hidden="1"/>
    </xf>
  </cellXfs>
  <cellStyles count="3">
    <cellStyle name="Euro" xfId="2" xr:uid="{3A52CEE0-AD9B-497E-8534-11F82802544A}"/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eeClick\Desktop\BET%20BIEE\PROJET\2026\EDITION%20TOTAL%20(2)\EDITION%20TOTAL\Avant%20M&#233;tr&#233;%20+BPDE%20OH.xlsx" TargetMode="External"/><Relationship Id="rId1" Type="http://schemas.openxmlformats.org/officeDocument/2006/relationships/externalLinkPath" Target="/Users/BeeClick/Desktop/BET%20BIEE/PROJET/2026/EDITION%20TOTAL%20(2)/EDITION%20TOTAL/Avant%20M&#233;tr&#233;%20+BPDE%20O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rr+Chaussée"/>
      <sheetName val="BPDE"/>
    </sheetNames>
    <sheetDataSet>
      <sheetData sheetId="0">
        <row r="29">
          <cell r="C29">
            <v>37265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57DA8-9283-4175-A7AE-1555C7B5DAF4}">
  <dimension ref="A1:F16"/>
  <sheetViews>
    <sheetView tabSelected="1" workbookViewId="0">
      <selection activeCell="G22" sqref="G22"/>
    </sheetView>
  </sheetViews>
  <sheetFormatPr baseColWidth="10" defaultRowHeight="15" x14ac:dyDescent="0.25"/>
  <cols>
    <col min="1" max="1" width="9.140625" customWidth="1"/>
    <col min="2" max="2" width="34.28515625" customWidth="1"/>
    <col min="3" max="4" width="7.85546875" customWidth="1"/>
    <col min="5" max="5" width="9.85546875" customWidth="1"/>
    <col min="6" max="6" width="18.28515625" bestFit="1" customWidth="1"/>
  </cols>
  <sheetData>
    <row r="1" spans="1:6" ht="15.75" x14ac:dyDescent="0.25">
      <c r="A1" s="1" t="s">
        <v>0</v>
      </c>
      <c r="B1" s="2"/>
      <c r="C1" s="2"/>
      <c r="D1" s="2"/>
      <c r="E1" s="2"/>
      <c r="F1" s="2"/>
    </row>
    <row r="2" spans="1:6" ht="15.75" x14ac:dyDescent="0.25">
      <c r="A2" s="1"/>
      <c r="B2" s="2"/>
      <c r="C2" s="2"/>
      <c r="D2" s="2"/>
      <c r="E2" s="2"/>
      <c r="F2" s="2"/>
    </row>
    <row r="3" spans="1:6" ht="15.75" thickBot="1" x14ac:dyDescent="0.3">
      <c r="A3" s="2"/>
      <c r="B3" s="2"/>
      <c r="C3" s="2"/>
      <c r="D3" s="2"/>
      <c r="E3" s="2"/>
      <c r="F3" s="2"/>
    </row>
    <row r="4" spans="1:6" ht="26.25" thickTop="1" x14ac:dyDescent="0.25">
      <c r="A4" s="3" t="s">
        <v>1</v>
      </c>
      <c r="B4" s="4" t="s">
        <v>2</v>
      </c>
      <c r="C4" s="4" t="s">
        <v>3</v>
      </c>
      <c r="D4" s="4" t="s">
        <v>4</v>
      </c>
      <c r="E4" s="4" t="s">
        <v>5</v>
      </c>
      <c r="F4" s="5" t="s">
        <v>6</v>
      </c>
    </row>
    <row r="5" spans="1:6" x14ac:dyDescent="0.25">
      <c r="A5" s="20" t="s">
        <v>7</v>
      </c>
      <c r="B5" s="21"/>
      <c r="C5" s="21"/>
      <c r="D5" s="21"/>
      <c r="E5" s="21"/>
      <c r="F5" s="22"/>
    </row>
    <row r="6" spans="1:6" ht="15.75" x14ac:dyDescent="0.25">
      <c r="A6" s="6">
        <v>1</v>
      </c>
      <c r="B6" s="7" t="s">
        <v>8</v>
      </c>
      <c r="C6" s="8" t="s">
        <v>9</v>
      </c>
      <c r="D6" s="9">
        <v>10913</v>
      </c>
      <c r="E6" s="10"/>
      <c r="F6" s="11"/>
    </row>
    <row r="7" spans="1:6" ht="15.75" x14ac:dyDescent="0.25">
      <c r="A7" s="6">
        <v>2</v>
      </c>
      <c r="B7" s="7" t="s">
        <v>10</v>
      </c>
      <c r="C7" s="8" t="s">
        <v>9</v>
      </c>
      <c r="D7" s="9">
        <f>ROUNDUP('[1]Terr+Chaussée'!C29,0)</f>
        <v>37265</v>
      </c>
      <c r="E7" s="10"/>
      <c r="F7" s="11"/>
    </row>
    <row r="8" spans="1:6" x14ac:dyDescent="0.25">
      <c r="A8" s="23" t="s">
        <v>11</v>
      </c>
      <c r="B8" s="24"/>
      <c r="C8" s="24"/>
      <c r="D8" s="24"/>
      <c r="E8" s="24"/>
      <c r="F8" s="12">
        <f>SUM(F6:F7)</f>
        <v>0</v>
      </c>
    </row>
    <row r="9" spans="1:6" x14ac:dyDescent="0.25">
      <c r="A9" s="20" t="s">
        <v>12</v>
      </c>
      <c r="B9" s="21"/>
      <c r="C9" s="21"/>
      <c r="D9" s="21"/>
      <c r="E9" s="21"/>
      <c r="F9" s="22"/>
    </row>
    <row r="10" spans="1:6" x14ac:dyDescent="0.25">
      <c r="A10" s="6">
        <v>3</v>
      </c>
      <c r="B10" s="13" t="s">
        <v>13</v>
      </c>
      <c r="C10" s="8" t="s">
        <v>14</v>
      </c>
      <c r="D10" s="9">
        <f>(6.35*3)+(6.46*4)+6.15+(6.25*4)+6.26+6+(6.22*3)+(5.64*4)+(5.74*4)+(5.58*3)+(5.53*2)+(5.72*2)+(5.68*2)+(5.7*2)+4.62+5.52+5.8+(5.6*2)</f>
        <v>241.62</v>
      </c>
      <c r="E10" s="14"/>
      <c r="F10" s="11"/>
    </row>
    <row r="11" spans="1:6" ht="25.5" x14ac:dyDescent="0.25">
      <c r="A11" s="6">
        <v>4</v>
      </c>
      <c r="B11" s="13" t="s">
        <v>15</v>
      </c>
      <c r="C11" s="8" t="s">
        <v>3</v>
      </c>
      <c r="D11" s="9">
        <f>41*2</f>
        <v>82</v>
      </c>
      <c r="E11" s="14"/>
      <c r="F11" s="11"/>
    </row>
    <row r="12" spans="1:6" x14ac:dyDescent="0.25">
      <c r="A12" s="6">
        <v>5</v>
      </c>
      <c r="B12" s="15" t="s">
        <v>16</v>
      </c>
      <c r="C12" s="8" t="s">
        <v>3</v>
      </c>
      <c r="D12" s="9">
        <v>130</v>
      </c>
      <c r="E12" s="10"/>
      <c r="F12" s="11"/>
    </row>
    <row r="13" spans="1:6" x14ac:dyDescent="0.25">
      <c r="A13" s="23" t="s">
        <v>17</v>
      </c>
      <c r="B13" s="24"/>
      <c r="C13" s="24"/>
      <c r="D13" s="24"/>
      <c r="E13" s="24"/>
      <c r="F13" s="12">
        <f>SUM(F10:F12)</f>
        <v>0</v>
      </c>
    </row>
    <row r="14" spans="1:6" x14ac:dyDescent="0.25">
      <c r="A14" s="25" t="s">
        <v>18</v>
      </c>
      <c r="B14" s="26"/>
      <c r="C14" s="26"/>
      <c r="D14" s="26"/>
      <c r="E14" s="26"/>
      <c r="F14" s="16">
        <f>+F13+F8</f>
        <v>0</v>
      </c>
    </row>
    <row r="15" spans="1:6" x14ac:dyDescent="0.25">
      <c r="A15" s="19" t="s">
        <v>19</v>
      </c>
      <c r="B15" s="19"/>
      <c r="C15" s="19"/>
      <c r="D15" s="19"/>
      <c r="E15" s="19"/>
      <c r="F15" s="17">
        <f>0.2*F14</f>
        <v>0</v>
      </c>
    </row>
    <row r="16" spans="1:6" ht="15.75" x14ac:dyDescent="0.25">
      <c r="A16" s="19" t="s">
        <v>20</v>
      </c>
      <c r="B16" s="19"/>
      <c r="C16" s="19"/>
      <c r="D16" s="19"/>
      <c r="E16" s="19"/>
      <c r="F16" s="18">
        <f>F14+F15</f>
        <v>0</v>
      </c>
    </row>
  </sheetData>
  <mergeCells count="7">
    <mergeCell ref="A16:E16"/>
    <mergeCell ref="A5:F5"/>
    <mergeCell ref="A8:E8"/>
    <mergeCell ref="A9:F9"/>
    <mergeCell ref="A13:E13"/>
    <mergeCell ref="A14:E14"/>
    <mergeCell ref="A15:E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BeeClick</dc:creator>
  <cp:lastModifiedBy>BeeClick</cp:lastModifiedBy>
  <dcterms:created xsi:type="dcterms:W3CDTF">2026-06-30T17:55:06Z</dcterms:created>
  <dcterms:modified xsi:type="dcterms:W3CDTF">2026-06-30T17:57:05Z</dcterms:modified>
</cp:coreProperties>
</file>