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4240" windowHeight="11835"/>
  </bookViews>
  <sheets>
    <sheet name="EST  ADAPTER" sheetId="1" r:id="rId1"/>
  </sheets>
  <externalReferences>
    <externalReference r:id="rId2"/>
    <externalReference r:id="rId3"/>
    <externalReference r:id="rId4"/>
    <externalReference r:id="rId5"/>
  </externalReferences>
  <definedNames>
    <definedName name="___ST4" localSheetId="0">#REF!</definedName>
    <definedName name="__PP1" localSheetId="0">[1]Feuil3!$K$5</definedName>
    <definedName name="__PP10" localSheetId="0">[1]Feuil3!$K$14</definedName>
    <definedName name="__PP2" localSheetId="0">[1]Feuil3!$K$6</definedName>
    <definedName name="__PP4" localSheetId="0">[1]Feuil3!$K$8</definedName>
    <definedName name="__PP5" localSheetId="0">[1]Feuil3!$K$9</definedName>
    <definedName name="__PP7" localSheetId="0">[1]Feuil3!$K$11</definedName>
    <definedName name="__PP8" localSheetId="0">[1]Feuil3!$K$12</definedName>
    <definedName name="__PP9" localSheetId="0">[1]Feuil3!$K$13</definedName>
    <definedName name="__Pro2" localSheetId="0">#REF!</definedName>
    <definedName name="__Pro2">#REF!</definedName>
    <definedName name="__ST1" localSheetId="0">#REF!</definedName>
    <definedName name="__ST2" localSheetId="0">#REF!</definedName>
    <definedName name="__ST3" localSheetId="0">#REF!</definedName>
    <definedName name="__ST4" localSheetId="0">#REF!</definedName>
    <definedName name="_13" localSheetId="0">'[2]A-M'!#REF!</definedName>
    <definedName name="_15" localSheetId="0">'[2]A-M'!#REF!</definedName>
    <definedName name="_16" localSheetId="0">'[2]A-M'!#REF!</definedName>
    <definedName name="_17" localSheetId="0">'[2]A-M'!#REF!</definedName>
    <definedName name="_18" localSheetId="0">'[2]A-M'!#REF!</definedName>
    <definedName name="_19" localSheetId="0">'[2]A-M'!#REF!</definedName>
    <definedName name="_a0" localSheetId="0">'[3]F-hydr'!$F$3</definedName>
    <definedName name="_a1" localSheetId="0">#REF!</definedName>
    <definedName name="_a2" localSheetId="0">#REF!</definedName>
    <definedName name="_a90" localSheetId="0">'[3]F-hydr'!$G$3</definedName>
    <definedName name="_alfa" localSheetId="0">[4]trOH!#REF!</definedName>
    <definedName name="_B" localSheetId="0">[3]affouillment!$E$5</definedName>
    <definedName name="_b0" localSheetId="0">'[3]F-hydr'!$F$4</definedName>
    <definedName name="_b1" localSheetId="0">#REF!</definedName>
    <definedName name="_b2" localSheetId="0">#REF!</definedName>
    <definedName name="_b90" localSheetId="0">'[3]F-hydr'!$G$4</definedName>
    <definedName name="_D" localSheetId="0">'[3]F-hydr'!$J$6</definedName>
    <definedName name="_d50" localSheetId="0">[3]affouillment!$D$5</definedName>
    <definedName name="_D59" localSheetId="0">#REF!</definedName>
    <definedName name="_DL" localSheetId="0">[3]affouillment!$C$5</definedName>
    <definedName name="_DS" localSheetId="0">[3]affouillment!$B$5</definedName>
    <definedName name="_ep" localSheetId="0">#REF!</definedName>
    <definedName name="_f" localSheetId="0">[3]affouillment!$B$121</definedName>
    <definedName name="_xlnm._FilterDatabase" localSheetId="0" hidden="1">#REF!</definedName>
    <definedName name="_xlnm._FilterDatabase" hidden="1">#REF!</definedName>
    <definedName name="_h" localSheetId="0">[3]affouillment!$J$5</definedName>
    <definedName name="_h1" localSheetId="0">#REF!</definedName>
    <definedName name="_h2" localSheetId="0">#REF!</definedName>
    <definedName name="_i" localSheetId="0">[4]trOH!#REF!</definedName>
    <definedName name="_ii" localSheetId="0">#REF!</definedName>
    <definedName name="_K" localSheetId="0">#REF!</definedName>
    <definedName name="_kk" localSheetId="0">#REF!</definedName>
    <definedName name="_L" localSheetId="0">'[3]F-hydr'!$J$5</definedName>
    <definedName name="_Ø" localSheetId="0">[3]affouillment!$H$5</definedName>
    <definedName name="_p" localSheetId="0">#REF!</definedName>
    <definedName name="_PP1" localSheetId="0">[1]Feuil3!$K$5</definedName>
    <definedName name="_PP10" localSheetId="0">[1]Feuil3!$K$14</definedName>
    <definedName name="_PP2" localSheetId="0">[1]Feuil3!$K$6</definedName>
    <definedName name="_PP3" localSheetId="0">[1]Feuil3!$K$7</definedName>
    <definedName name="_PP4" localSheetId="0">[1]Feuil3!$K$8</definedName>
    <definedName name="_PP5" localSheetId="0">[1]Feuil3!$K$9</definedName>
    <definedName name="_PP6" localSheetId="0">[1]Feuil3!$K$10</definedName>
    <definedName name="_PP7" localSheetId="0">[1]Feuil3!$K$11</definedName>
    <definedName name="_PP8" localSheetId="0">[1]Feuil3!$K$12</definedName>
    <definedName name="_PP9" localSheetId="0">[1]Feuil3!$K$13</definedName>
    <definedName name="_Q100" localSheetId="0">[3]affouillment!$A$5</definedName>
    <definedName name="_S" localSheetId="0">'[3]F-hydr'!$J$4</definedName>
    <definedName name="_S1" localSheetId="0">#REF!</definedName>
    <definedName name="_S4" localSheetId="0">#REF!</definedName>
    <definedName name="_sn2" localSheetId="0">#REF!</definedName>
    <definedName name="_ST1" localSheetId="0">#REF!</definedName>
    <definedName name="_ST2" localSheetId="0">#REF!</definedName>
    <definedName name="_ST3" localSheetId="0">#REF!</definedName>
    <definedName name="_ST4" localSheetId="0">#REF!</definedName>
    <definedName name="_tc" localSheetId="0">[4]trOH!#REF!</definedName>
    <definedName name="_Tc3" localSheetId="0">'[3]F-hydr'!$O$44</definedName>
    <definedName name="_V" localSheetId="0">[3]affouillment!$K$5</definedName>
    <definedName name="_vn2" localSheetId="0">#REF!</definedName>
    <definedName name="b_1">12</definedName>
    <definedName name="Bordereau" localSheetId="0">[1]Feuil3!$K$7</definedName>
    <definedName name="BPDE" localSheetId="0">[1]Feuil3!$K$10</definedName>
    <definedName name="fdesz" localSheetId="0">'[2]A-M'!#REF!</definedName>
    <definedName name="ggggf" localSheetId="0">'[2]A-M'!#REF!</definedName>
    <definedName name="_xlnm.Print_Titles" localSheetId="0">'EST  ADAPTER'!$1:$5</definedName>
    <definedName name="_xlnm.Print_Titles">#REF!</definedName>
    <definedName name="j_1">8</definedName>
    <definedName name="K_1">NA()</definedName>
    <definedName name="LONG" localSheetId="0">#REF!</definedName>
    <definedName name="m_1">0</definedName>
    <definedName name="PENTE" localSheetId="0">#REF!</definedName>
    <definedName name="PHE" localSheetId="0">[3]affouillment!$F$5</definedName>
    <definedName name="Qprojet_1">29.1768442120817</definedName>
    <definedName name="QT" localSheetId="0">#REF!</definedName>
    <definedName name="SURF" localSheetId="0">#REF!</definedName>
    <definedName name="_xlnm.Print_Area" localSheetId="0">'EST  ADAPTER'!$A$1:$F$56</definedName>
    <definedName name="_xlnm.Print_Area">#REF!</definedName>
    <definedName name="λ" localSheetId="0">[3]affouillment!$B$111</definedName>
  </definedNames>
  <calcPr calcId="145621"/>
</workbook>
</file>

<file path=xl/calcChain.xml><?xml version="1.0" encoding="utf-8"?>
<calcChain xmlns="http://schemas.openxmlformats.org/spreadsheetml/2006/main">
  <c r="D15" i="1" l="1"/>
  <c r="D11" i="1"/>
  <c r="D14" i="1"/>
  <c r="D13" i="1" l="1"/>
  <c r="D26" i="1" s="1"/>
</calcChain>
</file>

<file path=xl/sharedStrings.xml><?xml version="1.0" encoding="utf-8"?>
<sst xmlns="http://schemas.openxmlformats.org/spreadsheetml/2006/main" count="99" uniqueCount="67">
  <si>
    <t xml:space="preserve">ROYAUME DU MAROC
MINISTERE DE L’INTERIEUR
PROVINCE DE CHICHAOUA
CONSEIL PROVINCIAL DE CHICHAOUA
</t>
  </si>
  <si>
    <t>N°</t>
  </si>
  <si>
    <t>DESIGNATION DES TRAVAUX</t>
  </si>
  <si>
    <t>UNITE</t>
  </si>
  <si>
    <t>Q.TOTAL</t>
  </si>
  <si>
    <t xml:space="preserve">  PRIX UNIT.HT </t>
  </si>
  <si>
    <t>MONTANT H.T</t>
  </si>
  <si>
    <t>Installations de chantier</t>
  </si>
  <si>
    <t>F</t>
  </si>
  <si>
    <t xml:space="preserve">Déblai  en tout terrain y compris le rocher pour  ouverture d'encaissement </t>
  </si>
  <si>
    <t>Remblais</t>
  </si>
  <si>
    <t>T</t>
  </si>
  <si>
    <t>M²</t>
  </si>
  <si>
    <t xml:space="preserve">Fourniture et pose de bordure de trottoir T3 y/c peinture </t>
  </si>
  <si>
    <t>Fourniture et pose de bordure de trottoir P1</t>
  </si>
  <si>
    <t>ML</t>
  </si>
  <si>
    <t xml:space="preserve">Pavé autobloquant de 6cm y/c lit de sable </t>
  </si>
  <si>
    <t>ml</t>
  </si>
  <si>
    <t>Kg</t>
  </si>
  <si>
    <t>U</t>
  </si>
  <si>
    <t>Caniveau type CC1</t>
  </si>
  <si>
    <t xml:space="preserve"> Portail de hauteur 2.20 m</t>
  </si>
  <si>
    <t>Apport et mise en place de terre végétale</t>
  </si>
  <si>
    <t>Arbres TYPE FOCUS</t>
  </si>
  <si>
    <t>Toboggan</t>
  </si>
  <si>
    <t>Jeux sur ressort</t>
  </si>
  <si>
    <t xml:space="preserve">Tranchée normale éclairage public y/c grillage avertisseur </t>
  </si>
  <si>
    <t xml:space="preserve">Tranchée traversée éclairage public y/c grillage avertisseur </t>
  </si>
  <si>
    <t>Tube annelé double paroi rigide classe 750N diamètre 110mm pour tranchée traversée d'éclairage public</t>
  </si>
  <si>
    <t xml:space="preserve">Fourniture, pose et raccordement du câble ALU  4x35mm² </t>
  </si>
  <si>
    <t xml:space="preserve">Fourniture, pose et raccordement du câble ALU 4x25mm² </t>
  </si>
  <si>
    <t xml:space="preserve">Fourniture, pose et raccordement du câble ALU 4x16mm² </t>
  </si>
  <si>
    <t xml:space="preserve">Fourniture, pose et raccordement du câble cuivre nu de 14 mm² </t>
  </si>
  <si>
    <t>Candélabre d'éclairage public simple crosse de  9m équipé de luminaires 120w LED</t>
  </si>
  <si>
    <t>Candélabre pour projecteur de 9m de hauteur AVEC CONSOL 1,2 M</t>
  </si>
  <si>
    <t>Projecteur 200w LED</t>
  </si>
  <si>
    <t>Massif pour candélabre de 9 m</t>
  </si>
  <si>
    <t>Terre de réseau</t>
  </si>
  <si>
    <t>ENS</t>
  </si>
  <si>
    <t>Armoire d'éclairage public</t>
  </si>
  <si>
    <t>Branchement pour éclairage public</t>
  </si>
  <si>
    <t>Regard de tirage aux extrémités</t>
  </si>
  <si>
    <t xml:space="preserve"> Déplacement des poteaux électriques</t>
  </si>
  <si>
    <t>TOTAL GENERAL (HT)</t>
  </si>
  <si>
    <t>TVA (20%)</t>
  </si>
  <si>
    <t>TOTAL (TTC)</t>
  </si>
  <si>
    <r>
      <t>M</t>
    </r>
    <r>
      <rPr>
        <vertAlign val="superscript"/>
        <sz val="12"/>
        <rFont val="Times New Roman"/>
        <family val="1"/>
      </rPr>
      <t>3</t>
    </r>
  </si>
  <si>
    <t>Couche de fondation en GNF3</t>
  </si>
  <si>
    <t>C-Ouvrages d'assainissement</t>
  </si>
  <si>
    <t>TRAVAUX D'AMENAGEMENT DU CENTRE DE LA COMMUNE DE LALA AZIZA</t>
  </si>
  <si>
    <t>A- Travaux d’installation et de terrassements</t>
  </si>
  <si>
    <t>B-Travaux de corps de chaussée</t>
  </si>
  <si>
    <t>D-Travaux d’aménagement du jardin</t>
  </si>
  <si>
    <t>E-Travaux d’éclairage public</t>
  </si>
  <si>
    <t>Fourniture et mise en œuvre d’une couche d’enrobé bitumineux à chaud y compris liant</t>
  </si>
  <si>
    <t>Fourniture, transport et pose de canalisation Ø600 en PEHD y compris terrassement et lit de pose</t>
  </si>
  <si>
    <t>Béton B5 dosé à 200 kg/m³</t>
  </si>
  <si>
    <t>Béton B3 dosé à 300 kg/m³</t>
  </si>
  <si>
    <t>Béton B2 dosé à 350 kg/m³</t>
  </si>
  <si>
    <t>Acier haute adhérence</t>
  </si>
  <si>
    <t>Bouche d’égout à grille y compris conduite de raccordement en PEHD Ø300</t>
  </si>
  <si>
    <t>Fourniture et pose de fonte ductile D400 pour tampons des bouches d’égout à grille</t>
  </si>
  <si>
    <t>Appareil siphoïde pour regard à grille</t>
  </si>
  <si>
    <t>Caniveau en béton section 0,60 x 0,60 m</t>
  </si>
  <si>
    <t>Banc en béton armé y compris dispositif de fixation</t>
  </si>
  <si>
    <t>Balançoire deux assises pour enfants de 3 à 12 ans</t>
  </si>
  <si>
    <t>B,P,D,E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</si>
</sst>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.00\ _€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Garamond"/>
      <family val="1"/>
    </font>
    <font>
      <b/>
      <sz val="12"/>
      <name val="Garamond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hadow/>
      <sz val="14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29">
    <xf numFmtId="0" fontId="0" fillId="0" borderId="0" xfId="0"/>
    <xf numFmtId="0" fontId="3" fillId="0" borderId="0" xfId="2" applyFont="1"/>
    <xf numFmtId="0" fontId="4" fillId="0" borderId="1" xfId="3" applyFont="1" applyBorder="1" applyAlignment="1">
      <alignment horizontal="left" vertical="center"/>
    </xf>
    <xf numFmtId="4" fontId="11" fillId="0" borderId="1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left" vertical="center" wrapText="1"/>
    </xf>
    <xf numFmtId="0" fontId="11" fillId="0" borderId="1" xfId="3" applyFont="1" applyFill="1" applyBorder="1" applyAlignment="1">
      <alignment horizontal="center" vertical="center"/>
    </xf>
    <xf numFmtId="43" fontId="11" fillId="0" borderId="1" xfId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left" vertical="center"/>
    </xf>
    <xf numFmtId="0" fontId="11" fillId="0" borderId="1" xfId="3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horizontal="center" vertical="center"/>
    </xf>
    <xf numFmtId="0" fontId="7" fillId="0" borderId="0" xfId="2" applyFont="1" applyFill="1" applyAlignment="1">
      <alignment vertical="center"/>
    </xf>
    <xf numFmtId="0" fontId="7" fillId="0" borderId="0" xfId="2" applyFont="1" applyFill="1"/>
    <xf numFmtId="0" fontId="7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/>
    </xf>
    <xf numFmtId="2" fontId="7" fillId="0" borderId="0" xfId="2" applyNumberFormat="1" applyFont="1" applyFill="1" applyAlignment="1">
      <alignment horizontal="center"/>
    </xf>
    <xf numFmtId="0" fontId="13" fillId="0" borderId="1" xfId="3" applyFont="1" applyFill="1" applyBorder="1" applyAlignment="1">
      <alignment horizontal="center" vertical="center"/>
    </xf>
    <xf numFmtId="0" fontId="13" fillId="0" borderId="1" xfId="3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11" fillId="0" borderId="1" xfId="3" applyFont="1" applyFill="1" applyBorder="1" applyAlignment="1">
      <alignment horizontal="left" vertical="top" wrapText="1"/>
    </xf>
    <xf numFmtId="0" fontId="13" fillId="0" borderId="1" xfId="3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top" wrapText="1"/>
    </xf>
    <xf numFmtId="0" fontId="10" fillId="0" borderId="1" xfId="3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/>
    </xf>
    <xf numFmtId="0" fontId="13" fillId="0" borderId="1" xfId="3" applyFont="1" applyFill="1" applyBorder="1" applyAlignment="1">
      <alignment horizontal="center" vertical="center" wrapText="1"/>
    </xf>
  </cellXfs>
  <cellStyles count="4">
    <cellStyle name="Milliers" xfId="1" builtinId="3"/>
    <cellStyle name="Normal" xfId="0" builtinId="0"/>
    <cellStyle name="Normal 2 2" xfId="2"/>
    <cellStyle name="Normal 2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oste10B\Divers\Aermarrakech\AT5-MA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isq\Avant_metre\Am_OH\OH_CH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outes-amine\Route_divers\Cal_hyd\F_H_PH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ABER\COUR%20ROUTE\Cal_OH%20charika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C-TIRSTE"/>
      <sheetName val="Feuil3"/>
      <sheetName val="Ac-Z-ARR"/>
      <sheetName val="LOG-MED-TIRST"/>
      <sheetName val="AC-LG-MED-TIRSTE"/>
      <sheetName val="LG-INF-TIRSTE"/>
      <sheetName val="AC-LG-INF-TIRSTE"/>
      <sheetName val="DIS-GUIMI"/>
      <sheetName val="DR-GUIMI"/>
    </sheetNames>
    <sheetDataSet>
      <sheetData sheetId="0"/>
      <sheetData sheetId="1">
        <row r="5">
          <cell r="K5">
            <v>9.8650000000000002</v>
          </cell>
        </row>
        <row r="6">
          <cell r="K6">
            <v>6.3129999999999997</v>
          </cell>
        </row>
        <row r="7">
          <cell r="K7">
            <v>3.8530000000000002</v>
          </cell>
        </row>
        <row r="8">
          <cell r="K8">
            <v>2.4660000000000002</v>
          </cell>
        </row>
        <row r="9">
          <cell r="K9">
            <v>1.5780000000000001</v>
          </cell>
        </row>
        <row r="10">
          <cell r="K10">
            <v>1.208</v>
          </cell>
        </row>
        <row r="11">
          <cell r="K11">
            <v>0.88800000000000001</v>
          </cell>
        </row>
        <row r="12">
          <cell r="K12">
            <v>0.61699999999999999</v>
          </cell>
        </row>
        <row r="13">
          <cell r="K13">
            <v>0.39500000000000002</v>
          </cell>
        </row>
        <row r="14">
          <cell r="K14">
            <v>0.222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-AM-dalot"/>
      <sheetName val="AVA-M-dalot"/>
      <sheetName val="ac"/>
      <sheetName val="ac_p"/>
      <sheetName val="Feuil1"/>
      <sheetName val="AM-MS"/>
      <sheetName val="AM-FB"/>
      <sheetName val="AM-gabion"/>
      <sheetName val="A-M"/>
      <sheetName val="EST"/>
      <sheetName val="RECAP"/>
      <sheetName val="Chaussee"/>
      <sheetName val="AM-mur-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_hyd"/>
      <sheetName val="tab-OH"/>
      <sheetName val="F-hydr"/>
      <sheetName val="Manning"/>
      <sheetName val="AB-BCOM"/>
      <sheetName val="ver_hyd"/>
      <sheetName val="PHE"/>
      <sheetName val="aff"/>
      <sheetName val="aff 10"/>
      <sheetName val="Aff2"/>
      <sheetName val="Remous"/>
      <sheetName val="Affouill2"/>
      <sheetName val="affouillment"/>
      <sheetName val="aff (2)"/>
    </sheetNames>
    <sheetDataSet>
      <sheetData sheetId="0"/>
      <sheetData sheetId="1"/>
      <sheetData sheetId="2">
        <row r="3">
          <cell r="F3">
            <v>3.26</v>
          </cell>
          <cell r="G3">
            <v>12.47</v>
          </cell>
        </row>
        <row r="4">
          <cell r="F4">
            <v>0.55000000000000004</v>
          </cell>
          <cell r="G4">
            <v>0.75</v>
          </cell>
          <cell r="J4">
            <v>40.700000000000003</v>
          </cell>
        </row>
        <row r="5">
          <cell r="J5">
            <v>11</v>
          </cell>
        </row>
        <row r="6">
          <cell r="J6">
            <v>582.20000000000005</v>
          </cell>
        </row>
        <row r="44">
          <cell r="O44">
            <v>158.65762165171293</v>
          </cell>
        </row>
      </sheetData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>
        <row r="5">
          <cell r="A5">
            <v>33.630000000000003</v>
          </cell>
          <cell r="B5">
            <v>13.82</v>
          </cell>
          <cell r="C5">
            <v>35.4</v>
          </cell>
          <cell r="D5">
            <v>12.5</v>
          </cell>
          <cell r="E5">
            <v>33</v>
          </cell>
          <cell r="F5">
            <v>0.9</v>
          </cell>
          <cell r="H5">
            <v>80</v>
          </cell>
          <cell r="J5">
            <v>1</v>
          </cell>
          <cell r="K5">
            <v>2.59</v>
          </cell>
        </row>
        <row r="111">
          <cell r="B111">
            <v>1.2</v>
          </cell>
        </row>
        <row r="121">
          <cell r="B121">
            <v>1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-gen"/>
      <sheetName val="tab-OH"/>
      <sheetName val="trOH"/>
      <sheetName val="Attributes"/>
      <sheetName val="buse"/>
      <sheetName val="dalot"/>
      <sheetName val="ter_oh"/>
      <sheetName val="AMRE"/>
      <sheetName val="AMRS"/>
      <sheetName val="Chaussee"/>
      <sheetName val="cad_90"/>
      <sheetName val="n_rap"/>
      <sheetName val="cad90"/>
      <sheetName val="b_bus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8"/>
  <sheetViews>
    <sheetView showGridLines="0" tabSelected="1" view="pageBreakPreview" zoomScaleNormal="100" zoomScaleSheetLayoutView="100" workbookViewId="0">
      <selection sqref="A1:F1"/>
    </sheetView>
  </sheetViews>
  <sheetFormatPr baseColWidth="10" defaultColWidth="11.140625" defaultRowHeight="12.75" x14ac:dyDescent="0.2"/>
  <cols>
    <col min="1" max="1" width="5.28515625" style="14" customWidth="1"/>
    <col min="2" max="2" width="62.28515625" style="15" customWidth="1"/>
    <col min="3" max="3" width="9.5703125" style="16" customWidth="1"/>
    <col min="4" max="4" width="13.85546875" style="17" customWidth="1"/>
    <col min="5" max="5" width="14.7109375" style="18" customWidth="1"/>
    <col min="6" max="6" width="17.28515625" style="17" customWidth="1"/>
    <col min="7" max="237" width="11.140625" style="1"/>
    <col min="238" max="238" width="5.28515625" style="1" customWidth="1"/>
    <col min="239" max="239" width="53" style="1" customWidth="1"/>
    <col min="240" max="240" width="8.42578125" style="1" customWidth="1"/>
    <col min="241" max="241" width="10.85546875" style="1" customWidth="1"/>
    <col min="242" max="242" width="12.140625" style="1" customWidth="1"/>
    <col min="243" max="243" width="18.5703125" style="1" customWidth="1"/>
    <col min="244" max="16384" width="11.140625" style="1"/>
  </cols>
  <sheetData>
    <row r="1" spans="1:8" ht="81" customHeight="1" x14ac:dyDescent="0.2">
      <c r="A1" s="25" t="s">
        <v>0</v>
      </c>
      <c r="B1" s="25"/>
      <c r="C1" s="25"/>
      <c r="D1" s="25"/>
      <c r="E1" s="25"/>
      <c r="F1" s="25"/>
    </row>
    <row r="2" spans="1:8" ht="41.25" customHeight="1" x14ac:dyDescent="0.2">
      <c r="A2" s="26" t="s">
        <v>49</v>
      </c>
      <c r="B2" s="26"/>
      <c r="C2" s="26"/>
      <c r="D2" s="26"/>
      <c r="E2" s="26"/>
      <c r="F2" s="26"/>
    </row>
    <row r="3" spans="1:8" ht="21" customHeight="1" x14ac:dyDescent="0.2">
      <c r="A3" s="26" t="s">
        <v>66</v>
      </c>
      <c r="B3" s="26"/>
      <c r="C3" s="26"/>
      <c r="D3" s="26"/>
      <c r="E3" s="26"/>
      <c r="F3" s="26"/>
    </row>
    <row r="4" spans="1:8" ht="19.5" customHeight="1" x14ac:dyDescent="0.2">
      <c r="A4" s="27" t="s">
        <v>1</v>
      </c>
      <c r="B4" s="27" t="s">
        <v>2</v>
      </c>
      <c r="C4" s="27" t="s">
        <v>3</v>
      </c>
      <c r="D4" s="28" t="s">
        <v>4</v>
      </c>
      <c r="E4" s="28" t="s">
        <v>5</v>
      </c>
      <c r="F4" s="28" t="s">
        <v>6</v>
      </c>
    </row>
    <row r="5" spans="1:8" ht="13.5" customHeight="1" x14ac:dyDescent="0.2">
      <c r="A5" s="27"/>
      <c r="B5" s="27"/>
      <c r="C5" s="27"/>
      <c r="D5" s="28"/>
      <c r="E5" s="28"/>
      <c r="F5" s="28"/>
    </row>
    <row r="6" spans="1:8" ht="14.25" x14ac:dyDescent="0.2">
      <c r="A6" s="19"/>
      <c r="B6" s="23" t="s">
        <v>50</v>
      </c>
      <c r="C6" s="19"/>
      <c r="D6" s="20"/>
      <c r="E6" s="20"/>
      <c r="F6" s="20"/>
    </row>
    <row r="7" spans="1:8" ht="15.75" x14ac:dyDescent="0.2">
      <c r="A7" s="5">
        <v>1</v>
      </c>
      <c r="B7" s="4" t="s">
        <v>7</v>
      </c>
      <c r="C7" s="5" t="s">
        <v>8</v>
      </c>
      <c r="D7" s="3">
        <v>1</v>
      </c>
      <c r="E7" s="3"/>
      <c r="F7" s="6"/>
    </row>
    <row r="8" spans="1:8" ht="31.5" x14ac:dyDescent="0.2">
      <c r="A8" s="5">
        <v>2</v>
      </c>
      <c r="B8" s="4" t="s">
        <v>9</v>
      </c>
      <c r="C8" s="5" t="s">
        <v>46</v>
      </c>
      <c r="D8" s="3">
        <v>19800</v>
      </c>
      <c r="E8" s="3"/>
      <c r="F8" s="6"/>
      <c r="H8" s="2"/>
    </row>
    <row r="9" spans="1:8" ht="18.75" x14ac:dyDescent="0.2">
      <c r="A9" s="5">
        <v>3</v>
      </c>
      <c r="B9" s="7" t="s">
        <v>10</v>
      </c>
      <c r="C9" s="5" t="s">
        <v>46</v>
      </c>
      <c r="D9" s="3">
        <v>5300</v>
      </c>
      <c r="E9" s="3"/>
      <c r="F9" s="6"/>
    </row>
    <row r="10" spans="1:8" ht="15.75" x14ac:dyDescent="0.2">
      <c r="A10" s="5"/>
      <c r="B10" s="23" t="s">
        <v>51</v>
      </c>
      <c r="C10" s="5"/>
      <c r="D10" s="3"/>
      <c r="E10" s="3"/>
      <c r="F10" s="6"/>
    </row>
    <row r="11" spans="1:8" ht="18.75" x14ac:dyDescent="0.2">
      <c r="A11" s="5">
        <v>4</v>
      </c>
      <c r="B11" s="7" t="s">
        <v>47</v>
      </c>
      <c r="C11" s="5" t="s">
        <v>46</v>
      </c>
      <c r="D11" s="3">
        <f>(7364*0.2)+38+100*0.2</f>
        <v>1530.8000000000002</v>
      </c>
      <c r="E11" s="3"/>
      <c r="F11" s="6"/>
    </row>
    <row r="12" spans="1:8" ht="31.5" x14ac:dyDescent="0.25">
      <c r="A12" s="5">
        <v>5</v>
      </c>
      <c r="B12" s="4" t="s">
        <v>54</v>
      </c>
      <c r="C12" s="8" t="s">
        <v>11</v>
      </c>
      <c r="D12" s="3">
        <v>405</v>
      </c>
      <c r="E12" s="3"/>
      <c r="F12" s="6"/>
    </row>
    <row r="13" spans="1:8" ht="15.75" x14ac:dyDescent="0.25">
      <c r="A13" s="5">
        <v>6</v>
      </c>
      <c r="B13" s="7" t="s">
        <v>13</v>
      </c>
      <c r="C13" s="8" t="s">
        <v>15</v>
      </c>
      <c r="D13" s="3">
        <f>(534+40)*2</f>
        <v>1148</v>
      </c>
      <c r="E13" s="3"/>
      <c r="F13" s="6"/>
    </row>
    <row r="14" spans="1:8" ht="15.75" x14ac:dyDescent="0.25">
      <c r="A14" s="5">
        <v>7</v>
      </c>
      <c r="B14" s="7" t="s">
        <v>14</v>
      </c>
      <c r="C14" s="8" t="s">
        <v>15</v>
      </c>
      <c r="D14" s="3">
        <f>D30*4+234</f>
        <v>426</v>
      </c>
      <c r="E14" s="3"/>
      <c r="F14" s="6"/>
    </row>
    <row r="15" spans="1:8" ht="15.75" x14ac:dyDescent="0.25">
      <c r="A15" s="5">
        <v>8</v>
      </c>
      <c r="B15" s="7" t="s">
        <v>16</v>
      </c>
      <c r="C15" s="8" t="s">
        <v>12</v>
      </c>
      <c r="D15" s="3">
        <f>7364+190+100</f>
        <v>7654</v>
      </c>
      <c r="E15" s="3"/>
      <c r="F15" s="6"/>
    </row>
    <row r="16" spans="1:8" ht="15.75" x14ac:dyDescent="0.25">
      <c r="A16" s="5"/>
      <c r="B16" s="23" t="s">
        <v>48</v>
      </c>
      <c r="C16" s="8"/>
      <c r="D16" s="3"/>
      <c r="E16" s="3"/>
      <c r="F16" s="6"/>
    </row>
    <row r="17" spans="1:6" ht="31.5" x14ac:dyDescent="0.2">
      <c r="A17" s="5">
        <v>9</v>
      </c>
      <c r="B17" s="4" t="s">
        <v>55</v>
      </c>
      <c r="C17" s="5" t="s">
        <v>17</v>
      </c>
      <c r="D17" s="3">
        <v>54</v>
      </c>
      <c r="E17" s="3"/>
      <c r="F17" s="6"/>
    </row>
    <row r="18" spans="1:6" ht="18.75" x14ac:dyDescent="0.25">
      <c r="A18" s="5">
        <v>10</v>
      </c>
      <c r="B18" s="4" t="s">
        <v>56</v>
      </c>
      <c r="C18" s="8" t="s">
        <v>46</v>
      </c>
      <c r="D18" s="3">
        <v>5</v>
      </c>
      <c r="E18" s="3"/>
      <c r="F18" s="6"/>
    </row>
    <row r="19" spans="1:6" ht="18.75" x14ac:dyDescent="0.25">
      <c r="A19" s="5">
        <v>11</v>
      </c>
      <c r="B19" s="4" t="s">
        <v>57</v>
      </c>
      <c r="C19" s="8" t="s">
        <v>46</v>
      </c>
      <c r="D19" s="3">
        <v>10</v>
      </c>
      <c r="E19" s="3"/>
      <c r="F19" s="6"/>
    </row>
    <row r="20" spans="1:6" ht="18.75" x14ac:dyDescent="0.25">
      <c r="A20" s="5">
        <v>12</v>
      </c>
      <c r="B20" s="4" t="s">
        <v>58</v>
      </c>
      <c r="C20" s="8" t="s">
        <v>46</v>
      </c>
      <c r="D20" s="3">
        <v>10</v>
      </c>
      <c r="E20" s="3"/>
      <c r="F20" s="6"/>
    </row>
    <row r="21" spans="1:6" ht="15.75" x14ac:dyDescent="0.25">
      <c r="A21" s="5">
        <v>13</v>
      </c>
      <c r="B21" s="4" t="s">
        <v>59</v>
      </c>
      <c r="C21" s="8" t="s">
        <v>18</v>
      </c>
      <c r="D21" s="3">
        <v>700</v>
      </c>
      <c r="E21" s="3"/>
      <c r="F21" s="6"/>
    </row>
    <row r="22" spans="1:6" ht="33.75" customHeight="1" x14ac:dyDescent="0.25">
      <c r="A22" s="5">
        <v>14</v>
      </c>
      <c r="B22" s="22" t="s">
        <v>60</v>
      </c>
      <c r="C22" s="8" t="s">
        <v>19</v>
      </c>
      <c r="D22" s="3">
        <v>7</v>
      </c>
      <c r="E22" s="3"/>
      <c r="F22" s="6"/>
    </row>
    <row r="23" spans="1:6" ht="31.5" x14ac:dyDescent="0.25">
      <c r="A23" s="5">
        <v>15</v>
      </c>
      <c r="B23" s="4" t="s">
        <v>61</v>
      </c>
      <c r="C23" s="8" t="s">
        <v>19</v>
      </c>
      <c r="D23" s="3">
        <v>7</v>
      </c>
      <c r="E23" s="3"/>
      <c r="F23" s="6"/>
    </row>
    <row r="24" spans="1:6" ht="15.75" x14ac:dyDescent="0.25">
      <c r="A24" s="5">
        <v>16</v>
      </c>
      <c r="B24" s="4" t="s">
        <v>62</v>
      </c>
      <c r="C24" s="8" t="s">
        <v>19</v>
      </c>
      <c r="D24" s="3">
        <v>7</v>
      </c>
      <c r="E24" s="3"/>
      <c r="F24" s="6"/>
    </row>
    <row r="25" spans="1:6" ht="15.75" x14ac:dyDescent="0.25">
      <c r="A25" s="5">
        <v>17</v>
      </c>
      <c r="B25" s="4" t="s">
        <v>63</v>
      </c>
      <c r="C25" s="8" t="s">
        <v>15</v>
      </c>
      <c r="D25" s="3">
        <v>253</v>
      </c>
      <c r="E25" s="3"/>
      <c r="F25" s="6"/>
    </row>
    <row r="26" spans="1:6" ht="15.75" x14ac:dyDescent="0.25">
      <c r="A26" s="5">
        <v>18</v>
      </c>
      <c r="B26" s="4" t="s">
        <v>20</v>
      </c>
      <c r="C26" s="8" t="s">
        <v>15</v>
      </c>
      <c r="D26" s="3">
        <f>D13</f>
        <v>1148</v>
      </c>
      <c r="E26" s="3"/>
      <c r="F26" s="6"/>
    </row>
    <row r="27" spans="1:6" ht="15.75" x14ac:dyDescent="0.25">
      <c r="A27" s="5">
        <v>19</v>
      </c>
      <c r="B27" s="4" t="s">
        <v>21</v>
      </c>
      <c r="C27" s="8" t="s">
        <v>12</v>
      </c>
      <c r="D27" s="3">
        <v>18</v>
      </c>
      <c r="E27" s="3"/>
      <c r="F27" s="6"/>
    </row>
    <row r="28" spans="1:6" ht="15.75" x14ac:dyDescent="0.25">
      <c r="A28" s="5"/>
      <c r="B28" s="23" t="s">
        <v>52</v>
      </c>
      <c r="C28" s="8"/>
      <c r="D28" s="3"/>
      <c r="E28" s="3"/>
      <c r="F28" s="6"/>
    </row>
    <row r="29" spans="1:6" ht="24.75" customHeight="1" x14ac:dyDescent="0.25">
      <c r="A29" s="5">
        <v>20</v>
      </c>
      <c r="B29" s="4" t="s">
        <v>22</v>
      </c>
      <c r="C29" s="8" t="s">
        <v>12</v>
      </c>
      <c r="D29" s="3">
        <v>410</v>
      </c>
      <c r="E29" s="3"/>
      <c r="F29" s="6"/>
    </row>
    <row r="30" spans="1:6" ht="24.75" customHeight="1" x14ac:dyDescent="0.25">
      <c r="A30" s="5">
        <v>21</v>
      </c>
      <c r="B30" s="4" t="s">
        <v>23</v>
      </c>
      <c r="C30" s="8" t="s">
        <v>19</v>
      </c>
      <c r="D30" s="3">
        <v>48</v>
      </c>
      <c r="E30" s="3"/>
      <c r="F30" s="6"/>
    </row>
    <row r="31" spans="1:6" ht="24.75" customHeight="1" x14ac:dyDescent="0.25">
      <c r="A31" s="5">
        <v>22</v>
      </c>
      <c r="B31" s="4" t="s">
        <v>64</v>
      </c>
      <c r="C31" s="8" t="s">
        <v>19</v>
      </c>
      <c r="D31" s="3">
        <v>10</v>
      </c>
      <c r="E31" s="3"/>
      <c r="F31" s="6"/>
    </row>
    <row r="32" spans="1:6" ht="24.75" customHeight="1" x14ac:dyDescent="0.25">
      <c r="A32" s="5">
        <v>23</v>
      </c>
      <c r="B32" s="4" t="s">
        <v>65</v>
      </c>
      <c r="C32" s="8" t="s">
        <v>19</v>
      </c>
      <c r="D32" s="3">
        <v>1</v>
      </c>
      <c r="E32" s="3"/>
      <c r="F32" s="6"/>
    </row>
    <row r="33" spans="1:6" ht="24.75" customHeight="1" x14ac:dyDescent="0.25">
      <c r="A33" s="5">
        <v>24</v>
      </c>
      <c r="B33" s="4" t="s">
        <v>24</v>
      </c>
      <c r="C33" s="8" t="s">
        <v>19</v>
      </c>
      <c r="D33" s="3">
        <v>1</v>
      </c>
      <c r="E33" s="3"/>
      <c r="F33" s="6"/>
    </row>
    <row r="34" spans="1:6" ht="24.75" customHeight="1" x14ac:dyDescent="0.25">
      <c r="A34" s="5">
        <v>25</v>
      </c>
      <c r="B34" s="4" t="s">
        <v>25</v>
      </c>
      <c r="C34" s="8" t="s">
        <v>19</v>
      </c>
      <c r="D34" s="3">
        <v>3</v>
      </c>
      <c r="E34" s="3"/>
      <c r="F34" s="6"/>
    </row>
    <row r="35" spans="1:6" ht="15.75" x14ac:dyDescent="0.25">
      <c r="A35" s="5"/>
      <c r="B35" s="23" t="s">
        <v>53</v>
      </c>
      <c r="C35" s="8"/>
      <c r="D35" s="3"/>
      <c r="E35" s="3"/>
      <c r="F35" s="6"/>
    </row>
    <row r="36" spans="1:6" ht="15.75" x14ac:dyDescent="0.2">
      <c r="A36" s="5">
        <v>26</v>
      </c>
      <c r="B36" s="4" t="s">
        <v>26</v>
      </c>
      <c r="C36" s="9" t="s">
        <v>17</v>
      </c>
      <c r="D36" s="9">
        <v>1160</v>
      </c>
      <c r="E36" s="9"/>
      <c r="F36" s="6"/>
    </row>
    <row r="37" spans="1:6" ht="15.75" x14ac:dyDescent="0.2">
      <c r="A37" s="5">
        <v>27</v>
      </c>
      <c r="B37" s="4" t="s">
        <v>27</v>
      </c>
      <c r="C37" s="9" t="s">
        <v>17</v>
      </c>
      <c r="D37" s="9">
        <v>20</v>
      </c>
      <c r="E37" s="9"/>
      <c r="F37" s="6"/>
    </row>
    <row r="38" spans="1:6" ht="31.5" x14ac:dyDescent="0.2">
      <c r="A38" s="5">
        <v>28</v>
      </c>
      <c r="B38" s="4" t="s">
        <v>28</v>
      </c>
      <c r="C38" s="9" t="s">
        <v>17</v>
      </c>
      <c r="D38" s="9">
        <v>1180</v>
      </c>
      <c r="E38" s="9"/>
      <c r="F38" s="6"/>
    </row>
    <row r="39" spans="1:6" ht="15.75" x14ac:dyDescent="0.2">
      <c r="A39" s="5">
        <v>29</v>
      </c>
      <c r="B39" s="4" t="s">
        <v>29</v>
      </c>
      <c r="C39" s="9" t="s">
        <v>17</v>
      </c>
      <c r="D39" s="9">
        <v>140</v>
      </c>
      <c r="E39" s="9"/>
      <c r="F39" s="6"/>
    </row>
    <row r="40" spans="1:6" ht="15.75" x14ac:dyDescent="0.2">
      <c r="A40" s="5">
        <v>30</v>
      </c>
      <c r="B40" s="4" t="s">
        <v>30</v>
      </c>
      <c r="C40" s="9" t="s">
        <v>17</v>
      </c>
      <c r="D40" s="9">
        <v>280</v>
      </c>
      <c r="E40" s="9"/>
      <c r="F40" s="6"/>
    </row>
    <row r="41" spans="1:6" ht="15.75" x14ac:dyDescent="0.2">
      <c r="A41" s="5">
        <v>31</v>
      </c>
      <c r="B41" s="4" t="s">
        <v>31</v>
      </c>
      <c r="C41" s="9" t="s">
        <v>17</v>
      </c>
      <c r="D41" s="9">
        <v>760</v>
      </c>
      <c r="E41" s="9"/>
      <c r="F41" s="6"/>
    </row>
    <row r="42" spans="1:6" ht="15.75" x14ac:dyDescent="0.2">
      <c r="A42" s="5">
        <v>32</v>
      </c>
      <c r="B42" s="4" t="s">
        <v>32</v>
      </c>
      <c r="C42" s="9" t="s">
        <v>17</v>
      </c>
      <c r="D42" s="9">
        <v>1180</v>
      </c>
      <c r="E42" s="9"/>
      <c r="F42" s="6"/>
    </row>
    <row r="43" spans="1:6" ht="31.5" x14ac:dyDescent="0.2">
      <c r="A43" s="5">
        <v>33</v>
      </c>
      <c r="B43" s="4" t="s">
        <v>33</v>
      </c>
      <c r="C43" s="9" t="s">
        <v>19</v>
      </c>
      <c r="D43" s="9">
        <v>37</v>
      </c>
      <c r="E43" s="9"/>
      <c r="F43" s="6"/>
    </row>
    <row r="44" spans="1:6" ht="31.5" x14ac:dyDescent="0.2">
      <c r="A44" s="5">
        <v>34</v>
      </c>
      <c r="B44" s="4" t="s">
        <v>34</v>
      </c>
      <c r="C44" s="9" t="s">
        <v>19</v>
      </c>
      <c r="D44" s="9">
        <v>3</v>
      </c>
      <c r="E44" s="9"/>
      <c r="F44" s="6"/>
    </row>
    <row r="45" spans="1:6" ht="15.75" x14ac:dyDescent="0.2">
      <c r="A45" s="5">
        <v>35</v>
      </c>
      <c r="B45" s="4" t="s">
        <v>35</v>
      </c>
      <c r="C45" s="9" t="s">
        <v>19</v>
      </c>
      <c r="D45" s="9">
        <v>6</v>
      </c>
      <c r="E45" s="9"/>
      <c r="F45" s="6"/>
    </row>
    <row r="46" spans="1:6" ht="15.75" x14ac:dyDescent="0.2">
      <c r="A46" s="5">
        <v>36</v>
      </c>
      <c r="B46" s="4" t="s">
        <v>36</v>
      </c>
      <c r="C46" s="9" t="s">
        <v>19</v>
      </c>
      <c r="D46" s="9">
        <v>40</v>
      </c>
      <c r="E46" s="9"/>
      <c r="F46" s="6"/>
    </row>
    <row r="47" spans="1:6" ht="15.75" x14ac:dyDescent="0.2">
      <c r="A47" s="5">
        <v>37</v>
      </c>
      <c r="B47" s="4" t="s">
        <v>37</v>
      </c>
      <c r="C47" s="9" t="s">
        <v>38</v>
      </c>
      <c r="D47" s="9">
        <v>5</v>
      </c>
      <c r="E47" s="9"/>
      <c r="F47" s="6"/>
    </row>
    <row r="48" spans="1:6" ht="15.75" x14ac:dyDescent="0.2">
      <c r="A48" s="5">
        <v>38</v>
      </c>
      <c r="B48" s="4" t="s">
        <v>39</v>
      </c>
      <c r="C48" s="9" t="s">
        <v>38</v>
      </c>
      <c r="D48" s="9">
        <v>1</v>
      </c>
      <c r="E48" s="9"/>
      <c r="F48" s="6"/>
    </row>
    <row r="49" spans="1:6" ht="15.75" x14ac:dyDescent="0.2">
      <c r="A49" s="5">
        <v>39</v>
      </c>
      <c r="B49" s="4" t="s">
        <v>40</v>
      </c>
      <c r="C49" s="9" t="s">
        <v>38</v>
      </c>
      <c r="D49" s="9">
        <v>1</v>
      </c>
      <c r="E49" s="9"/>
      <c r="F49" s="6"/>
    </row>
    <row r="50" spans="1:6" ht="15.75" x14ac:dyDescent="0.2">
      <c r="A50" s="5">
        <v>40</v>
      </c>
      <c r="B50" s="4" t="s">
        <v>41</v>
      </c>
      <c r="C50" s="9" t="s">
        <v>19</v>
      </c>
      <c r="D50" s="9">
        <v>9</v>
      </c>
      <c r="E50" s="9"/>
      <c r="F50" s="6"/>
    </row>
    <row r="51" spans="1:6" ht="15.75" x14ac:dyDescent="0.2">
      <c r="A51" s="5">
        <v>41</v>
      </c>
      <c r="B51" s="4" t="s">
        <v>42</v>
      </c>
      <c r="C51" s="9" t="s">
        <v>19</v>
      </c>
      <c r="D51" s="9">
        <v>4</v>
      </c>
      <c r="E51" s="9"/>
      <c r="F51" s="6"/>
    </row>
    <row r="52" spans="1:6" ht="15.75" x14ac:dyDescent="0.2">
      <c r="A52" s="21"/>
      <c r="B52" s="24" t="s">
        <v>43</v>
      </c>
      <c r="C52" s="24"/>
      <c r="D52" s="24"/>
      <c r="E52" s="24"/>
      <c r="F52" s="10"/>
    </row>
    <row r="53" spans="1:6" ht="15.75" x14ac:dyDescent="0.2">
      <c r="A53" s="11"/>
      <c r="B53" s="12"/>
      <c r="C53" s="11"/>
      <c r="D53" s="13"/>
      <c r="E53" s="13"/>
      <c r="F53" s="10"/>
    </row>
    <row r="54" spans="1:6" ht="15.75" x14ac:dyDescent="0.2">
      <c r="A54" s="11"/>
      <c r="B54" s="24" t="s">
        <v>44</v>
      </c>
      <c r="C54" s="24"/>
      <c r="D54" s="24"/>
      <c r="E54" s="24"/>
      <c r="F54" s="10"/>
    </row>
    <row r="55" spans="1:6" ht="15.75" x14ac:dyDescent="0.2">
      <c r="A55" s="11"/>
      <c r="B55" s="12"/>
      <c r="C55" s="11"/>
      <c r="D55" s="13"/>
      <c r="E55" s="13"/>
      <c r="F55" s="10"/>
    </row>
    <row r="56" spans="1:6" ht="15.75" x14ac:dyDescent="0.2">
      <c r="A56" s="11"/>
      <c r="B56" s="24" t="s">
        <v>45</v>
      </c>
      <c r="C56" s="24"/>
      <c r="D56" s="24"/>
      <c r="E56" s="24"/>
      <c r="F56" s="10"/>
    </row>
    <row r="57" spans="1:6" x14ac:dyDescent="0.2">
      <c r="E57" s="17"/>
    </row>
    <row r="58" spans="1:6" x14ac:dyDescent="0.2">
      <c r="E58" s="17"/>
    </row>
    <row r="59" spans="1:6" x14ac:dyDescent="0.2">
      <c r="E59" s="17"/>
    </row>
    <row r="60" spans="1:6" x14ac:dyDescent="0.2">
      <c r="E60" s="17"/>
    </row>
    <row r="61" spans="1:6" x14ac:dyDescent="0.2">
      <c r="E61" s="17"/>
    </row>
    <row r="62" spans="1:6" x14ac:dyDescent="0.2">
      <c r="E62" s="17"/>
    </row>
    <row r="63" spans="1:6" x14ac:dyDescent="0.2">
      <c r="E63" s="17"/>
    </row>
    <row r="64" spans="1:6" x14ac:dyDescent="0.2">
      <c r="E64" s="17"/>
    </row>
    <row r="65" spans="5:5" x14ac:dyDescent="0.2">
      <c r="E65" s="17"/>
    </row>
    <row r="66" spans="5:5" x14ac:dyDescent="0.2">
      <c r="E66" s="17"/>
    </row>
    <row r="67" spans="5:5" x14ac:dyDescent="0.2">
      <c r="E67" s="17"/>
    </row>
    <row r="68" spans="5:5" x14ac:dyDescent="0.2">
      <c r="E68" s="17"/>
    </row>
    <row r="69" spans="5:5" x14ac:dyDescent="0.2">
      <c r="E69" s="17"/>
    </row>
    <row r="70" spans="5:5" x14ac:dyDescent="0.2">
      <c r="E70" s="17"/>
    </row>
    <row r="71" spans="5:5" x14ac:dyDescent="0.2">
      <c r="E71" s="17"/>
    </row>
    <row r="72" spans="5:5" x14ac:dyDescent="0.2">
      <c r="E72" s="17"/>
    </row>
    <row r="73" spans="5:5" x14ac:dyDescent="0.2">
      <c r="E73" s="17"/>
    </row>
    <row r="74" spans="5:5" x14ac:dyDescent="0.2">
      <c r="E74" s="17"/>
    </row>
    <row r="75" spans="5:5" x14ac:dyDescent="0.2">
      <c r="E75" s="17"/>
    </row>
    <row r="76" spans="5:5" x14ac:dyDescent="0.2">
      <c r="E76" s="17"/>
    </row>
    <row r="77" spans="5:5" x14ac:dyDescent="0.2">
      <c r="E77" s="17"/>
    </row>
    <row r="78" spans="5:5" x14ac:dyDescent="0.2">
      <c r="E78" s="17"/>
    </row>
    <row r="79" spans="5:5" x14ac:dyDescent="0.2">
      <c r="E79" s="17"/>
    </row>
    <row r="80" spans="5:5" x14ac:dyDescent="0.2">
      <c r="E80" s="17"/>
    </row>
    <row r="81" spans="5:5" x14ac:dyDescent="0.2">
      <c r="E81" s="17"/>
    </row>
    <row r="82" spans="5:5" x14ac:dyDescent="0.2">
      <c r="E82" s="17"/>
    </row>
    <row r="83" spans="5:5" x14ac:dyDescent="0.2">
      <c r="E83" s="17"/>
    </row>
    <row r="84" spans="5:5" x14ac:dyDescent="0.2">
      <c r="E84" s="17"/>
    </row>
    <row r="85" spans="5:5" x14ac:dyDescent="0.2">
      <c r="E85" s="17"/>
    </row>
    <row r="86" spans="5:5" x14ac:dyDescent="0.2">
      <c r="E86" s="17"/>
    </row>
    <row r="87" spans="5:5" x14ac:dyDescent="0.2">
      <c r="E87" s="17"/>
    </row>
    <row r="88" spans="5:5" x14ac:dyDescent="0.2">
      <c r="E88" s="17"/>
    </row>
    <row r="89" spans="5:5" x14ac:dyDescent="0.2">
      <c r="E89" s="17"/>
    </row>
    <row r="90" spans="5:5" x14ac:dyDescent="0.2">
      <c r="E90" s="17"/>
    </row>
    <row r="91" spans="5:5" x14ac:dyDescent="0.2">
      <c r="E91" s="17"/>
    </row>
    <row r="92" spans="5:5" x14ac:dyDescent="0.2">
      <c r="E92" s="17"/>
    </row>
    <row r="93" spans="5:5" x14ac:dyDescent="0.2">
      <c r="E93" s="17"/>
    </row>
    <row r="94" spans="5:5" x14ac:dyDescent="0.2">
      <c r="E94" s="17"/>
    </row>
    <row r="95" spans="5:5" x14ac:dyDescent="0.2">
      <c r="E95" s="17"/>
    </row>
    <row r="96" spans="5:5" x14ac:dyDescent="0.2">
      <c r="E96" s="17"/>
    </row>
    <row r="97" spans="5:5" x14ac:dyDescent="0.2">
      <c r="E97" s="17"/>
    </row>
    <row r="98" spans="5:5" x14ac:dyDescent="0.2">
      <c r="E98" s="17"/>
    </row>
    <row r="99" spans="5:5" x14ac:dyDescent="0.2">
      <c r="E99" s="17"/>
    </row>
    <row r="100" spans="5:5" x14ac:dyDescent="0.2">
      <c r="E100" s="17"/>
    </row>
    <row r="101" spans="5:5" x14ac:dyDescent="0.2">
      <c r="E101" s="17"/>
    </row>
    <row r="102" spans="5:5" x14ac:dyDescent="0.2">
      <c r="E102" s="17"/>
    </row>
    <row r="103" spans="5:5" x14ac:dyDescent="0.2">
      <c r="E103" s="17"/>
    </row>
    <row r="104" spans="5:5" x14ac:dyDescent="0.2">
      <c r="E104" s="17"/>
    </row>
    <row r="105" spans="5:5" x14ac:dyDescent="0.2">
      <c r="E105" s="17"/>
    </row>
    <row r="106" spans="5:5" x14ac:dyDescent="0.2">
      <c r="E106" s="17"/>
    </row>
    <row r="107" spans="5:5" x14ac:dyDescent="0.2">
      <c r="E107" s="17"/>
    </row>
    <row r="108" spans="5:5" x14ac:dyDescent="0.2">
      <c r="E108" s="17"/>
    </row>
    <row r="109" spans="5:5" x14ac:dyDescent="0.2">
      <c r="E109" s="17"/>
    </row>
    <row r="110" spans="5:5" x14ac:dyDescent="0.2">
      <c r="E110" s="17"/>
    </row>
    <row r="111" spans="5:5" x14ac:dyDescent="0.2">
      <c r="E111" s="17"/>
    </row>
    <row r="112" spans="5:5" x14ac:dyDescent="0.2">
      <c r="E112" s="17"/>
    </row>
    <row r="113" spans="5:5" x14ac:dyDescent="0.2">
      <c r="E113" s="17"/>
    </row>
    <row r="114" spans="5:5" x14ac:dyDescent="0.2">
      <c r="E114" s="17"/>
    </row>
    <row r="115" spans="5:5" x14ac:dyDescent="0.2">
      <c r="E115" s="17"/>
    </row>
    <row r="116" spans="5:5" x14ac:dyDescent="0.2">
      <c r="E116" s="17"/>
    </row>
    <row r="117" spans="5:5" x14ac:dyDescent="0.2">
      <c r="E117" s="17"/>
    </row>
    <row r="118" spans="5:5" x14ac:dyDescent="0.2">
      <c r="E118" s="17"/>
    </row>
    <row r="119" spans="5:5" x14ac:dyDescent="0.2">
      <c r="E119" s="17"/>
    </row>
    <row r="120" spans="5:5" x14ac:dyDescent="0.2">
      <c r="E120" s="17"/>
    </row>
    <row r="121" spans="5:5" x14ac:dyDescent="0.2">
      <c r="E121" s="17"/>
    </row>
    <row r="122" spans="5:5" x14ac:dyDescent="0.2">
      <c r="E122" s="17"/>
    </row>
    <row r="123" spans="5:5" x14ac:dyDescent="0.2">
      <c r="E123" s="17"/>
    </row>
    <row r="124" spans="5:5" x14ac:dyDescent="0.2">
      <c r="E124" s="17"/>
    </row>
    <row r="125" spans="5:5" x14ac:dyDescent="0.2">
      <c r="E125" s="17"/>
    </row>
    <row r="126" spans="5:5" x14ac:dyDescent="0.2">
      <c r="E126" s="17"/>
    </row>
    <row r="127" spans="5:5" x14ac:dyDescent="0.2">
      <c r="E127" s="17"/>
    </row>
    <row r="128" spans="5:5" x14ac:dyDescent="0.2">
      <c r="E128" s="17"/>
    </row>
    <row r="129" spans="5:5" x14ac:dyDescent="0.2">
      <c r="E129" s="17"/>
    </row>
    <row r="130" spans="5:5" x14ac:dyDescent="0.2">
      <c r="E130" s="17"/>
    </row>
    <row r="131" spans="5:5" x14ac:dyDescent="0.2">
      <c r="E131" s="17"/>
    </row>
    <row r="132" spans="5:5" x14ac:dyDescent="0.2">
      <c r="E132" s="17"/>
    </row>
    <row r="133" spans="5:5" x14ac:dyDescent="0.2">
      <c r="E133" s="17"/>
    </row>
    <row r="134" spans="5:5" x14ac:dyDescent="0.2">
      <c r="E134" s="17"/>
    </row>
    <row r="135" spans="5:5" x14ac:dyDescent="0.2">
      <c r="E135" s="17"/>
    </row>
    <row r="136" spans="5:5" x14ac:dyDescent="0.2">
      <c r="E136" s="17"/>
    </row>
    <row r="137" spans="5:5" x14ac:dyDescent="0.2">
      <c r="E137" s="17"/>
    </row>
    <row r="138" spans="5:5" x14ac:dyDescent="0.2">
      <c r="E138" s="17"/>
    </row>
    <row r="139" spans="5:5" x14ac:dyDescent="0.2">
      <c r="E139" s="17"/>
    </row>
    <row r="140" spans="5:5" x14ac:dyDescent="0.2">
      <c r="E140" s="17"/>
    </row>
    <row r="141" spans="5:5" x14ac:dyDescent="0.2">
      <c r="E141" s="17"/>
    </row>
    <row r="142" spans="5:5" x14ac:dyDescent="0.2">
      <c r="E142" s="17"/>
    </row>
    <row r="143" spans="5:5" x14ac:dyDescent="0.2">
      <c r="E143" s="17"/>
    </row>
    <row r="144" spans="5:5" x14ac:dyDescent="0.2">
      <c r="E144" s="17"/>
    </row>
    <row r="145" spans="5:5" x14ac:dyDescent="0.2">
      <c r="E145" s="17"/>
    </row>
    <row r="146" spans="5:5" x14ac:dyDescent="0.2">
      <c r="E146" s="17"/>
    </row>
    <row r="147" spans="5:5" x14ac:dyDescent="0.2">
      <c r="E147" s="17"/>
    </row>
    <row r="148" spans="5:5" x14ac:dyDescent="0.2">
      <c r="E148" s="17"/>
    </row>
  </sheetData>
  <mergeCells count="12">
    <mergeCell ref="B52:E52"/>
    <mergeCell ref="B54:E54"/>
    <mergeCell ref="B56:E56"/>
    <mergeCell ref="A1:F1"/>
    <mergeCell ref="A2:F2"/>
    <mergeCell ref="A3:F3"/>
    <mergeCell ref="A4:A5"/>
    <mergeCell ref="B4:B5"/>
    <mergeCell ref="C4:C5"/>
    <mergeCell ref="D4:D5"/>
    <mergeCell ref="E4:E5"/>
    <mergeCell ref="F4:F5"/>
  </mergeCells>
  <printOptions horizontalCentered="1"/>
  <pageMargins left="0.23622047244094491" right="0.23622047244094491" top="0.27559055118110237" bottom="0.74803149606299213" header="0.23622047244094491" footer="0.31496062992125984"/>
  <pageSetup paperSize="9" scale="47" firstPageNumber="2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EST  ADAPTER</vt:lpstr>
      <vt:lpstr>'EST  ADAPTER'!Impression_des_titres</vt:lpstr>
      <vt:lpstr>'EST  ADAPTER'!Zone_d_impression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 alaoui</cp:lastModifiedBy>
  <dcterms:created xsi:type="dcterms:W3CDTF">2026-06-28T00:26:05Z</dcterms:created>
  <dcterms:modified xsi:type="dcterms:W3CDTF">2026-07-06T10:58:24Z</dcterms:modified>
</cp:coreProperties>
</file>