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AISSA\AppData\Local\Temp\Rar$DIa19648.17571.rartemp\"/>
    </mc:Choice>
  </mc:AlternateContent>
  <xr:revisionPtr revIDLastSave="0" documentId="13_ncr:1_{A674B685-D503-4F0F-8904-7E2234B2B00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eau" sheetId="3" r:id="rId1"/>
  </sheets>
  <definedNames>
    <definedName name="_xlnm.Print_Titles" localSheetId="0">Bordereau!$4:$4</definedName>
    <definedName name="_xlnm.Print_Area" localSheetId="0">Bordereau!$A$1:$F$94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8" i="3" l="1"/>
  <c r="F80" i="3" s="1"/>
  <c r="E90" i="3" s="1"/>
  <c r="F79" i="3"/>
  <c r="F98" i="3" l="1"/>
</calcChain>
</file>

<file path=xl/sharedStrings.xml><?xml version="1.0" encoding="utf-8"?>
<sst xmlns="http://schemas.openxmlformats.org/spreadsheetml/2006/main" count="249" uniqueCount="192">
  <si>
    <t>U</t>
  </si>
  <si>
    <t>Panneau de direction</t>
  </si>
  <si>
    <t>F-3</t>
  </si>
  <si>
    <t>Panneau standard Y compris support</t>
  </si>
  <si>
    <t>F-2</t>
  </si>
  <si>
    <r>
      <t>m</t>
    </r>
    <r>
      <rPr>
        <vertAlign val="superscript"/>
        <sz val="11"/>
        <rFont val="Times New Roman"/>
        <family val="1"/>
      </rPr>
      <t>2</t>
    </r>
  </si>
  <si>
    <t>Corps de chaussée du Carrefour</t>
  </si>
  <si>
    <t>F-1</t>
  </si>
  <si>
    <t>E-2</t>
  </si>
  <si>
    <t>E-1</t>
  </si>
  <si>
    <t>D-14</t>
  </si>
  <si>
    <t>ml</t>
  </si>
  <si>
    <t>Joint de retrait</t>
  </si>
  <si>
    <t>D-13</t>
  </si>
  <si>
    <t>Joint de dilatation en polystyrène de 1cm</t>
  </si>
  <si>
    <t>D-12</t>
  </si>
  <si>
    <t>m3</t>
  </si>
  <si>
    <t>D-11</t>
  </si>
  <si>
    <t>Hérissonnage</t>
  </si>
  <si>
    <t>D-10</t>
  </si>
  <si>
    <t>Gabion</t>
  </si>
  <si>
    <t>D-9</t>
  </si>
  <si>
    <t>Lit de sable</t>
  </si>
  <si>
    <t>D-8</t>
  </si>
  <si>
    <t>Remblai pour fouille</t>
  </si>
  <si>
    <t>D-7</t>
  </si>
  <si>
    <t>Déblai pour fouille</t>
  </si>
  <si>
    <t>D-6</t>
  </si>
  <si>
    <r>
      <t xml:space="preserve">Béton B10 </t>
    </r>
    <r>
      <rPr>
        <sz val="11"/>
        <color rgb="FF000000"/>
        <rFont val="Arial"/>
        <family val="2"/>
      </rPr>
      <t>(dosé à 200 Kg/m3)</t>
    </r>
  </si>
  <si>
    <t>D-5</t>
  </si>
  <si>
    <r>
      <t xml:space="preserve">Béton B20 </t>
    </r>
    <r>
      <rPr>
        <sz val="11"/>
        <color rgb="FF000000"/>
        <rFont val="Arial"/>
        <family val="2"/>
      </rPr>
      <t>(dosé à 300 Kg/m3)</t>
    </r>
  </si>
  <si>
    <t>D-4</t>
  </si>
  <si>
    <t>Buse Ø 600 de classe 135 A</t>
  </si>
  <si>
    <t>D-3</t>
  </si>
  <si>
    <t>Buse Ø 800 de classe 135 A</t>
  </si>
  <si>
    <t>D-2</t>
  </si>
  <si>
    <t>Buse Ø 1000 de classe 135 A</t>
  </si>
  <si>
    <t>D-1</t>
  </si>
  <si>
    <t>D- ASSAINISSEMENT+SOUTENEMENT ET PROTECTION</t>
  </si>
  <si>
    <t>Couche de base GNB</t>
  </si>
  <si>
    <t>C-7</t>
  </si>
  <si>
    <t>Couche de fondation de type 2 -  GNF2</t>
  </si>
  <si>
    <t>C-6</t>
  </si>
  <si>
    <t>Matériaux sélectionnés MS1</t>
  </si>
  <si>
    <t>C-5</t>
  </si>
  <si>
    <t>T</t>
  </si>
  <si>
    <t>fourniture de liant 55%: 1.5 kg/m²</t>
  </si>
  <si>
    <t>C-4</t>
  </si>
  <si>
    <t>fourniture de liant 65%: 2.7 kg/m²</t>
  </si>
  <si>
    <t>C-3</t>
  </si>
  <si>
    <t>m2</t>
  </si>
  <si>
    <t>Mise en œuvre de RSB</t>
  </si>
  <si>
    <t>C-2</t>
  </si>
  <si>
    <t>Mise en œuvre de l'imprégnation</t>
  </si>
  <si>
    <t>C-1</t>
  </si>
  <si>
    <t>C- TRAVAUX DE CHAUSSEE</t>
  </si>
  <si>
    <t>Remblai et compactage.</t>
  </si>
  <si>
    <t>B-2</t>
  </si>
  <si>
    <t xml:space="preserve">Déblai en terrain de toute nature. </t>
  </si>
  <si>
    <t>B-1</t>
  </si>
  <si>
    <t>B-TRAVAUX DE TERRASSEMENTS</t>
  </si>
  <si>
    <t>A-3</t>
  </si>
  <si>
    <t>F</t>
  </si>
  <si>
    <t>Insatalation chantier</t>
  </si>
  <si>
    <t>A-2</t>
  </si>
  <si>
    <t xml:space="preserve">Km </t>
  </si>
  <si>
    <t xml:space="preserve">Piquetage du projet </t>
  </si>
  <si>
    <t>A-1</t>
  </si>
  <si>
    <t>A- INSTALATION CHANTIER</t>
  </si>
  <si>
    <t>Quantité</t>
  </si>
  <si>
    <t>Unité</t>
  </si>
  <si>
    <t>N°</t>
  </si>
  <si>
    <t>Désignation des prestations</t>
  </si>
  <si>
    <t>Prix unitaire (En DH Hors TVA) en chiffres</t>
  </si>
  <si>
    <t>Total
(En chiffres)</t>
  </si>
  <si>
    <t>Signalisation temporaire</t>
  </si>
  <si>
    <t xml:space="preserve">Poteau béton armé classe A 8 m 150 daN          </t>
  </si>
  <si>
    <t xml:space="preserve">Poteau béton armé classe A 8 m 300 daN          </t>
  </si>
  <si>
    <t xml:space="preserve">Poteau béton armé classe A 8 m 500 daN          </t>
  </si>
  <si>
    <t xml:space="preserve">Poteau béton armé classe A 8 m 700 daN          </t>
  </si>
  <si>
    <t xml:space="preserve">Poteau béton armé classe A 9 m 300 daN          </t>
  </si>
  <si>
    <t xml:space="preserve">Poteau béton armé classe A 9 m 500 daN          </t>
  </si>
  <si>
    <t xml:space="preserve">Destruction poteau béton irrécupérable              </t>
  </si>
  <si>
    <t xml:space="preserve">Massif de fondation normal              </t>
  </si>
  <si>
    <t xml:space="preserve">Plus value pour remaniement de nappe 1ère catégorie             </t>
  </si>
  <si>
    <t xml:space="preserve">Transfèrement d'un appareil d'éclairage public dans les limites du chantier             </t>
  </si>
  <si>
    <t xml:space="preserve">Câble isolé préassemblé en aluminium avec porteur en Almelec 3x70 Alu+ 16 Alu + 54,6 Alm            </t>
  </si>
  <si>
    <t>m</t>
  </si>
  <si>
    <t xml:space="preserve">Câble isolé torsadé autoporté en Aluminium 2x16 mm2             </t>
  </si>
  <si>
    <t>G-1</t>
  </si>
  <si>
    <t>G-2</t>
  </si>
  <si>
    <t xml:space="preserve">RACCORDEMENT BT </t>
  </si>
  <si>
    <t>Peines et soins Basse Tension</t>
  </si>
  <si>
    <t>Récapitulatif</t>
  </si>
  <si>
    <t>Total Hors TVA</t>
  </si>
  <si>
    <t xml:space="preserve"> </t>
  </si>
  <si>
    <t>TVA 20%</t>
  </si>
  <si>
    <t>Total TTC</t>
  </si>
  <si>
    <t>N° de service</t>
  </si>
  <si>
    <t>02-02-01</t>
  </si>
  <si>
    <t>02-02-02</t>
  </si>
  <si>
    <t>02-02-03</t>
  </si>
  <si>
    <t>02-02-04</t>
  </si>
  <si>
    <t>02-02-07</t>
  </si>
  <si>
    <t>02-02-08</t>
  </si>
  <si>
    <t>02-03-01</t>
  </si>
  <si>
    <t>03-02-01</t>
  </si>
  <si>
    <t>15-07-01</t>
  </si>
  <si>
    <t>21-06-01</t>
  </si>
  <si>
    <t>34-00-06</t>
  </si>
  <si>
    <t>34-00-10</t>
  </si>
  <si>
    <t>34-01-04</t>
  </si>
  <si>
    <t>34-01-05</t>
  </si>
  <si>
    <t>34-06-01</t>
  </si>
  <si>
    <t>36-02-01</t>
  </si>
  <si>
    <t>36-02-02</t>
  </si>
  <si>
    <t>36-02-03</t>
  </si>
  <si>
    <t>36-02-25</t>
  </si>
  <si>
    <t>36-02-27</t>
  </si>
  <si>
    <t>36-02-28</t>
  </si>
  <si>
    <t xml:space="preserve">Pose sans accessoires câble isolé triphasé préassemblé en aluminium ( y compris manchons de jonctions éventuelles ) diverses sections.           </t>
  </si>
  <si>
    <t xml:space="preserve">Pose câble branchement  isolé torsadé autoporteur  diverses sections.           </t>
  </si>
  <si>
    <t xml:space="preserve">Transférement branchement en torsadé quelque soit la section 2 fils y compris les accessoires.             </t>
  </si>
  <si>
    <t xml:space="preserve">Accessoires pour câble isolé torsadé préassemblé tendu sur poteau ou potelet ensemble d'alignement.          </t>
  </si>
  <si>
    <t xml:space="preserve">Accessoires pour câble isolé torsadé préassemblé tendu sur poteau ou potelet ensemble d'ancrage simple.            </t>
  </si>
  <si>
    <t xml:space="preserve">Accessoires pour câble isolé torsadé préassemblé tendu sur poteau ou potelet ensemble d'ancrage double.            </t>
  </si>
  <si>
    <t xml:space="preserve">Accessoires pour câble torsadé autoporté ( branchement BT ) connecteur à perforation d'isolant isolé à 6 kV simple dérivation.            </t>
  </si>
  <si>
    <t xml:space="preserve">Connecteur de dérivation à perforation d'isolant réseau sur réseau en câble préassemblé isolé à 6 kV de 35 à 70 mm2 Alu.           </t>
  </si>
  <si>
    <t xml:space="preserve">Connecteur simple dérivation  à perforation d'isolant isolé à 6 kV pour section de 1,5 à 25 mm2 sur conducteur d'EP.            </t>
  </si>
  <si>
    <t>Sous Total A de l'INSTALATION CHANTIER</t>
  </si>
  <si>
    <t>Sous Total B de TRAVAUX DE TERRASSEMENTS</t>
  </si>
  <si>
    <t>Sous Total C de TRAVAUX DE CHAUSSEE</t>
  </si>
  <si>
    <t xml:space="preserve"> Sous Total D de ASSAINISSEMENT+SOUTENEMENT ET PROTECTION</t>
  </si>
  <si>
    <t>C-8</t>
  </si>
  <si>
    <t>C-9</t>
  </si>
  <si>
    <t>C-10</t>
  </si>
  <si>
    <t>Couche de l’anti contaminant AC</t>
  </si>
  <si>
    <t>Couche de F2</t>
  </si>
  <si>
    <t>Accotements bétonnés en B20</t>
  </si>
  <si>
    <t>Fossé bétonné en béton B20 (dosé à 300 Kg/m3) y/c hérissonnage de 15cm, treillis soudé T6 de 20x20cm et terrassement</t>
  </si>
  <si>
    <t>Dalette en béton armée (traversée du saguia)</t>
  </si>
  <si>
    <t>ft</t>
  </si>
  <si>
    <t>E- TRAVAUX DU CARREFOUR</t>
  </si>
  <si>
    <t>E-3</t>
  </si>
  <si>
    <t>Sous Total E de TRAVAUX DU CARREFOUR</t>
  </si>
  <si>
    <t>F- DEPLACEMENT DE LA LIGNE BASSE TENSION</t>
  </si>
  <si>
    <t>F-4</t>
  </si>
  <si>
    <t>F-5</t>
  </si>
  <si>
    <t>F-6</t>
  </si>
  <si>
    <t>F-7</t>
  </si>
  <si>
    <t>F-8</t>
  </si>
  <si>
    <t>F-9</t>
  </si>
  <si>
    <t>F-10</t>
  </si>
  <si>
    <t>F-11</t>
  </si>
  <si>
    <t>F-12</t>
  </si>
  <si>
    <t>F-13</t>
  </si>
  <si>
    <t>F-14</t>
  </si>
  <si>
    <t>F-15</t>
  </si>
  <si>
    <t>F-16</t>
  </si>
  <si>
    <t>F-17</t>
  </si>
  <si>
    <t>F-18</t>
  </si>
  <si>
    <t>F-19</t>
  </si>
  <si>
    <t>F-20</t>
  </si>
  <si>
    <t>F-21</t>
  </si>
  <si>
    <t>F-22</t>
  </si>
  <si>
    <t>F-23</t>
  </si>
  <si>
    <t>F-24</t>
  </si>
  <si>
    <t>F-25</t>
  </si>
  <si>
    <t>Sous Total F de TRAVAUX DE DEPLACEMENT DE LA LIGNE BASSE TENSION</t>
  </si>
  <si>
    <t>Sous Total G de PRESTATIONS SRM-MS</t>
  </si>
  <si>
    <t>G- PRESTATIONS SRM-MS</t>
  </si>
  <si>
    <t>02-02-06</t>
  </si>
  <si>
    <t>02-02-09</t>
  </si>
  <si>
    <t>08-02-15</t>
  </si>
  <si>
    <t>24-06-01</t>
  </si>
  <si>
    <t>34-04-01</t>
  </si>
  <si>
    <t xml:space="preserve"> Sous Total D de ASSAINISSEMENT+SOUTENEMENT ET PROTECTION+JARDINAGE</t>
  </si>
  <si>
    <t>F-26</t>
  </si>
  <si>
    <t xml:space="preserve">Poteau béton armé classe A 9 m 150 daN </t>
  </si>
  <si>
    <t>Poteau béton armé classe A 9 m 700 daN </t>
  </si>
  <si>
    <t xml:space="preserve">Menuiserie métallique galvanisée </t>
  </si>
  <si>
    <t>Dépose câble préassemblé quelque soit la section , tendu sur poteau ou potelet ( y compris les accessoires ) </t>
  </si>
  <si>
    <t xml:space="preserve">Transfèrement coffret métallique standard de commande d'éclairage public </t>
  </si>
  <si>
    <t>D-15</t>
  </si>
  <si>
    <t>D-16</t>
  </si>
  <si>
    <t>Fourniture et pose des Fourreaux en tube annelé double paroi de Ø 160; 750N</t>
  </si>
  <si>
    <t>Objet: Travaux de construction de la piste reliant entre la RP2007 et douar El Barja d’une longueur d’environ 4.2 km à la commune territoriale Ait Imour à la préfecture de Marrakech.</t>
  </si>
  <si>
    <t>Bordereau des prix - détail  estimatif relative à l'appel d’offres ouvert national sur offres des prix  N°37/2026/BP</t>
  </si>
  <si>
    <t>Estimation administrative</t>
  </si>
  <si>
    <t>kg</t>
  </si>
  <si>
    <t>Fait à …..............................., le …..............................
(Signature et cachet du concurrent)</t>
  </si>
  <si>
    <t>Construction des regards de 0.60 x 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</si>
</sst>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entury Gothic"/>
      <family val="2"/>
    </font>
    <font>
      <sz val="11"/>
      <color rgb="FFFF0000"/>
      <name val="Century Gothic"/>
      <family val="2"/>
    </font>
    <font>
      <sz val="11"/>
      <name val="Century Gothic"/>
      <family val="2"/>
    </font>
    <font>
      <vertAlign val="superscript"/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Arial"/>
      <family val="2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name val="Arial Black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2"/>
      <color indexed="8"/>
      <name val="Arial"/>
      <family val="2"/>
    </font>
    <font>
      <b/>
      <sz val="14"/>
      <name val="Calibri"/>
      <family val="2"/>
    </font>
    <font>
      <b/>
      <sz val="12"/>
      <name val="Calibri"/>
      <family val="2"/>
      <scheme val="minor"/>
    </font>
    <font>
      <sz val="12"/>
      <color theme="1"/>
      <name val="Cambria"/>
      <family val="2"/>
    </font>
    <font>
      <sz val="12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FF9FD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43" fontId="13" fillId="0" borderId="0" applyFont="0" applyFill="0" applyBorder="0" applyAlignment="0" applyProtection="0"/>
    <xf numFmtId="0" fontId="15" fillId="0" borderId="0"/>
    <xf numFmtId="0" fontId="17" fillId="0" borderId="0"/>
    <xf numFmtId="0" fontId="1" fillId="0" borderId="0"/>
    <xf numFmtId="164" fontId="23" fillId="0" borderId="0" applyFont="0" applyFill="0" applyBorder="0" applyAlignment="0" applyProtection="0"/>
    <xf numFmtId="0" fontId="15" fillId="0" borderId="0"/>
  </cellStyleXfs>
  <cellXfs count="103">
    <xf numFmtId="0" fontId="0" fillId="0" borderId="0" xfId="0"/>
    <xf numFmtId="4" fontId="2" fillId="2" borderId="2" xfId="1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6" fillId="4" borderId="8" xfId="0" applyNumberFormat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left" vertical="center"/>
    </xf>
    <xf numFmtId="0" fontId="4" fillId="0" borderId="10" xfId="1" applyFont="1" applyBorder="1" applyAlignment="1">
      <alignment horizontal="center" vertical="center"/>
    </xf>
    <xf numFmtId="4" fontId="4" fillId="0" borderId="10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2" fillId="0" borderId="10" xfId="1" applyNumberFormat="1" applyFont="1" applyBorder="1" applyAlignment="1">
      <alignment vertical="center"/>
    </xf>
    <xf numFmtId="49" fontId="8" fillId="0" borderId="10" xfId="0" applyNumberFormat="1" applyFont="1" applyBorder="1" applyAlignment="1">
      <alignment horizontal="center"/>
    </xf>
    <xf numFmtId="3" fontId="9" fillId="4" borderId="10" xfId="0" applyNumberFormat="1" applyFont="1" applyFill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0" fontId="4" fillId="0" borderId="10" xfId="1" applyFont="1" applyBorder="1" applyAlignment="1">
      <alignment horizontal="left" vertical="center" wrapText="1"/>
    </xf>
    <xf numFmtId="3" fontId="8" fillId="4" borderId="10" xfId="0" applyNumberFormat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" fontId="4" fillId="4" borderId="10" xfId="1" applyNumberFormat="1" applyFont="1" applyFill="1" applyBorder="1" applyAlignment="1">
      <alignment horizontal="center" vertical="center"/>
    </xf>
    <xf numFmtId="0" fontId="4" fillId="0" borderId="10" xfId="1" applyFont="1" applyBorder="1"/>
    <xf numFmtId="0" fontId="4" fillId="0" borderId="10" xfId="1" applyFont="1" applyBorder="1" applyAlignment="1">
      <alignment horizontal="center"/>
    </xf>
    <xf numFmtId="4" fontId="3" fillId="0" borderId="10" xfId="1" applyNumberFormat="1" applyFont="1" applyBorder="1" applyAlignment="1">
      <alignment horizontal="center" vertical="center"/>
    </xf>
    <xf numFmtId="4" fontId="2" fillId="0" borderId="10" xfId="1" applyNumberFormat="1" applyFont="1" applyBorder="1" applyAlignment="1">
      <alignment horizontal="center" vertical="center"/>
    </xf>
    <xf numFmtId="4" fontId="2" fillId="0" borderId="2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wrapText="1"/>
    </xf>
    <xf numFmtId="49" fontId="6" fillId="5" borderId="3" xfId="0" applyNumberFormat="1" applyFont="1" applyFill="1" applyBorder="1" applyAlignment="1">
      <alignment horizontal="center" vertical="center" wrapText="1"/>
    </xf>
    <xf numFmtId="3" fontId="14" fillId="0" borderId="10" xfId="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4" fillId="0" borderId="10" xfId="2" applyNumberFormat="1" applyFont="1" applyBorder="1" applyAlignment="1">
      <alignment horizontal="center" vertical="center" wrapText="1"/>
    </xf>
    <xf numFmtId="43" fontId="16" fillId="0" borderId="0" xfId="0" applyNumberFormat="1" applyFont="1" applyAlignment="1">
      <alignment vertical="center"/>
    </xf>
    <xf numFmtId="4" fontId="17" fillId="0" borderId="0" xfId="4" applyNumberFormat="1"/>
    <xf numFmtId="0" fontId="17" fillId="0" borderId="0" xfId="4"/>
    <xf numFmtId="4" fontId="18" fillId="0" borderId="0" xfId="4" applyNumberFormat="1" applyFont="1"/>
    <xf numFmtId="1" fontId="20" fillId="0" borderId="0" xfId="3" applyNumberFormat="1" applyFont="1" applyAlignment="1">
      <alignment vertical="top"/>
    </xf>
    <xf numFmtId="4" fontId="16" fillId="0" borderId="10" xfId="0" applyNumberFormat="1" applyFont="1" applyBorder="1" applyAlignment="1">
      <alignment horizontal="center" vertical="center" wrapText="1"/>
    </xf>
    <xf numFmtId="0" fontId="14" fillId="4" borderId="11" xfId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3" fontId="14" fillId="0" borderId="12" xfId="2" applyNumberFormat="1" applyFont="1" applyBorder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18" fillId="4" borderId="0" xfId="4" applyFont="1" applyFill="1" applyAlignment="1">
      <alignment horizontal="center"/>
    </xf>
    <xf numFmtId="0" fontId="19" fillId="6" borderId="0" xfId="4" applyFont="1" applyFill="1"/>
    <xf numFmtId="0" fontId="15" fillId="0" borderId="0" xfId="5" applyFont="1" applyAlignment="1">
      <alignment horizontal="center" vertical="center"/>
    </xf>
    <xf numFmtId="4" fontId="17" fillId="6" borderId="0" xfId="4" applyNumberFormat="1" applyFill="1" applyAlignment="1">
      <alignment horizontal="center" vertical="center"/>
    </xf>
    <xf numFmtId="4" fontId="18" fillId="4" borderId="0" xfId="4" applyNumberFormat="1" applyFont="1" applyFill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4" fontId="2" fillId="0" borderId="12" xfId="1" applyNumberFormat="1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49" fontId="14" fillId="0" borderId="9" xfId="3" applyNumberFormat="1" applyFont="1" applyBorder="1" applyAlignment="1" applyProtection="1">
      <alignment horizontal="center" vertical="center"/>
      <protection locked="0"/>
    </xf>
    <xf numFmtId="4" fontId="14" fillId="0" borderId="10" xfId="2" applyNumberFormat="1" applyFont="1" applyBorder="1" applyAlignment="1">
      <alignment horizontal="center" vertical="center"/>
    </xf>
    <xf numFmtId="49" fontId="24" fillId="0" borderId="9" xfId="3" applyNumberFormat="1" applyFont="1" applyBorder="1" applyAlignment="1">
      <alignment horizontal="center" vertical="center"/>
    </xf>
    <xf numFmtId="49" fontId="24" fillId="0" borderId="9" xfId="7" applyNumberFormat="1" applyFont="1" applyBorder="1" applyAlignment="1">
      <alignment horizontal="center" vertical="center"/>
    </xf>
    <xf numFmtId="0" fontId="14" fillId="4" borderId="9" xfId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4" fontId="14" fillId="0" borderId="2" xfId="1" applyNumberFormat="1" applyFont="1" applyBorder="1" applyAlignment="1">
      <alignment horizontal="center" vertical="center" wrapText="1"/>
    </xf>
    <xf numFmtId="3" fontId="14" fillId="0" borderId="10" xfId="1" applyNumberFormat="1" applyFont="1" applyBorder="1" applyAlignment="1">
      <alignment horizontal="center" vertical="center"/>
    </xf>
    <xf numFmtId="4" fontId="2" fillId="2" borderId="13" xfId="1" applyNumberFormat="1" applyFont="1" applyFill="1" applyBorder="1" applyAlignment="1">
      <alignment horizontal="center" vertical="center"/>
    </xf>
    <xf numFmtId="4" fontId="0" fillId="0" borderId="0" xfId="0" applyNumberFormat="1"/>
    <xf numFmtId="4" fontId="22" fillId="5" borderId="0" xfId="1" applyNumberFormat="1" applyFont="1" applyFill="1" applyAlignment="1">
      <alignment vertical="center" wrapText="1"/>
    </xf>
    <xf numFmtId="43" fontId="0" fillId="0" borderId="0" xfId="2" applyFont="1"/>
    <xf numFmtId="4" fontId="18" fillId="4" borderId="2" xfId="4" applyNumberFormat="1" applyFont="1" applyFill="1" applyBorder="1" applyAlignment="1">
      <alignment horizontal="center" vertical="center"/>
    </xf>
    <xf numFmtId="0" fontId="8" fillId="0" borderId="10" xfId="1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/>
    </xf>
    <xf numFmtId="4" fontId="8" fillId="0" borderId="10" xfId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2" fillId="4" borderId="6" xfId="1" applyFont="1" applyFill="1" applyBorder="1" applyAlignment="1">
      <alignment horizontal="center" vertical="center"/>
    </xf>
    <xf numFmtId="0" fontId="22" fillId="4" borderId="7" xfId="1" applyFont="1" applyFill="1" applyBorder="1" applyAlignment="1">
      <alignment horizontal="center" vertical="center"/>
    </xf>
    <xf numFmtId="4" fontId="22" fillId="0" borderId="7" xfId="1" applyNumberFormat="1" applyFont="1" applyBorder="1" applyAlignment="1">
      <alignment horizontal="center" vertical="center" wrapText="1"/>
    </xf>
    <xf numFmtId="4" fontId="22" fillId="0" borderId="8" xfId="1" applyNumberFormat="1" applyFont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10" xfId="1" applyFont="1" applyFill="1" applyBorder="1" applyAlignment="1">
      <alignment horizontal="center" vertical="center"/>
    </xf>
    <xf numFmtId="4" fontId="22" fillId="0" borderId="10" xfId="1" applyNumberFormat="1" applyFont="1" applyBorder="1" applyAlignment="1">
      <alignment horizontal="center" vertical="center" wrapText="1"/>
    </xf>
    <xf numFmtId="4" fontId="22" fillId="0" borderId="2" xfId="1" applyNumberFormat="1" applyFont="1" applyBorder="1" applyAlignment="1">
      <alignment horizontal="center" vertical="center" wrapText="1"/>
    </xf>
    <xf numFmtId="0" fontId="22" fillId="4" borderId="11" xfId="1" applyFont="1" applyFill="1" applyBorder="1" applyAlignment="1">
      <alignment horizontal="center" vertical="center"/>
    </xf>
    <xf numFmtId="0" fontId="22" fillId="4" borderId="12" xfId="1" applyFont="1" applyFill="1" applyBorder="1" applyAlignment="1">
      <alignment horizontal="center" vertical="center"/>
    </xf>
    <xf numFmtId="4" fontId="26" fillId="5" borderId="12" xfId="1" applyNumberFormat="1" applyFont="1" applyFill="1" applyBorder="1" applyAlignment="1">
      <alignment horizontal="center" vertical="center" wrapText="1"/>
    </xf>
    <xf numFmtId="4" fontId="26" fillId="5" borderId="13" xfId="1" applyNumberFormat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left" vertical="center"/>
    </xf>
    <xf numFmtId="0" fontId="22" fillId="4" borderId="10" xfId="1" applyFont="1" applyFill="1" applyBorder="1" applyAlignment="1">
      <alignment horizontal="left" vertical="center"/>
    </xf>
    <xf numFmtId="4" fontId="14" fillId="0" borderId="10" xfId="1" applyNumberFormat="1" applyFont="1" applyBorder="1" applyAlignment="1">
      <alignment horizontal="center" vertical="center" wrapText="1"/>
    </xf>
    <xf numFmtId="4" fontId="14" fillId="0" borderId="2" xfId="1" applyNumberFormat="1" applyFont="1" applyBorder="1" applyAlignment="1">
      <alignment horizontal="center" vertical="center" wrapText="1"/>
    </xf>
    <xf numFmtId="0" fontId="22" fillId="4" borderId="11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left" vertical="center"/>
    </xf>
    <xf numFmtId="4" fontId="14" fillId="0" borderId="12" xfId="1" applyNumberFormat="1" applyFont="1" applyBorder="1" applyAlignment="1">
      <alignment horizontal="center" vertical="center" wrapText="1"/>
    </xf>
    <xf numFmtId="4" fontId="14" fillId="0" borderId="13" xfId="1" applyNumberFormat="1" applyFont="1" applyBorder="1" applyAlignment="1">
      <alignment horizontal="center" vertical="center" wrapText="1"/>
    </xf>
    <xf numFmtId="4" fontId="22" fillId="4" borderId="9" xfId="1" applyNumberFormat="1" applyFont="1" applyFill="1" applyBorder="1" applyAlignment="1">
      <alignment horizontal="left" vertical="center"/>
    </xf>
    <xf numFmtId="4" fontId="22" fillId="4" borderId="6" xfId="1" applyNumberFormat="1" applyFont="1" applyFill="1" applyBorder="1" applyAlignment="1">
      <alignment horizontal="left" vertical="center"/>
    </xf>
    <xf numFmtId="0" fontId="22" fillId="4" borderId="7" xfId="1" applyFont="1" applyFill="1" applyBorder="1" applyAlignment="1">
      <alignment horizontal="left" vertical="center"/>
    </xf>
    <xf numFmtId="4" fontId="14" fillId="0" borderId="7" xfId="1" applyNumberFormat="1" applyFont="1" applyBorder="1" applyAlignment="1">
      <alignment horizontal="center" vertical="center" wrapText="1"/>
    </xf>
    <xf numFmtId="4" fontId="14" fillId="0" borderId="8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49" fontId="6" fillId="3" borderId="6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49" fontId="6" fillId="3" borderId="9" xfId="0" applyNumberFormat="1" applyFont="1" applyFill="1" applyBorder="1" applyAlignment="1">
      <alignment horizontal="left" vertical="center" wrapText="1"/>
    </xf>
    <xf numFmtId="49" fontId="6" fillId="3" borderId="10" xfId="0" applyNumberFormat="1" applyFont="1" applyFill="1" applyBorder="1" applyAlignment="1">
      <alignment horizontal="left" vertical="center" wrapText="1"/>
    </xf>
    <xf numFmtId="0" fontId="21" fillId="4" borderId="0" xfId="4" applyFont="1" applyFill="1" applyAlignment="1">
      <alignment horizontal="center"/>
    </xf>
  </cellXfs>
  <cellStyles count="8">
    <cellStyle name="Milliers" xfId="2" builtinId="3"/>
    <cellStyle name="Milliers 2" xfId="6" xr:uid="{CD3C48B1-BE82-4976-AF60-FC92FAB8F1E6}"/>
    <cellStyle name="Normal" xfId="0" builtinId="0"/>
    <cellStyle name="Normal 2" xfId="1" xr:uid="{00000000-0005-0000-0000-000002000000}"/>
    <cellStyle name="Normal 2 2" xfId="5" xr:uid="{00000000-0005-0000-0000-000003000000}"/>
    <cellStyle name="Normal_BPDE-Travaux type DR" xfId="4" xr:uid="{00000000-0005-0000-0000-000004000000}"/>
    <cellStyle name="Normal_Sp2002 2" xfId="7" xr:uid="{469E1A06-5B5A-4B41-B61D-F6339477528B}"/>
    <cellStyle name="Normal_Sp2002_SERIE DES PRIX 2006" xfId="3" xr:uid="{00000000-0005-0000-0000-000005000000}"/>
  </cellStyles>
  <dxfs count="0"/>
  <tableStyles count="0" defaultTableStyle="TableStyleMedium2" defaultPivotStyle="PivotStyleLight16"/>
  <colors>
    <mruColors>
      <color rgb="FFCFF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4ED5-A339-4A28-A883-F536E6CCB7BB}">
  <sheetPr>
    <pageSetUpPr fitToPage="1"/>
  </sheetPr>
  <dimension ref="A1:J98"/>
  <sheetViews>
    <sheetView tabSelected="1" view="pageBreakPreview" topLeftCell="A60" zoomScale="90" zoomScaleNormal="85" zoomScaleSheetLayoutView="90" workbookViewId="0">
      <selection activeCell="G47" sqref="G47"/>
    </sheetView>
  </sheetViews>
  <sheetFormatPr baseColWidth="10" defaultRowHeight="15" x14ac:dyDescent="0.25"/>
  <cols>
    <col min="1" max="1" width="5.5703125" customWidth="1"/>
    <col min="2" max="2" width="54.85546875" customWidth="1"/>
    <col min="3" max="4" width="12.5703125" customWidth="1"/>
    <col min="5" max="5" width="14.85546875" customWidth="1"/>
    <col min="6" max="6" width="14.140625" bestFit="1" customWidth="1"/>
    <col min="7" max="7" width="23.5703125" customWidth="1"/>
  </cols>
  <sheetData>
    <row r="1" spans="1:8" ht="22.5" customHeight="1" x14ac:dyDescent="0.25">
      <c r="A1" s="95" t="s">
        <v>187</v>
      </c>
      <c r="B1" s="95"/>
      <c r="C1" s="95"/>
      <c r="D1" s="95"/>
      <c r="E1" s="95"/>
      <c r="F1" s="95"/>
    </row>
    <row r="2" spans="1:8" ht="58.5" customHeight="1" x14ac:dyDescent="0.25">
      <c r="A2" s="96" t="s">
        <v>186</v>
      </c>
      <c r="B2" s="96"/>
      <c r="C2" s="96"/>
      <c r="D2" s="96"/>
      <c r="E2" s="96"/>
      <c r="F2" s="96"/>
      <c r="G2" t="s">
        <v>188</v>
      </c>
    </row>
    <row r="3" spans="1:8" ht="6.75" customHeight="1" thickBot="1" x14ac:dyDescent="0.3">
      <c r="A3" s="97"/>
      <c r="B3" s="97"/>
      <c r="C3" s="97"/>
      <c r="D3" s="97"/>
      <c r="E3" s="97"/>
      <c r="F3" s="97"/>
    </row>
    <row r="4" spans="1:8" ht="60" customHeight="1" thickTop="1" thickBot="1" x14ac:dyDescent="0.3">
      <c r="A4" s="2" t="s">
        <v>71</v>
      </c>
      <c r="B4" s="3" t="s">
        <v>72</v>
      </c>
      <c r="C4" s="3" t="s">
        <v>70</v>
      </c>
      <c r="D4" s="3" t="s">
        <v>69</v>
      </c>
      <c r="E4" s="4" t="s">
        <v>73</v>
      </c>
      <c r="F4" s="28" t="s">
        <v>74</v>
      </c>
    </row>
    <row r="5" spans="1:8" ht="24" customHeight="1" thickTop="1" x14ac:dyDescent="0.25">
      <c r="A5" s="98" t="s">
        <v>68</v>
      </c>
      <c r="B5" s="99"/>
      <c r="C5" s="5"/>
      <c r="D5" s="6"/>
      <c r="E5" s="6"/>
      <c r="F5" s="7"/>
    </row>
    <row r="6" spans="1:8" ht="23.25" customHeight="1" x14ac:dyDescent="0.3">
      <c r="A6" s="8" t="s">
        <v>67</v>
      </c>
      <c r="B6" s="9" t="s">
        <v>66</v>
      </c>
      <c r="C6" s="10" t="s">
        <v>65</v>
      </c>
      <c r="D6" s="11">
        <v>4.2</v>
      </c>
      <c r="E6" s="11"/>
      <c r="F6" s="12"/>
    </row>
    <row r="7" spans="1:8" ht="16.5" x14ac:dyDescent="0.3">
      <c r="A7" s="8" t="s">
        <v>64</v>
      </c>
      <c r="B7" s="9" t="s">
        <v>63</v>
      </c>
      <c r="C7" s="10" t="s">
        <v>62</v>
      </c>
      <c r="D7" s="11">
        <v>1</v>
      </c>
      <c r="E7" s="11"/>
      <c r="F7" s="12"/>
    </row>
    <row r="8" spans="1:8" ht="16.5" x14ac:dyDescent="0.3">
      <c r="A8" s="8" t="s">
        <v>61</v>
      </c>
      <c r="B8" s="9" t="s">
        <v>75</v>
      </c>
      <c r="C8" s="10" t="s">
        <v>62</v>
      </c>
      <c r="D8" s="21">
        <v>1</v>
      </c>
      <c r="E8" s="11"/>
      <c r="F8" s="12"/>
    </row>
    <row r="9" spans="1:8" ht="16.5" x14ac:dyDescent="0.3">
      <c r="A9" s="8"/>
      <c r="B9" s="13" t="s">
        <v>129</v>
      </c>
      <c r="C9" s="13"/>
      <c r="D9" s="13"/>
      <c r="E9" s="13"/>
      <c r="F9" s="1"/>
    </row>
    <row r="10" spans="1:8" ht="15" customHeight="1" x14ac:dyDescent="0.25">
      <c r="A10" s="100" t="s">
        <v>60</v>
      </c>
      <c r="B10" s="101"/>
      <c r="C10" s="14"/>
      <c r="D10" s="15"/>
      <c r="E10" s="16"/>
      <c r="F10" s="17"/>
    </row>
    <row r="11" spans="1:8" ht="16.5" x14ac:dyDescent="0.3">
      <c r="A11" s="8" t="s">
        <v>59</v>
      </c>
      <c r="B11" s="18" t="s">
        <v>58</v>
      </c>
      <c r="C11" s="10" t="s">
        <v>16</v>
      </c>
      <c r="D11" s="11">
        <v>10921</v>
      </c>
      <c r="E11" s="11"/>
      <c r="F11" s="12"/>
    </row>
    <row r="12" spans="1:8" ht="16.5" x14ac:dyDescent="0.3">
      <c r="A12" s="8" t="s">
        <v>57</v>
      </c>
      <c r="B12" s="18" t="s">
        <v>56</v>
      </c>
      <c r="C12" s="10" t="s">
        <v>16</v>
      </c>
      <c r="D12" s="11">
        <v>1121</v>
      </c>
      <c r="E12" s="11"/>
      <c r="F12" s="12"/>
    </row>
    <row r="13" spans="1:8" ht="16.5" x14ac:dyDescent="0.3">
      <c r="A13" s="8"/>
      <c r="B13" s="13" t="s">
        <v>130</v>
      </c>
      <c r="C13" s="13"/>
      <c r="D13" s="13"/>
      <c r="E13" s="13"/>
      <c r="F13" s="1"/>
    </row>
    <row r="14" spans="1:8" ht="17.25" customHeight="1" x14ac:dyDescent="0.25">
      <c r="A14" s="100" t="s">
        <v>55</v>
      </c>
      <c r="B14" s="101"/>
      <c r="C14" s="14"/>
      <c r="D14" s="15"/>
      <c r="E14" s="19"/>
      <c r="F14" s="17"/>
    </row>
    <row r="15" spans="1:8" ht="14.25" customHeight="1" x14ac:dyDescent="0.25">
      <c r="A15" s="20" t="s">
        <v>54</v>
      </c>
      <c r="B15" s="18" t="s">
        <v>53</v>
      </c>
      <c r="C15" s="10" t="s">
        <v>50</v>
      </c>
      <c r="D15" s="21">
        <v>16803</v>
      </c>
      <c r="E15" s="11"/>
      <c r="F15" s="12"/>
      <c r="H15" s="60"/>
    </row>
    <row r="16" spans="1:8" ht="16.5" x14ac:dyDescent="0.25">
      <c r="A16" s="20" t="s">
        <v>52</v>
      </c>
      <c r="B16" s="18" t="s">
        <v>51</v>
      </c>
      <c r="C16" s="10" t="s">
        <v>50</v>
      </c>
      <c r="D16" s="21">
        <v>16803</v>
      </c>
      <c r="E16" s="11"/>
      <c r="F16" s="12"/>
    </row>
    <row r="17" spans="1:6" ht="16.5" x14ac:dyDescent="0.25">
      <c r="A17" s="20" t="s">
        <v>49</v>
      </c>
      <c r="B17" s="18" t="s">
        <v>48</v>
      </c>
      <c r="C17" s="10" t="s">
        <v>45</v>
      </c>
      <c r="D17" s="21">
        <v>46</v>
      </c>
      <c r="E17" s="11"/>
      <c r="F17" s="12"/>
    </row>
    <row r="18" spans="1:6" ht="16.5" x14ac:dyDescent="0.25">
      <c r="A18" s="20" t="s">
        <v>47</v>
      </c>
      <c r="B18" s="18" t="s">
        <v>46</v>
      </c>
      <c r="C18" s="10" t="s">
        <v>45</v>
      </c>
      <c r="D18" s="21">
        <v>26</v>
      </c>
      <c r="E18" s="11"/>
      <c r="F18" s="12"/>
    </row>
    <row r="19" spans="1:6" ht="16.5" x14ac:dyDescent="0.25">
      <c r="A19" s="20" t="s">
        <v>44</v>
      </c>
      <c r="B19" s="18" t="s">
        <v>43</v>
      </c>
      <c r="C19" s="10" t="s">
        <v>16</v>
      </c>
      <c r="D19" s="21">
        <v>1820</v>
      </c>
      <c r="E19" s="11"/>
      <c r="F19" s="12"/>
    </row>
    <row r="20" spans="1:6" ht="14.25" customHeight="1" x14ac:dyDescent="0.25">
      <c r="A20" s="20" t="s">
        <v>42</v>
      </c>
      <c r="B20" s="18" t="s">
        <v>41</v>
      </c>
      <c r="C20" s="10" t="s">
        <v>16</v>
      </c>
      <c r="D20" s="21">
        <v>5797</v>
      </c>
      <c r="E20" s="11"/>
      <c r="F20" s="12"/>
    </row>
    <row r="21" spans="1:6" ht="16.5" x14ac:dyDescent="0.25">
      <c r="A21" s="20" t="s">
        <v>40</v>
      </c>
      <c r="B21" s="18" t="s">
        <v>136</v>
      </c>
      <c r="C21" s="10" t="s">
        <v>16</v>
      </c>
      <c r="D21" s="21">
        <v>3466</v>
      </c>
      <c r="E21" s="11"/>
      <c r="F21" s="12"/>
    </row>
    <row r="22" spans="1:6" ht="16.5" x14ac:dyDescent="0.25">
      <c r="A22" s="20" t="s">
        <v>133</v>
      </c>
      <c r="B22" s="18" t="s">
        <v>137</v>
      </c>
      <c r="C22" s="10" t="s">
        <v>16</v>
      </c>
      <c r="D22" s="21">
        <v>9641</v>
      </c>
      <c r="E22" s="11"/>
      <c r="F22" s="12"/>
    </row>
    <row r="23" spans="1:6" ht="16.5" x14ac:dyDescent="0.25">
      <c r="A23" s="20" t="s">
        <v>134</v>
      </c>
      <c r="B23" s="18" t="s">
        <v>39</v>
      </c>
      <c r="C23" s="10" t="s">
        <v>16</v>
      </c>
      <c r="D23" s="21">
        <v>3361</v>
      </c>
      <c r="E23" s="11"/>
      <c r="F23" s="12"/>
    </row>
    <row r="24" spans="1:6" ht="16.5" x14ac:dyDescent="0.25">
      <c r="A24" s="20" t="s">
        <v>135</v>
      </c>
      <c r="B24" s="18" t="s">
        <v>138</v>
      </c>
      <c r="C24" s="10" t="s">
        <v>16</v>
      </c>
      <c r="D24" s="21">
        <v>113</v>
      </c>
      <c r="E24" s="11"/>
      <c r="F24" s="12"/>
    </row>
    <row r="25" spans="1:6" ht="16.5" x14ac:dyDescent="0.3">
      <c r="A25" s="8"/>
      <c r="B25" s="13" t="s">
        <v>131</v>
      </c>
      <c r="C25" s="13"/>
      <c r="D25" s="13"/>
      <c r="E25" s="13"/>
      <c r="F25" s="1"/>
    </row>
    <row r="26" spans="1:6" ht="32.25" customHeight="1" x14ac:dyDescent="0.25">
      <c r="A26" s="100" t="s">
        <v>38</v>
      </c>
      <c r="B26" s="101"/>
      <c r="C26" s="14"/>
      <c r="D26" s="15"/>
      <c r="E26" s="19"/>
      <c r="F26" s="17"/>
    </row>
    <row r="27" spans="1:6" ht="16.5" x14ac:dyDescent="0.3">
      <c r="A27" s="8" t="s">
        <v>37</v>
      </c>
      <c r="B27" s="18" t="s">
        <v>36</v>
      </c>
      <c r="C27" s="10" t="s">
        <v>11</v>
      </c>
      <c r="D27" s="21">
        <v>15</v>
      </c>
      <c r="E27" s="11"/>
      <c r="F27" s="12"/>
    </row>
    <row r="28" spans="1:6" ht="16.5" x14ac:dyDescent="0.3">
      <c r="A28" s="8" t="s">
        <v>35</v>
      </c>
      <c r="B28" s="18" t="s">
        <v>34</v>
      </c>
      <c r="C28" s="10" t="s">
        <v>11</v>
      </c>
      <c r="D28" s="21">
        <v>36</v>
      </c>
      <c r="E28" s="11"/>
      <c r="F28" s="12"/>
    </row>
    <row r="29" spans="1:6" ht="16.5" x14ac:dyDescent="0.3">
      <c r="A29" s="8" t="s">
        <v>33</v>
      </c>
      <c r="B29" s="18" t="s">
        <v>32</v>
      </c>
      <c r="C29" s="10" t="s">
        <v>11</v>
      </c>
      <c r="D29" s="21">
        <v>231</v>
      </c>
      <c r="E29" s="11"/>
      <c r="F29" s="12"/>
    </row>
    <row r="30" spans="1:6" ht="16.5" x14ac:dyDescent="0.3">
      <c r="A30" s="8" t="s">
        <v>31</v>
      </c>
      <c r="B30" s="18" t="s">
        <v>30</v>
      </c>
      <c r="C30" s="10" t="s">
        <v>16</v>
      </c>
      <c r="D30" s="21">
        <v>226</v>
      </c>
      <c r="E30" s="11"/>
      <c r="F30" s="12"/>
    </row>
    <row r="31" spans="1:6" ht="16.5" x14ac:dyDescent="0.3">
      <c r="A31" s="8" t="s">
        <v>29</v>
      </c>
      <c r="B31" s="18" t="s">
        <v>28</v>
      </c>
      <c r="C31" s="10" t="s">
        <v>16</v>
      </c>
      <c r="D31" s="21">
        <v>14</v>
      </c>
      <c r="E31" s="11"/>
      <c r="F31" s="12"/>
    </row>
    <row r="32" spans="1:6" ht="14.25" customHeight="1" x14ac:dyDescent="0.3">
      <c r="A32" s="8" t="s">
        <v>27</v>
      </c>
      <c r="B32" s="18" t="s">
        <v>26</v>
      </c>
      <c r="C32" s="10" t="s">
        <v>16</v>
      </c>
      <c r="D32" s="21">
        <v>960</v>
      </c>
      <c r="E32" s="11"/>
      <c r="F32" s="12"/>
    </row>
    <row r="33" spans="1:8" ht="14.25" customHeight="1" x14ac:dyDescent="0.3">
      <c r="A33" s="8" t="s">
        <v>25</v>
      </c>
      <c r="B33" s="18" t="s">
        <v>24</v>
      </c>
      <c r="C33" s="10" t="s">
        <v>16</v>
      </c>
      <c r="D33" s="21">
        <v>84</v>
      </c>
      <c r="E33" s="11"/>
      <c r="F33" s="12"/>
    </row>
    <row r="34" spans="1:8" ht="14.25" customHeight="1" x14ac:dyDescent="0.3">
      <c r="A34" s="8" t="s">
        <v>23</v>
      </c>
      <c r="B34" s="18" t="s">
        <v>22</v>
      </c>
      <c r="C34" s="10" t="s">
        <v>16</v>
      </c>
      <c r="D34" s="21">
        <v>23</v>
      </c>
      <c r="E34" s="11"/>
      <c r="F34" s="12"/>
    </row>
    <row r="35" spans="1:8" ht="16.5" x14ac:dyDescent="0.3">
      <c r="A35" s="8" t="s">
        <v>21</v>
      </c>
      <c r="B35" s="18" t="s">
        <v>20</v>
      </c>
      <c r="C35" s="10" t="s">
        <v>16</v>
      </c>
      <c r="D35" s="21">
        <v>20</v>
      </c>
      <c r="E35" s="11"/>
      <c r="F35" s="12"/>
    </row>
    <row r="36" spans="1:8" ht="16.5" x14ac:dyDescent="0.3">
      <c r="A36" s="8" t="s">
        <v>19</v>
      </c>
      <c r="B36" s="18" t="s">
        <v>18</v>
      </c>
      <c r="C36" s="10" t="s">
        <v>16</v>
      </c>
      <c r="D36" s="21">
        <v>90</v>
      </c>
      <c r="E36" s="11"/>
      <c r="F36" s="12"/>
    </row>
    <row r="37" spans="1:8" ht="16.5" x14ac:dyDescent="0.3">
      <c r="A37" s="8" t="s">
        <v>17</v>
      </c>
      <c r="B37" s="18" t="s">
        <v>14</v>
      </c>
      <c r="C37" s="10" t="s">
        <v>11</v>
      </c>
      <c r="D37" s="21">
        <v>174</v>
      </c>
      <c r="E37" s="11"/>
      <c r="F37" s="12"/>
    </row>
    <row r="38" spans="1:8" ht="16.5" x14ac:dyDescent="0.3">
      <c r="A38" s="8" t="s">
        <v>15</v>
      </c>
      <c r="B38" s="18" t="s">
        <v>12</v>
      </c>
      <c r="C38" s="10" t="s">
        <v>11</v>
      </c>
      <c r="D38" s="21">
        <v>72</v>
      </c>
      <c r="E38" s="11"/>
      <c r="F38" s="12"/>
    </row>
    <row r="39" spans="1:8" ht="49.5" x14ac:dyDescent="0.25">
      <c r="A39" s="20" t="s">
        <v>13</v>
      </c>
      <c r="B39" s="18" t="s">
        <v>139</v>
      </c>
      <c r="C39" s="10" t="s">
        <v>11</v>
      </c>
      <c r="D39" s="21">
        <v>459</v>
      </c>
      <c r="E39" s="11"/>
      <c r="F39" s="12"/>
    </row>
    <row r="40" spans="1:8" ht="16.5" x14ac:dyDescent="0.3">
      <c r="A40" s="8" t="s">
        <v>10</v>
      </c>
      <c r="B40" s="18" t="s">
        <v>140</v>
      </c>
      <c r="C40" s="10" t="s">
        <v>141</v>
      </c>
      <c r="D40" s="21">
        <v>1</v>
      </c>
      <c r="E40" s="11"/>
      <c r="F40" s="12"/>
    </row>
    <row r="41" spans="1:8" s="34" customFormat="1" ht="30" x14ac:dyDescent="0.3">
      <c r="A41" s="8" t="s">
        <v>183</v>
      </c>
      <c r="B41" s="64" t="s">
        <v>185</v>
      </c>
      <c r="C41" s="65" t="s">
        <v>11</v>
      </c>
      <c r="D41" s="66">
        <v>32</v>
      </c>
      <c r="E41" s="67"/>
      <c r="F41" s="63"/>
      <c r="H41" s="33"/>
    </row>
    <row r="42" spans="1:8" s="34" customFormat="1" ht="16.5" x14ac:dyDescent="0.3">
      <c r="A42" s="8" t="s">
        <v>184</v>
      </c>
      <c r="B42" s="64" t="s">
        <v>191</v>
      </c>
      <c r="C42" s="65" t="s">
        <v>0</v>
      </c>
      <c r="D42" s="66">
        <v>8</v>
      </c>
      <c r="E42" s="67"/>
      <c r="F42" s="63"/>
      <c r="H42" s="33"/>
    </row>
    <row r="43" spans="1:8" ht="15" customHeight="1" x14ac:dyDescent="0.3">
      <c r="A43" s="8"/>
      <c r="B43" s="13" t="s">
        <v>132</v>
      </c>
      <c r="C43" s="13"/>
      <c r="D43" s="13"/>
      <c r="E43" s="13"/>
      <c r="F43" s="1"/>
    </row>
    <row r="44" spans="1:8" ht="16.5" customHeight="1" x14ac:dyDescent="0.3">
      <c r="A44" s="100" t="s">
        <v>142</v>
      </c>
      <c r="B44" s="101"/>
      <c r="C44" s="23"/>
      <c r="D44" s="24"/>
      <c r="E44" s="25"/>
      <c r="F44" s="26"/>
    </row>
    <row r="45" spans="1:8" ht="18" x14ac:dyDescent="0.3">
      <c r="A45" s="20" t="s">
        <v>9</v>
      </c>
      <c r="B45" s="27" t="s">
        <v>6</v>
      </c>
      <c r="C45" s="10" t="s">
        <v>5</v>
      </c>
      <c r="D45" s="11">
        <v>155</v>
      </c>
      <c r="E45" s="11"/>
      <c r="F45" s="12"/>
    </row>
    <row r="46" spans="1:8" ht="16.5" x14ac:dyDescent="0.3">
      <c r="A46" s="20" t="s">
        <v>8</v>
      </c>
      <c r="B46" s="22" t="s">
        <v>3</v>
      </c>
      <c r="C46" s="10" t="s">
        <v>0</v>
      </c>
      <c r="D46" s="11">
        <v>4</v>
      </c>
      <c r="E46" s="11"/>
      <c r="F46" s="12"/>
    </row>
    <row r="47" spans="1:8" ht="16.5" x14ac:dyDescent="0.3">
      <c r="A47" s="20" t="s">
        <v>143</v>
      </c>
      <c r="B47" s="22" t="s">
        <v>1</v>
      </c>
      <c r="C47" s="10" t="s">
        <v>0</v>
      </c>
      <c r="D47" s="11">
        <v>4</v>
      </c>
      <c r="E47" s="11"/>
      <c r="F47" s="12"/>
    </row>
    <row r="48" spans="1:8" ht="16.5" x14ac:dyDescent="0.3">
      <c r="A48" s="8"/>
      <c r="B48" s="13" t="s">
        <v>144</v>
      </c>
      <c r="C48" s="13"/>
      <c r="D48" s="13"/>
      <c r="E48" s="13"/>
      <c r="F48" s="1"/>
    </row>
    <row r="49" spans="1:7" ht="16.5" customHeight="1" x14ac:dyDescent="0.3">
      <c r="A49" s="100" t="s">
        <v>145</v>
      </c>
      <c r="B49" s="101"/>
      <c r="C49" s="23"/>
      <c r="D49" s="24"/>
      <c r="E49" s="25"/>
      <c r="F49" s="26"/>
      <c r="G49" t="s">
        <v>98</v>
      </c>
    </row>
    <row r="50" spans="1:7" s="30" customFormat="1" ht="24" customHeight="1" x14ac:dyDescent="0.25">
      <c r="A50" s="54" t="s">
        <v>7</v>
      </c>
      <c r="B50" s="55" t="s">
        <v>76</v>
      </c>
      <c r="C50" s="56" t="s">
        <v>0</v>
      </c>
      <c r="D50" s="29">
        <v>2</v>
      </c>
      <c r="E50" s="56"/>
      <c r="F50" s="57"/>
      <c r="G50" s="52" t="s">
        <v>99</v>
      </c>
    </row>
    <row r="51" spans="1:7" s="30" customFormat="1" ht="24" customHeight="1" x14ac:dyDescent="0.25">
      <c r="A51" s="54" t="s">
        <v>4</v>
      </c>
      <c r="B51" s="55" t="s">
        <v>77</v>
      </c>
      <c r="C51" s="56" t="s">
        <v>0</v>
      </c>
      <c r="D51" s="29">
        <v>5</v>
      </c>
      <c r="E51" s="56"/>
      <c r="F51" s="57"/>
      <c r="G51" s="52" t="s">
        <v>100</v>
      </c>
    </row>
    <row r="52" spans="1:7" s="30" customFormat="1" ht="24" customHeight="1" x14ac:dyDescent="0.25">
      <c r="A52" s="54" t="s">
        <v>2</v>
      </c>
      <c r="B52" s="55" t="s">
        <v>78</v>
      </c>
      <c r="C52" s="56" t="s">
        <v>0</v>
      </c>
      <c r="D52" s="29">
        <v>6</v>
      </c>
      <c r="E52" s="56"/>
      <c r="F52" s="57"/>
      <c r="G52" s="52" t="s">
        <v>101</v>
      </c>
    </row>
    <row r="53" spans="1:7" s="30" customFormat="1" ht="24" customHeight="1" x14ac:dyDescent="0.25">
      <c r="A53" s="54" t="s">
        <v>146</v>
      </c>
      <c r="B53" s="55" t="s">
        <v>79</v>
      </c>
      <c r="C53" s="56" t="s">
        <v>0</v>
      </c>
      <c r="D53" s="29">
        <v>2</v>
      </c>
      <c r="E53" s="56"/>
      <c r="F53" s="57"/>
      <c r="G53" s="52" t="s">
        <v>102</v>
      </c>
    </row>
    <row r="54" spans="1:7" s="30" customFormat="1" ht="24" customHeight="1" x14ac:dyDescent="0.25">
      <c r="A54" s="54" t="s">
        <v>147</v>
      </c>
      <c r="B54" s="55" t="s">
        <v>178</v>
      </c>
      <c r="C54" s="56" t="s">
        <v>0</v>
      </c>
      <c r="D54" s="29">
        <v>1</v>
      </c>
      <c r="E54" s="56"/>
      <c r="F54" s="57"/>
      <c r="G54" s="52" t="s">
        <v>171</v>
      </c>
    </row>
    <row r="55" spans="1:7" s="30" customFormat="1" ht="24" customHeight="1" x14ac:dyDescent="0.25">
      <c r="A55" s="54" t="s">
        <v>148</v>
      </c>
      <c r="B55" s="55" t="s">
        <v>80</v>
      </c>
      <c r="C55" s="56" t="s">
        <v>0</v>
      </c>
      <c r="D55" s="29">
        <v>3</v>
      </c>
      <c r="E55" s="56"/>
      <c r="F55" s="57"/>
      <c r="G55" s="52" t="s">
        <v>103</v>
      </c>
    </row>
    <row r="56" spans="1:7" s="30" customFormat="1" ht="24" customHeight="1" x14ac:dyDescent="0.25">
      <c r="A56" s="54" t="s">
        <v>149</v>
      </c>
      <c r="B56" s="55" t="s">
        <v>81</v>
      </c>
      <c r="C56" s="56" t="s">
        <v>0</v>
      </c>
      <c r="D56" s="49">
        <v>4</v>
      </c>
      <c r="E56" s="56"/>
      <c r="F56" s="57"/>
      <c r="G56" s="52" t="s">
        <v>104</v>
      </c>
    </row>
    <row r="57" spans="1:7" s="30" customFormat="1" ht="24" customHeight="1" x14ac:dyDescent="0.25">
      <c r="A57" s="54" t="s">
        <v>150</v>
      </c>
      <c r="B57" s="55" t="s">
        <v>179</v>
      </c>
      <c r="C57" s="56" t="s">
        <v>0</v>
      </c>
      <c r="D57" s="49">
        <v>4</v>
      </c>
      <c r="E57" s="56"/>
      <c r="F57" s="57"/>
      <c r="G57" s="52" t="s">
        <v>172</v>
      </c>
    </row>
    <row r="58" spans="1:7" s="30" customFormat="1" ht="24" customHeight="1" x14ac:dyDescent="0.25">
      <c r="A58" s="54" t="s">
        <v>151</v>
      </c>
      <c r="B58" s="55" t="s">
        <v>82</v>
      </c>
      <c r="C58" s="56" t="s">
        <v>0</v>
      </c>
      <c r="D58" s="29">
        <v>19</v>
      </c>
      <c r="E58" s="56"/>
      <c r="F58" s="57"/>
      <c r="G58" s="52" t="s">
        <v>105</v>
      </c>
    </row>
    <row r="59" spans="1:7" s="30" customFormat="1" ht="24" customHeight="1" x14ac:dyDescent="0.25">
      <c r="A59" s="54" t="s">
        <v>152</v>
      </c>
      <c r="B59" s="55" t="s">
        <v>83</v>
      </c>
      <c r="C59" s="56" t="s">
        <v>16</v>
      </c>
      <c r="D59" s="51">
        <v>21.99</v>
      </c>
      <c r="E59" s="56"/>
      <c r="F59" s="57"/>
      <c r="G59" s="50" t="s">
        <v>106</v>
      </c>
    </row>
    <row r="60" spans="1:7" s="30" customFormat="1" ht="24" customHeight="1" x14ac:dyDescent="0.25">
      <c r="A60" s="54" t="s">
        <v>153</v>
      </c>
      <c r="B60" s="55" t="s">
        <v>180</v>
      </c>
      <c r="C60" s="56" t="s">
        <v>189</v>
      </c>
      <c r="D60" s="51">
        <v>5</v>
      </c>
      <c r="E60" s="56"/>
      <c r="F60" s="57"/>
      <c r="G60" s="50" t="s">
        <v>173</v>
      </c>
    </row>
    <row r="61" spans="1:7" s="30" customFormat="1" ht="24" customHeight="1" x14ac:dyDescent="0.25">
      <c r="A61" s="54" t="s">
        <v>154</v>
      </c>
      <c r="B61" s="55" t="s">
        <v>84</v>
      </c>
      <c r="C61" s="56" t="s">
        <v>0</v>
      </c>
      <c r="D61" s="29">
        <v>8</v>
      </c>
      <c r="E61" s="56"/>
      <c r="F61" s="57"/>
      <c r="G61" s="50" t="s">
        <v>107</v>
      </c>
    </row>
    <row r="62" spans="1:7" s="30" customFormat="1" ht="31.5" customHeight="1" x14ac:dyDescent="0.25">
      <c r="A62" s="54" t="s">
        <v>155</v>
      </c>
      <c r="B62" s="55" t="s">
        <v>85</v>
      </c>
      <c r="C62" s="56" t="s">
        <v>0</v>
      </c>
      <c r="D62" s="29">
        <v>3</v>
      </c>
      <c r="E62" s="56"/>
      <c r="F62" s="57"/>
      <c r="G62" s="52" t="s">
        <v>108</v>
      </c>
    </row>
    <row r="63" spans="1:7" s="30" customFormat="1" ht="31.5" customHeight="1" x14ac:dyDescent="0.25">
      <c r="A63" s="54" t="s">
        <v>156</v>
      </c>
      <c r="B63" s="55" t="s">
        <v>182</v>
      </c>
      <c r="C63" s="56" t="s">
        <v>0</v>
      </c>
      <c r="D63" s="29">
        <v>1</v>
      </c>
      <c r="E63" s="56"/>
      <c r="F63" s="57"/>
      <c r="G63" s="52" t="s">
        <v>174</v>
      </c>
    </row>
    <row r="64" spans="1:7" s="30" customFormat="1" ht="31.5" customHeight="1" x14ac:dyDescent="0.25">
      <c r="A64" s="54" t="s">
        <v>157</v>
      </c>
      <c r="B64" s="55" t="s">
        <v>86</v>
      </c>
      <c r="C64" s="56" t="s">
        <v>87</v>
      </c>
      <c r="D64" s="29">
        <v>124</v>
      </c>
      <c r="E64" s="56"/>
      <c r="F64" s="57"/>
      <c r="G64" s="52" t="s">
        <v>109</v>
      </c>
    </row>
    <row r="65" spans="1:10" s="30" customFormat="1" ht="24" customHeight="1" x14ac:dyDescent="0.25">
      <c r="A65" s="54" t="s">
        <v>158</v>
      </c>
      <c r="B65" s="55" t="s">
        <v>88</v>
      </c>
      <c r="C65" s="56" t="s">
        <v>87</v>
      </c>
      <c r="D65" s="29">
        <v>30</v>
      </c>
      <c r="E65" s="56"/>
      <c r="F65" s="57"/>
      <c r="G65" s="52" t="s">
        <v>110</v>
      </c>
    </row>
    <row r="66" spans="1:10" s="30" customFormat="1" ht="47.25" customHeight="1" x14ac:dyDescent="0.25">
      <c r="A66" s="54" t="s">
        <v>159</v>
      </c>
      <c r="B66" s="55" t="s">
        <v>120</v>
      </c>
      <c r="C66" s="56" t="s">
        <v>87</v>
      </c>
      <c r="D66" s="31">
        <v>1068</v>
      </c>
      <c r="E66" s="56"/>
      <c r="F66" s="57"/>
      <c r="G66" s="52" t="s">
        <v>111</v>
      </c>
    </row>
    <row r="67" spans="1:10" s="30" customFormat="1" ht="31.5" customHeight="1" x14ac:dyDescent="0.25">
      <c r="A67" s="54" t="s">
        <v>160</v>
      </c>
      <c r="B67" s="55" t="s">
        <v>121</v>
      </c>
      <c r="C67" s="56" t="s">
        <v>87</v>
      </c>
      <c r="D67" s="31">
        <v>30</v>
      </c>
      <c r="E67" s="56"/>
      <c r="F67" s="57"/>
      <c r="G67" s="52" t="s">
        <v>112</v>
      </c>
      <c r="H67" s="32"/>
    </row>
    <row r="68" spans="1:10" s="30" customFormat="1" ht="31.5" customHeight="1" x14ac:dyDescent="0.25">
      <c r="A68" s="54" t="s">
        <v>161</v>
      </c>
      <c r="B68" s="55" t="s">
        <v>181</v>
      </c>
      <c r="C68" s="56" t="s">
        <v>87</v>
      </c>
      <c r="D68" s="29">
        <v>1072</v>
      </c>
      <c r="E68" s="56"/>
      <c r="F68" s="57"/>
      <c r="G68" s="53" t="s">
        <v>175</v>
      </c>
    </row>
    <row r="69" spans="1:10" s="30" customFormat="1" ht="31.5" customHeight="1" x14ac:dyDescent="0.25">
      <c r="A69" s="54" t="s">
        <v>162</v>
      </c>
      <c r="B69" s="55" t="s">
        <v>122</v>
      </c>
      <c r="C69" s="56" t="s">
        <v>0</v>
      </c>
      <c r="D69" s="29">
        <v>7</v>
      </c>
      <c r="E69" s="56"/>
      <c r="F69" s="57"/>
      <c r="G69" s="47" t="s">
        <v>113</v>
      </c>
    </row>
    <row r="70" spans="1:10" s="30" customFormat="1" ht="31.5" customHeight="1" x14ac:dyDescent="0.25">
      <c r="A70" s="54" t="s">
        <v>163</v>
      </c>
      <c r="B70" s="55" t="s">
        <v>123</v>
      </c>
      <c r="C70" s="56" t="s">
        <v>0</v>
      </c>
      <c r="D70" s="29">
        <v>1</v>
      </c>
      <c r="E70" s="56"/>
      <c r="F70" s="57"/>
      <c r="G70" s="47" t="s">
        <v>114</v>
      </c>
    </row>
    <row r="71" spans="1:10" s="30" customFormat="1" ht="31.5" customHeight="1" x14ac:dyDescent="0.25">
      <c r="A71" s="54" t="s">
        <v>164</v>
      </c>
      <c r="B71" s="55" t="s">
        <v>124</v>
      </c>
      <c r="C71" s="56" t="s">
        <v>0</v>
      </c>
      <c r="D71" s="29">
        <v>9</v>
      </c>
      <c r="E71" s="56"/>
      <c r="F71" s="57"/>
      <c r="G71" s="47" t="s">
        <v>115</v>
      </c>
    </row>
    <row r="72" spans="1:10" s="30" customFormat="1" ht="31.5" customHeight="1" x14ac:dyDescent="0.25">
      <c r="A72" s="54" t="s">
        <v>165</v>
      </c>
      <c r="B72" s="55" t="s">
        <v>125</v>
      </c>
      <c r="C72" s="56" t="s">
        <v>0</v>
      </c>
      <c r="D72" s="58">
        <v>31</v>
      </c>
      <c r="E72" s="56"/>
      <c r="F72" s="57"/>
      <c r="G72" s="47" t="s">
        <v>116</v>
      </c>
    </row>
    <row r="73" spans="1:10" s="30" customFormat="1" ht="51.75" customHeight="1" x14ac:dyDescent="0.25">
      <c r="A73" s="54" t="s">
        <v>166</v>
      </c>
      <c r="B73" s="55" t="s">
        <v>126</v>
      </c>
      <c r="C73" s="56" t="s">
        <v>0</v>
      </c>
      <c r="D73" s="29">
        <v>20</v>
      </c>
      <c r="E73" s="56"/>
      <c r="F73" s="57"/>
      <c r="G73" s="47" t="s">
        <v>117</v>
      </c>
    </row>
    <row r="74" spans="1:10" s="30" customFormat="1" ht="47.25" customHeight="1" x14ac:dyDescent="0.25">
      <c r="A74" s="54" t="s">
        <v>167</v>
      </c>
      <c r="B74" s="55" t="s">
        <v>127</v>
      </c>
      <c r="C74" s="56" t="s">
        <v>0</v>
      </c>
      <c r="D74" s="29">
        <v>52</v>
      </c>
      <c r="E74" s="56"/>
      <c r="F74" s="57"/>
      <c r="G74" s="47" t="s">
        <v>118</v>
      </c>
    </row>
    <row r="75" spans="1:10" s="30" customFormat="1" ht="48.75" customHeight="1" x14ac:dyDescent="0.25">
      <c r="A75" s="54" t="s">
        <v>177</v>
      </c>
      <c r="B75" s="55" t="s">
        <v>128</v>
      </c>
      <c r="C75" s="56" t="s">
        <v>0</v>
      </c>
      <c r="D75" s="29">
        <v>13</v>
      </c>
      <c r="E75" s="56"/>
      <c r="F75" s="57"/>
      <c r="G75" s="47" t="s">
        <v>119</v>
      </c>
    </row>
    <row r="76" spans="1:10" ht="16.5" x14ac:dyDescent="0.3">
      <c r="A76" s="8"/>
      <c r="B76" s="13" t="s">
        <v>168</v>
      </c>
      <c r="C76" s="13"/>
      <c r="D76" s="13"/>
      <c r="E76" s="13"/>
      <c r="F76" s="1"/>
    </row>
    <row r="77" spans="1:10" ht="16.5" customHeight="1" x14ac:dyDescent="0.3">
      <c r="A77" s="100" t="s">
        <v>170</v>
      </c>
      <c r="B77" s="101"/>
      <c r="C77" s="23"/>
      <c r="D77" s="24"/>
      <c r="E77" s="25"/>
      <c r="F77" s="26"/>
    </row>
    <row r="78" spans="1:10" s="34" customFormat="1" ht="21.75" customHeight="1" x14ac:dyDescent="0.25">
      <c r="A78" s="54" t="s">
        <v>89</v>
      </c>
      <c r="B78" s="55" t="s">
        <v>92</v>
      </c>
      <c r="C78" s="56" t="s">
        <v>62</v>
      </c>
      <c r="D78" s="29">
        <v>1</v>
      </c>
      <c r="E78" s="37">
        <v>16779.400000000001</v>
      </c>
      <c r="F78" s="57">
        <f t="shared" ref="F78:F79" si="0">D78*E78</f>
        <v>16779.400000000001</v>
      </c>
      <c r="H78" s="33"/>
    </row>
    <row r="79" spans="1:10" s="34" customFormat="1" ht="21.75" customHeight="1" x14ac:dyDescent="0.25">
      <c r="A79" s="54" t="s">
        <v>90</v>
      </c>
      <c r="B79" s="55" t="s">
        <v>91</v>
      </c>
      <c r="C79" s="56" t="s">
        <v>62</v>
      </c>
      <c r="D79" s="29">
        <v>3</v>
      </c>
      <c r="E79" s="37">
        <v>1200</v>
      </c>
      <c r="F79" s="57">
        <f t="shared" si="0"/>
        <v>3600</v>
      </c>
      <c r="H79" s="33"/>
      <c r="J79" s="35"/>
    </row>
    <row r="80" spans="1:10" s="30" customFormat="1" ht="21" customHeight="1" thickBot="1" x14ac:dyDescent="0.3">
      <c r="A80" s="38"/>
      <c r="B80" s="48" t="s">
        <v>169</v>
      </c>
      <c r="C80" s="39"/>
      <c r="D80" s="40"/>
      <c r="E80" s="39"/>
      <c r="F80" s="59">
        <f>SUM(F78:F79)</f>
        <v>20379.400000000001</v>
      </c>
    </row>
    <row r="81" spans="1:8" ht="12.75" customHeight="1" thickTop="1" x14ac:dyDescent="0.25"/>
    <row r="82" spans="1:8" ht="24" customHeight="1" x14ac:dyDescent="0.3">
      <c r="A82" s="102" t="s">
        <v>93</v>
      </c>
      <c r="B82" s="102"/>
      <c r="C82" s="102"/>
      <c r="D82" s="102"/>
      <c r="E82" s="102"/>
      <c r="F82" s="102"/>
      <c r="G82" s="36"/>
      <c r="H82" s="41"/>
    </row>
    <row r="83" spans="1:8" ht="10.5" customHeight="1" thickBot="1" x14ac:dyDescent="0.3">
      <c r="A83" s="42"/>
      <c r="B83" s="43"/>
      <c r="C83" s="41"/>
      <c r="D83" s="44"/>
      <c r="E83" s="45"/>
      <c r="F83" s="46"/>
      <c r="G83" s="36"/>
      <c r="H83" s="41"/>
    </row>
    <row r="84" spans="1:8" s="30" customFormat="1" ht="24.95" customHeight="1" thickTop="1" x14ac:dyDescent="0.25">
      <c r="A84" s="91" t="s">
        <v>129</v>
      </c>
      <c r="B84" s="92"/>
      <c r="C84" s="92"/>
      <c r="D84" s="92"/>
      <c r="E84" s="93"/>
      <c r="F84" s="94"/>
      <c r="G84" s="61"/>
      <c r="H84" s="61"/>
    </row>
    <row r="85" spans="1:8" s="30" customFormat="1" ht="24.95" customHeight="1" x14ac:dyDescent="0.25">
      <c r="A85" s="90" t="s">
        <v>130</v>
      </c>
      <c r="B85" s="83"/>
      <c r="C85" s="83"/>
      <c r="D85" s="83"/>
      <c r="E85" s="84"/>
      <c r="F85" s="85"/>
    </row>
    <row r="86" spans="1:8" s="30" customFormat="1" ht="24.95" customHeight="1" x14ac:dyDescent="0.25">
      <c r="A86" s="82" t="s">
        <v>131</v>
      </c>
      <c r="B86" s="83"/>
      <c r="C86" s="83"/>
      <c r="D86" s="83"/>
      <c r="E86" s="84"/>
      <c r="F86" s="85"/>
    </row>
    <row r="87" spans="1:8" s="30" customFormat="1" ht="24.95" customHeight="1" x14ac:dyDescent="0.25">
      <c r="A87" s="82" t="s">
        <v>176</v>
      </c>
      <c r="B87" s="83"/>
      <c r="C87" s="83"/>
      <c r="D87" s="83"/>
      <c r="E87" s="84"/>
      <c r="F87" s="85"/>
    </row>
    <row r="88" spans="1:8" s="30" customFormat="1" ht="24.95" customHeight="1" x14ac:dyDescent="0.25">
      <c r="A88" s="82" t="s">
        <v>144</v>
      </c>
      <c r="B88" s="83"/>
      <c r="C88" s="83"/>
      <c r="D88" s="83"/>
      <c r="E88" s="84"/>
      <c r="F88" s="85"/>
    </row>
    <row r="89" spans="1:8" s="30" customFormat="1" ht="24.95" customHeight="1" x14ac:dyDescent="0.25">
      <c r="A89" s="82" t="s">
        <v>168</v>
      </c>
      <c r="B89" s="83"/>
      <c r="C89" s="83"/>
      <c r="D89" s="83"/>
      <c r="E89" s="84"/>
      <c r="F89" s="85"/>
    </row>
    <row r="90" spans="1:8" s="30" customFormat="1" ht="24.95" customHeight="1" thickBot="1" x14ac:dyDescent="0.3">
      <c r="A90" s="86" t="s">
        <v>169</v>
      </c>
      <c r="B90" s="87"/>
      <c r="C90" s="87"/>
      <c r="D90" s="87"/>
      <c r="E90" s="88">
        <f>+F80</f>
        <v>20379.400000000001</v>
      </c>
      <c r="F90" s="89"/>
    </row>
    <row r="91" spans="1:8" s="30" customFormat="1" ht="27.75" customHeight="1" thickTop="1" x14ac:dyDescent="0.25">
      <c r="A91" s="70" t="s">
        <v>94</v>
      </c>
      <c r="B91" s="71"/>
      <c r="C91" s="71"/>
      <c r="D91" s="71"/>
      <c r="E91" s="72"/>
      <c r="F91" s="73"/>
      <c r="G91" s="30" t="s">
        <v>95</v>
      </c>
    </row>
    <row r="92" spans="1:8" s="30" customFormat="1" ht="31.5" customHeight="1" x14ac:dyDescent="0.25">
      <c r="A92" s="74" t="s">
        <v>96</v>
      </c>
      <c r="B92" s="75"/>
      <c r="C92" s="75"/>
      <c r="D92" s="75"/>
      <c r="E92" s="76"/>
      <c r="F92" s="77"/>
    </row>
    <row r="93" spans="1:8" s="30" customFormat="1" ht="31.5" customHeight="1" thickBot="1" x14ac:dyDescent="0.3">
      <c r="A93" s="78" t="s">
        <v>97</v>
      </c>
      <c r="B93" s="79"/>
      <c r="C93" s="79"/>
      <c r="D93" s="79"/>
      <c r="E93" s="80"/>
      <c r="F93" s="81"/>
    </row>
    <row r="94" spans="1:8" ht="39" customHeight="1" thickTop="1" x14ac:dyDescent="0.25">
      <c r="C94" s="68" t="s">
        <v>190</v>
      </c>
      <c r="D94" s="69"/>
      <c r="E94" s="69"/>
      <c r="F94" s="69"/>
    </row>
    <row r="98" spans="6:6" x14ac:dyDescent="0.25">
      <c r="F98" s="62">
        <f>0.02*E93</f>
        <v>0</v>
      </c>
    </row>
  </sheetData>
  <mergeCells count="32">
    <mergeCell ref="A84:D84"/>
    <mergeCell ref="E84:F84"/>
    <mergeCell ref="A1:F1"/>
    <mergeCell ref="A2:F2"/>
    <mergeCell ref="A3:F3"/>
    <mergeCell ref="A5:B5"/>
    <mergeCell ref="A10:B10"/>
    <mergeCell ref="A14:B14"/>
    <mergeCell ref="A26:B26"/>
    <mergeCell ref="A44:B44"/>
    <mergeCell ref="A49:B49"/>
    <mergeCell ref="A77:B77"/>
    <mergeCell ref="A82:F82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C94:F94"/>
    <mergeCell ref="A91:D91"/>
    <mergeCell ref="E91:F91"/>
    <mergeCell ref="A92:D92"/>
    <mergeCell ref="E92:F92"/>
    <mergeCell ref="A93:D93"/>
    <mergeCell ref="E93:F93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horizontalDpi="1200" verticalDpi="1200" r:id="rId1"/>
  <rowBreaks count="2" manualBreakCount="2">
    <brk id="48" max="5" man="1"/>
    <brk id="7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BENAISSA</cp:lastModifiedBy>
  <cp:lastPrinted>2026-06-18T18:07:54Z</cp:lastPrinted>
  <dcterms:created xsi:type="dcterms:W3CDTF">2024-10-15T10:26:49Z</dcterms:created>
  <dcterms:modified xsi:type="dcterms:W3CDTF">2026-07-29T09:57:56Z</dcterms:modified>
</cp:coreProperties>
</file>