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AOON 05 2026\"/>
    </mc:Choice>
  </mc:AlternateContent>
  <bookViews>
    <workbookView xWindow="0" yWindow="0" windowWidth="20490" windowHeight="7755" tabRatio="650"/>
  </bookViews>
  <sheets>
    <sheet name="Borderau des prix" sheetId="44" r:id="rId1"/>
  </sheets>
  <definedNames>
    <definedName name="_xlnm.Print_Titles" localSheetId="0">'Borderau des prix'!$5:$6</definedName>
    <definedName name="_xlnm.Print_Area" localSheetId="0">'Borderau des prix'!$A$3:$F$151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2" i="44" l="1"/>
  <c r="F9" i="44"/>
  <c r="F10" i="44"/>
  <c r="F77" i="44"/>
  <c r="F78" i="44"/>
  <c r="F100" i="44" l="1"/>
  <c r="F130" i="44" s="1"/>
  <c r="F76" i="44"/>
  <c r="F129" i="44" s="1"/>
  <c r="F124" i="44"/>
  <c r="F131" i="44" s="1"/>
  <c r="F132" i="44" l="1"/>
  <c r="F133" i="44" l="1"/>
  <c r="F134" i="44" s="1"/>
</calcChain>
</file>

<file path=xl/sharedStrings.xml><?xml version="1.0" encoding="utf-8"?>
<sst xmlns="http://schemas.openxmlformats.org/spreadsheetml/2006/main" count="249" uniqueCount="160">
  <si>
    <t>m2</t>
  </si>
  <si>
    <t>Kg</t>
  </si>
  <si>
    <t>U</t>
  </si>
  <si>
    <t>TOTAL GROS ŒUVRES</t>
  </si>
  <si>
    <t xml:space="preserve">TOTAL ETANCHEITE </t>
  </si>
  <si>
    <t>…………………………………………………………………………….</t>
  </si>
  <si>
    <t>R E C A P I T U L A T I F</t>
  </si>
  <si>
    <t>TOTAL DES TRAVAUX H.T</t>
  </si>
  <si>
    <t>m²</t>
  </si>
  <si>
    <t>OUVRAGES</t>
  </si>
  <si>
    <t xml:space="preserve">A - GROS ŒUVRE </t>
  </si>
  <si>
    <t>B -  ETANCHEITE</t>
  </si>
  <si>
    <t>Le mètre cube   : …………………………………………………………..</t>
  </si>
  <si>
    <t>L'unité  : ……………………………………………………………………</t>
  </si>
  <si>
    <t>Le kilogramme   : …………………………………………………………..</t>
  </si>
  <si>
    <t>ml</t>
  </si>
  <si>
    <t>m3</t>
  </si>
  <si>
    <t>T.V.A 20 %</t>
  </si>
  <si>
    <t>TOTAL DES TRAVAUX T.T.C</t>
  </si>
  <si>
    <t>Prix</t>
  </si>
  <si>
    <t>Le Mètre Carré  : …………………………………………………………..</t>
  </si>
  <si>
    <t>Le Mètre Carré: ……………………</t>
  </si>
  <si>
    <t>Le Mètre Linéaire  : ………………………………………………………….</t>
  </si>
  <si>
    <t>E</t>
  </si>
  <si>
    <t>F</t>
  </si>
  <si>
    <t xml:space="preserve">EVACUATION DES DÉBLAIS OU MISE EN REMBLAIS  </t>
  </si>
  <si>
    <t xml:space="preserve">REMBLAIS EN TERRE SÉLECTIONNÉE </t>
  </si>
  <si>
    <t>BÉTON DE PROPRETÉ</t>
  </si>
  <si>
    <t>MAÇONNERIE DE MOELLONS EN FONDATION</t>
  </si>
  <si>
    <t>ARASE ÉTANCHE</t>
  </si>
  <si>
    <t xml:space="preserve">REGARD  50 x 50 CM </t>
  </si>
  <si>
    <t xml:space="preserve">REGARD  60 x 60 CM </t>
  </si>
  <si>
    <t>BÉTON ARME EN FONDATION</t>
  </si>
  <si>
    <t>ARMATURES POUR BÉTON ARMÉ EN FONDATION</t>
  </si>
  <si>
    <t xml:space="preserve">BÉTON ARME EN ÉLÉVATION POUR TOUT OUVRAGE </t>
  </si>
  <si>
    <t xml:space="preserve">PLANCHER HOURDIS DE 15+5 </t>
  </si>
  <si>
    <t xml:space="preserve">PLANCHER HOURDIS DE 20+5 </t>
  </si>
  <si>
    <t>DALLAGE PÉRIPHÉRIQUE Y/C ACIERS &amp; TV &amp; FILM POLYANE</t>
  </si>
  <si>
    <t>FORME DE PENTE ET CHAPE DE LISSAGE</t>
  </si>
  <si>
    <t>ETANCHÉITÉ EN BICOUCHE SBS    - PARTIE COURANTE –</t>
  </si>
  <si>
    <t>RELEVÉ D'ÉTANCHÉITÉ</t>
  </si>
  <si>
    <t>SOLINS  GRILLAGES</t>
  </si>
  <si>
    <t>PROTECTION D'ÉTANCHÉITÉ PAR CARREAUX DE CIMENT</t>
  </si>
  <si>
    <t>DALLETTES EN BÉTON LÉGÈREMENT ARMÉ.</t>
  </si>
  <si>
    <t>RENFORMIS EN BÉTON.</t>
  </si>
  <si>
    <t xml:space="preserve">REGARD  80 x 80 CM </t>
  </si>
  <si>
    <t>MISE A LA TERRE</t>
  </si>
  <si>
    <t>PROTECTION DE RELEVE D'ÉTANCHÉITÉ</t>
  </si>
  <si>
    <t>GARGOUILLE EN PLOMB LAMINE</t>
  </si>
  <si>
    <t>L'Unité  : ………………………………………………………….</t>
  </si>
  <si>
    <t>ETANCHÉITÉ DES SALLES D'EAU.</t>
  </si>
  <si>
    <t xml:space="preserve">MACONNERIE EN  AGGLOS DE 20CM  </t>
  </si>
  <si>
    <t>SOUCHE DE VENTILATION</t>
  </si>
  <si>
    <t xml:space="preserve">ENDUIT INTÉRIEUR  AU MORTIER DE CIMENT </t>
  </si>
  <si>
    <t xml:space="preserve">ENDUITS EXTÉRIEURS AU MORTIER DE CIMENT </t>
  </si>
  <si>
    <r>
      <t xml:space="preserve">CANALISATIONS EN PVC  </t>
    </r>
    <r>
      <rPr>
        <sz val="10"/>
        <rFont val="Calibri"/>
        <family val="2"/>
      </rPr>
      <t>ϕ</t>
    </r>
    <r>
      <rPr>
        <sz val="10"/>
        <rFont val="Palatino Linotype"/>
        <family val="1"/>
      </rPr>
      <t xml:space="preserve"> 300 </t>
    </r>
  </si>
  <si>
    <r>
      <t xml:space="preserve">CANALISATIONS EN PVC </t>
    </r>
    <r>
      <rPr>
        <sz val="10"/>
        <rFont val="Calibri"/>
        <family val="2"/>
      </rPr>
      <t>ϕ</t>
    </r>
    <r>
      <rPr>
        <sz val="10"/>
        <rFont val="Palatino Linotype"/>
        <family val="1"/>
      </rPr>
      <t xml:space="preserve"> 200 </t>
    </r>
  </si>
  <si>
    <t>Le Mètre Linéaire  : …………………………………………………………..</t>
  </si>
  <si>
    <t>Ml</t>
  </si>
  <si>
    <t>FOUILLES EN TRANCHÉES OU EN PUITS DANS TOUT TERRAIN</t>
  </si>
  <si>
    <t xml:space="preserve">GROS  BÉTON </t>
  </si>
  <si>
    <t>FORME EN BÉTON DE 15 CM D’ÉPAISSEUR  Y/C ACIERS</t>
  </si>
  <si>
    <t>MUR DE CLÔTURE SIMPLE DE 2.30M DE HAUTEUR</t>
  </si>
  <si>
    <t>MUR DE CLOTURE GRILLAGÉ SUR FAÇADE PRINCIPALE</t>
  </si>
  <si>
    <t>PRIX N°1</t>
  </si>
  <si>
    <t>PRIX N°3</t>
  </si>
  <si>
    <t>PRIX N°4</t>
  </si>
  <si>
    <t>PRIX N°5</t>
  </si>
  <si>
    <t>PRIX N°6</t>
  </si>
  <si>
    <t>PRIX N°7</t>
  </si>
  <si>
    <t>PRIX N°8</t>
  </si>
  <si>
    <t>PRIX N°9</t>
  </si>
  <si>
    <t>PRIX N°10</t>
  </si>
  <si>
    <t>PRIX N°11</t>
  </si>
  <si>
    <t>PRIX N°12</t>
  </si>
  <si>
    <t>PRIX N°13</t>
  </si>
  <si>
    <t>PRIX N°14</t>
  </si>
  <si>
    <t>PRIX N°17</t>
  </si>
  <si>
    <t>PRIX N°18</t>
  </si>
  <si>
    <t>PRIX N°19</t>
  </si>
  <si>
    <t>PRIX N°23</t>
  </si>
  <si>
    <t>PRIX N°25</t>
  </si>
  <si>
    <t>PRIX N°26</t>
  </si>
  <si>
    <t>PRIX N°27</t>
  </si>
  <si>
    <t>PRIX N°29</t>
  </si>
  <si>
    <t>PRIX N°30</t>
  </si>
  <si>
    <t>PRIX N°32</t>
  </si>
  <si>
    <t>PRIX N°33</t>
  </si>
  <si>
    <t>PRIX N°34</t>
  </si>
  <si>
    <t>PRIX N°35</t>
  </si>
  <si>
    <t>PRIX N°36</t>
  </si>
  <si>
    <t>PRIX N°37</t>
  </si>
  <si>
    <t>PRIX N°38</t>
  </si>
  <si>
    <t>PRIX N°39</t>
  </si>
  <si>
    <t>PRIX N°41</t>
  </si>
  <si>
    <t>PRIX N°42</t>
  </si>
  <si>
    <t>PRIX N°43</t>
  </si>
  <si>
    <t>ARMATURES POUR BÉTON ARMÉ EN ELEVATION</t>
  </si>
  <si>
    <t>L'Unité : ………………………………………………………….</t>
  </si>
  <si>
    <t xml:space="preserve">DÉCAPAGE GÉNÉRAL, DEMOLITION ET  NETTOYAGE </t>
  </si>
  <si>
    <t xml:space="preserve">COUCHE DE TOUT VENANT GNF 0/40 EP 20 CM </t>
  </si>
  <si>
    <t>PRIX N°2</t>
  </si>
  <si>
    <t>PRIX N°15</t>
  </si>
  <si>
    <t>PRIX N°16</t>
  </si>
  <si>
    <t>PRIX N°20</t>
  </si>
  <si>
    <t>PRIX N°21</t>
  </si>
  <si>
    <t>PRIX N°22</t>
  </si>
  <si>
    <t>PRIX N°24</t>
  </si>
  <si>
    <t>PRIX N°28</t>
  </si>
  <si>
    <t>PRIX N°31</t>
  </si>
  <si>
    <t>SIMPLE CLOISON EN BRIQUES DE 8T</t>
  </si>
  <si>
    <t>CANIVEAU EN BÉTON ARMÉ  DE 40 X 30CM DE SECTION</t>
  </si>
  <si>
    <t>PRIX N°44</t>
  </si>
  <si>
    <t>L'Ensemble  : …………………………………………………………..</t>
  </si>
  <si>
    <t>Le Forfait : …………………………………………………………..</t>
  </si>
  <si>
    <t xml:space="preserve">FOSSE SEPTIQUE </t>
  </si>
  <si>
    <t xml:space="preserve">PUIT PERDU </t>
  </si>
  <si>
    <t>PERMIS DE CONSTRUIRE</t>
  </si>
  <si>
    <t xml:space="preserve">ECRAN PAR VAPEUR  </t>
  </si>
  <si>
    <t>ISOLATION THERMIQUE</t>
  </si>
  <si>
    <t>PRIX N°40</t>
  </si>
  <si>
    <t>Le Métre linéaire  .............................</t>
  </si>
  <si>
    <t>ML</t>
  </si>
  <si>
    <t>CANALISATIONS EN PVC CLASSE M1 Ø 125 mm</t>
  </si>
  <si>
    <t>FAUX CADRE EN BOIS</t>
  </si>
  <si>
    <t>FAUX CADRE EN ACIERR GALVANISE</t>
  </si>
  <si>
    <t>Le Mètre Carré</t>
  </si>
  <si>
    <t>M2</t>
  </si>
  <si>
    <t>TUBAGE DE RESERVE COURANT FORT - COURANT FAIBLE</t>
  </si>
  <si>
    <t>BRANCHEMENT AU RESEAU ASSAINISSEMENT</t>
  </si>
  <si>
    <t xml:space="preserve">PORTE METALLIQUE GRILLAGEE </t>
  </si>
  <si>
    <t>PRIX N°45</t>
  </si>
  <si>
    <t>PRIX N°46</t>
  </si>
  <si>
    <t>PRIX N°47</t>
  </si>
  <si>
    <t>PRIX N°48</t>
  </si>
  <si>
    <t>PRIX N°49</t>
  </si>
  <si>
    <t>PRIX N°50</t>
  </si>
  <si>
    <t>PRIX N°51</t>
  </si>
  <si>
    <t>PRIX N°52</t>
  </si>
  <si>
    <t>PRIX N°53</t>
  </si>
  <si>
    <t>PRIX N°54</t>
  </si>
  <si>
    <t>PRIX N°55</t>
  </si>
  <si>
    <t>C -  TRAVAUX DIVERS</t>
  </si>
  <si>
    <t>C- TRAVAUX DIVERS</t>
  </si>
  <si>
    <t xml:space="preserve">                 Marché N°………/2026 Passé par appel d’offres ouvert national sur offres de prix en application des dispositions des paragraphes I-1 et I-3 de l'article 19, du paragraphe 1 de l'article 20 et de l’alinéa b du paragraphe 3 de l'article 20 du décret n° 2-22-431 du 15 chaabane 1444 (8 mars 2023) relatif aux marchés publics.</t>
  </si>
  <si>
    <t>ETANCHEITE AUTOPROTEGEE</t>
  </si>
  <si>
    <t>Objet:Travaux de construction du nouveau siège de la Commune d’Ain Zohra- province de Driouch</t>
  </si>
  <si>
    <t>BORDEREAU DES PRIX -DETAIL ESTIMATIF-</t>
  </si>
  <si>
    <t>Signé  :</t>
  </si>
  <si>
    <r>
      <rPr>
        <b/>
        <sz val="8"/>
        <rFont val="Palatino Linotype"/>
        <family val="1"/>
      </rPr>
      <t xml:space="preserve">ROYAUME DU MAROC
MINISTERE DE L’INTERIEUR
PROVINCE DE DRIOUCH
COMMUNE D’AIN ZOHRA
</t>
    </r>
    <r>
      <rPr>
        <sz val="10"/>
        <rFont val="Palatino Linotype"/>
        <family val="1"/>
      </rPr>
      <t xml:space="preserve">
</t>
    </r>
  </si>
  <si>
    <t>DOUBLE CLOISON EN BRIQUES CREUSES DE 8T + 8T  Y COMPRIS ISOLATION</t>
  </si>
  <si>
    <t>Quantité</t>
  </si>
  <si>
    <t>Unité</t>
  </si>
  <si>
    <t>Prix Unitaire</t>
  </si>
  <si>
    <t>Total H.T</t>
  </si>
  <si>
    <t>FAÇON DE DESSUS DU NEZ ET LARMIER D’ACROTÈRE</t>
  </si>
  <si>
    <t>TOTAL  TRAVAUX DIVERS</t>
  </si>
  <si>
    <t xml:space="preserve">  ARRETE LE PRESENT BORDEREAU DES PRIX -DETAIL ESTIMATIF- A LA SOMME DE : (EN CHIFFRES ET LETTRES)                                                                         Un million Sept cent treize mille neuf cent dix-huit dirhams,00 centimes toutes taxes comprises</t>
  </si>
  <si>
    <t>AOON N ° 05/2026</t>
  </si>
  <si>
    <t>……………………………………………………………………………………………………………………………………………………………………………………….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</si>
</sst>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([$€]* #,##0.00_);_([$€]* \(#,##0.00\);_([$€]* &quot;-&quot;??_);_(@_)"/>
    <numFmt numFmtId="166" formatCode="_-* #,##0.00\ [$€]_-;\-* #,##0.00\ [$€]_-;_-* &quot;-&quot;??\ [$€]_-;_-@_-"/>
    <numFmt numFmtId="167" formatCode="_-* #,##0.00\ _F_-;\-* #,##0.00\ _F_-;_-* &quot;-&quot;??\ _F_-;_-@_-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Palatino Linotype"/>
      <family val="1"/>
    </font>
    <font>
      <sz val="11"/>
      <name val="Palatino Linotype"/>
      <family val="1"/>
    </font>
    <font>
      <b/>
      <sz val="10"/>
      <name val="Palatino Linotype"/>
      <family val="1"/>
    </font>
    <font>
      <b/>
      <sz val="11"/>
      <name val="Palatino Linotype"/>
      <family val="1"/>
    </font>
    <font>
      <i/>
      <u/>
      <sz val="12"/>
      <name val="Palatino Linotype"/>
      <family val="1"/>
    </font>
    <font>
      <sz val="10"/>
      <name val="Arial"/>
      <family val="2"/>
    </font>
    <font>
      <sz val="11"/>
      <name val="Arial"/>
      <family val="2"/>
    </font>
    <font>
      <sz val="10"/>
      <name val="Calibri"/>
      <family val="2"/>
    </font>
    <font>
      <sz val="10"/>
      <name val="Arial"/>
      <family val="2"/>
    </font>
    <font>
      <sz val="10"/>
      <color theme="1"/>
      <name val="Palatino Linotype"/>
      <family val="1"/>
    </font>
    <font>
      <b/>
      <sz val="11"/>
      <name val="Times New Roman"/>
      <family val="1"/>
    </font>
    <font>
      <b/>
      <sz val="16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2"/>
      <name val="Palatino Linotype"/>
      <family val="1"/>
    </font>
    <font>
      <b/>
      <sz val="14"/>
      <name val="Palatino Linotype"/>
      <family val="1"/>
    </font>
    <font>
      <b/>
      <sz val="16"/>
      <name val="Palatino Linotype"/>
      <family val="1"/>
    </font>
    <font>
      <b/>
      <i/>
      <sz val="14"/>
      <name val="Palatino Linotype"/>
      <family val="1"/>
    </font>
    <font>
      <b/>
      <u/>
      <sz val="16"/>
      <name val="Palatino Linotype"/>
      <family val="1"/>
    </font>
    <font>
      <b/>
      <sz val="8"/>
      <name val="Palatino Linotype"/>
      <family val="1"/>
    </font>
    <font>
      <b/>
      <sz val="12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8">
    <xf numFmtId="0" fontId="0" fillId="0" borderId="0"/>
    <xf numFmtId="165" fontId="2" fillId="0" borderId="0" applyFont="0" applyFill="0" applyBorder="0" applyAlignment="0" applyProtection="0"/>
    <xf numFmtId="166" fontId="8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4" fontId="11" fillId="0" borderId="0" applyFont="0" applyFill="0" applyBorder="0" applyAlignment="0" applyProtection="0"/>
    <xf numFmtId="0" fontId="1" fillId="0" borderId="0"/>
  </cellStyleXfs>
  <cellXfs count="107">
    <xf numFmtId="0" fontId="0" fillId="0" borderId="0" xfId="0"/>
    <xf numFmtId="4" fontId="4" fillId="0" borderId="0" xfId="0" applyNumberFormat="1" applyFont="1" applyFill="1" applyAlignment="1">
      <alignment horizontal="center"/>
    </xf>
    <xf numFmtId="4" fontId="4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left"/>
    </xf>
    <xf numFmtId="4" fontId="3" fillId="0" borderId="0" xfId="0" applyNumberFormat="1" applyFont="1"/>
    <xf numFmtId="4" fontId="4" fillId="0" borderId="0" xfId="0" applyNumberFormat="1" applyFont="1"/>
    <xf numFmtId="4" fontId="5" fillId="0" borderId="0" xfId="0" applyNumberFormat="1" applyFont="1" applyAlignment="1">
      <alignment horizontal="center"/>
    </xf>
    <xf numFmtId="4" fontId="5" fillId="2" borderId="1" xfId="0" applyNumberFormat="1" applyFont="1" applyFill="1" applyBorder="1" applyAlignment="1">
      <alignment horizontal="center"/>
    </xf>
    <xf numFmtId="4" fontId="5" fillId="0" borderId="2" xfId="0" applyNumberFormat="1" applyFont="1" applyBorder="1" applyAlignment="1">
      <alignment horizontal="left"/>
    </xf>
    <xf numFmtId="4" fontId="3" fillId="0" borderId="2" xfId="0" applyNumberFormat="1" applyFont="1" applyFill="1" applyBorder="1" applyAlignment="1">
      <alignment horizontal="left"/>
    </xf>
    <xf numFmtId="4" fontId="5" fillId="0" borderId="2" xfId="0" applyNumberFormat="1" applyFont="1" applyFill="1" applyBorder="1" applyAlignment="1">
      <alignment horizontal="left"/>
    </xf>
    <xf numFmtId="4" fontId="3" fillId="0" borderId="3" xfId="0" applyNumberFormat="1" applyFont="1" applyBorder="1"/>
    <xf numFmtId="4" fontId="3" fillId="0" borderId="2" xfId="0" applyNumberFormat="1" applyFont="1" applyBorder="1" applyAlignment="1">
      <alignment horizontal="left"/>
    </xf>
    <xf numFmtId="4" fontId="3" fillId="0" borderId="0" xfId="0" applyNumberFormat="1" applyFont="1" applyFill="1"/>
    <xf numFmtId="4" fontId="5" fillId="3" borderId="4" xfId="0" applyNumberFormat="1" applyFont="1" applyFill="1" applyBorder="1" applyAlignment="1">
      <alignment horizontal="left"/>
    </xf>
    <xf numFmtId="4" fontId="3" fillId="0" borderId="2" xfId="0" applyNumberFormat="1" applyFont="1" applyFill="1" applyBorder="1" applyAlignment="1">
      <alignment horizontal="left" wrapText="1"/>
    </xf>
    <xf numFmtId="4" fontId="3" fillId="0" borderId="0" xfId="0" applyNumberFormat="1" applyFont="1" applyFill="1" applyBorder="1" applyAlignment="1">
      <alignment horizontal="left"/>
    </xf>
    <xf numFmtId="4" fontId="7" fillId="0" borderId="0" xfId="0" applyNumberFormat="1" applyFont="1" applyFill="1" applyAlignment="1">
      <alignment horizontal="left"/>
    </xf>
    <xf numFmtId="3" fontId="5" fillId="0" borderId="0" xfId="0" applyNumberFormat="1" applyFont="1" applyAlignment="1">
      <alignment horizontal="center"/>
    </xf>
    <xf numFmtId="3" fontId="5" fillId="0" borderId="0" xfId="0" applyNumberFormat="1" applyFont="1" applyBorder="1" applyAlignment="1">
      <alignment horizontal="center"/>
    </xf>
    <xf numFmtId="3" fontId="5" fillId="0" borderId="0" xfId="0" applyNumberFormat="1" applyFont="1" applyFill="1" applyAlignment="1">
      <alignment horizontal="center"/>
    </xf>
    <xf numFmtId="4" fontId="3" fillId="0" borderId="4" xfId="0" applyNumberFormat="1" applyFont="1" applyFill="1" applyBorder="1" applyAlignment="1">
      <alignment horizontal="left"/>
    </xf>
    <xf numFmtId="4" fontId="4" fillId="0" borderId="4" xfId="0" applyNumberFormat="1" applyFont="1" applyBorder="1" applyAlignment="1">
      <alignment horizontal="center"/>
    </xf>
    <xf numFmtId="4" fontId="4" fillId="0" borderId="2" xfId="0" applyNumberFormat="1" applyFont="1" applyBorder="1" applyAlignment="1">
      <alignment horizontal="center"/>
    </xf>
    <xf numFmtId="4" fontId="4" fillId="0" borderId="2" xfId="0" applyNumberFormat="1" applyFont="1" applyFill="1" applyBorder="1" applyAlignment="1">
      <alignment horizontal="center"/>
    </xf>
    <xf numFmtId="4" fontId="4" fillId="0" borderId="4" xfId="0" applyNumberFormat="1" applyFont="1" applyFill="1" applyBorder="1" applyAlignment="1">
      <alignment horizontal="center"/>
    </xf>
    <xf numFmtId="4" fontId="6" fillId="0" borderId="2" xfId="0" applyNumberFormat="1" applyFont="1" applyBorder="1" applyAlignment="1">
      <alignment horizontal="center"/>
    </xf>
    <xf numFmtId="4" fontId="6" fillId="0" borderId="2" xfId="0" applyNumberFormat="1" applyFont="1" applyFill="1" applyBorder="1" applyAlignment="1">
      <alignment horizontal="center"/>
    </xf>
    <xf numFmtId="4" fontId="6" fillId="0" borderId="0" xfId="0" applyNumberFormat="1" applyFont="1" applyBorder="1" applyAlignment="1">
      <alignment horizontal="center"/>
    </xf>
    <xf numFmtId="4" fontId="6" fillId="0" borderId="2" xfId="0" applyNumberFormat="1" applyFont="1" applyFill="1" applyBorder="1" applyAlignment="1">
      <alignment horizontal="center" vertical="center"/>
    </xf>
    <xf numFmtId="4" fontId="6" fillId="0" borderId="4" xfId="0" applyNumberFormat="1" applyFont="1" applyFill="1" applyBorder="1" applyAlignment="1">
      <alignment horizontal="center" vertical="center"/>
    </xf>
    <xf numFmtId="4" fontId="6" fillId="0" borderId="4" xfId="0" applyNumberFormat="1" applyFont="1" applyFill="1" applyBorder="1" applyAlignment="1">
      <alignment horizontal="center"/>
    </xf>
    <xf numFmtId="4" fontId="6" fillId="0" borderId="0" xfId="0" applyNumberFormat="1" applyFont="1" applyFill="1" applyBorder="1" applyAlignment="1">
      <alignment horizontal="center" vertical="center"/>
    </xf>
    <xf numFmtId="4" fontId="6" fillId="0" borderId="0" xfId="0" applyNumberFormat="1" applyFont="1" applyAlignment="1">
      <alignment horizontal="center"/>
    </xf>
    <xf numFmtId="4" fontId="5" fillId="3" borderId="2" xfId="0" applyNumberFormat="1" applyFont="1" applyFill="1" applyBorder="1" applyAlignment="1">
      <alignment horizontal="left"/>
    </xf>
    <xf numFmtId="4" fontId="6" fillId="0" borderId="5" xfId="0" applyNumberFormat="1" applyFont="1" applyFill="1" applyBorder="1" applyAlignment="1">
      <alignment horizontal="center"/>
    </xf>
    <xf numFmtId="3" fontId="5" fillId="2" borderId="6" xfId="0" applyNumberFormat="1" applyFont="1" applyFill="1" applyBorder="1" applyAlignment="1">
      <alignment horizontal="center"/>
    </xf>
    <xf numFmtId="3" fontId="5" fillId="0" borderId="7" xfId="0" applyNumberFormat="1" applyFont="1" applyBorder="1" applyAlignment="1">
      <alignment horizontal="center"/>
    </xf>
    <xf numFmtId="4" fontId="6" fillId="0" borderId="8" xfId="0" applyNumberFormat="1" applyFont="1" applyBorder="1" applyAlignment="1">
      <alignment horizontal="center"/>
    </xf>
    <xf numFmtId="4" fontId="6" fillId="0" borderId="10" xfId="0" applyNumberFormat="1" applyFont="1" applyBorder="1" applyAlignment="1">
      <alignment horizontal="center"/>
    </xf>
    <xf numFmtId="4" fontId="6" fillId="0" borderId="10" xfId="0" applyNumberFormat="1" applyFont="1" applyFill="1" applyBorder="1" applyAlignment="1">
      <alignment horizontal="center"/>
    </xf>
    <xf numFmtId="3" fontId="5" fillId="0" borderId="11" xfId="0" applyNumberFormat="1" applyFont="1" applyBorder="1" applyAlignment="1">
      <alignment horizontal="center"/>
    </xf>
    <xf numFmtId="4" fontId="6" fillId="0" borderId="8" xfId="0" applyNumberFormat="1" applyFont="1" applyFill="1" applyBorder="1" applyAlignment="1">
      <alignment horizontal="center"/>
    </xf>
    <xf numFmtId="3" fontId="5" fillId="0" borderId="11" xfId="0" applyNumberFormat="1" applyFont="1" applyFill="1" applyBorder="1" applyAlignment="1">
      <alignment horizontal="center"/>
    </xf>
    <xf numFmtId="0" fontId="9" fillId="0" borderId="0" xfId="0" applyFont="1"/>
    <xf numFmtId="4" fontId="6" fillId="0" borderId="5" xfId="0" applyNumberFormat="1" applyFont="1" applyBorder="1" applyAlignment="1">
      <alignment horizontal="center"/>
    </xf>
    <xf numFmtId="3" fontId="5" fillId="0" borderId="7" xfId="0" applyNumberFormat="1" applyFont="1" applyFill="1" applyBorder="1" applyAlignment="1">
      <alignment horizontal="center"/>
    </xf>
    <xf numFmtId="4" fontId="4" fillId="0" borderId="10" xfId="0" applyNumberFormat="1" applyFont="1" applyFill="1" applyBorder="1" applyAlignment="1">
      <alignment horizontal="center"/>
    </xf>
    <xf numFmtId="4" fontId="6" fillId="0" borderId="10" xfId="0" applyNumberFormat="1" applyFont="1" applyFill="1" applyBorder="1" applyAlignment="1">
      <alignment horizontal="center"/>
    </xf>
    <xf numFmtId="4" fontId="6" fillId="0" borderId="2" xfId="0" applyNumberFormat="1" applyFont="1" applyFill="1" applyBorder="1" applyAlignment="1">
      <alignment horizontal="center"/>
    </xf>
    <xf numFmtId="4" fontId="6" fillId="0" borderId="2" xfId="0" applyNumberFormat="1" applyFont="1" applyFill="1" applyBorder="1" applyAlignment="1">
      <alignment horizontal="center"/>
    </xf>
    <xf numFmtId="4" fontId="6" fillId="0" borderId="10" xfId="0" applyNumberFormat="1" applyFont="1" applyFill="1" applyBorder="1" applyAlignment="1">
      <alignment horizontal="center"/>
    </xf>
    <xf numFmtId="4" fontId="6" fillId="0" borderId="2" xfId="0" applyNumberFormat="1" applyFont="1" applyFill="1" applyBorder="1" applyAlignment="1">
      <alignment horizontal="center"/>
    </xf>
    <xf numFmtId="0" fontId="12" fillId="0" borderId="2" xfId="0" applyFont="1" applyFill="1" applyBorder="1" applyAlignment="1">
      <alignment wrapText="1"/>
    </xf>
    <xf numFmtId="164" fontId="6" fillId="0" borderId="2" xfId="6" applyFont="1" applyFill="1" applyBorder="1" applyAlignment="1">
      <alignment horizontal="center" vertical="center"/>
    </xf>
    <xf numFmtId="164" fontId="6" fillId="0" borderId="0" xfId="6" applyFont="1" applyAlignment="1">
      <alignment horizontal="center" vertical="center"/>
    </xf>
    <xf numFmtId="164" fontId="6" fillId="0" borderId="4" xfId="6" applyFont="1" applyBorder="1" applyAlignment="1">
      <alignment horizontal="center" vertical="center"/>
    </xf>
    <xf numFmtId="164" fontId="6" fillId="0" borderId="2" xfId="6" applyFont="1" applyBorder="1" applyAlignment="1">
      <alignment horizontal="center" vertical="center"/>
    </xf>
    <xf numFmtId="164" fontId="6" fillId="0" borderId="4" xfId="6" applyFont="1" applyFill="1" applyBorder="1" applyAlignment="1">
      <alignment horizontal="center" vertical="center"/>
    </xf>
    <xf numFmtId="164" fontId="13" fillId="0" borderId="20" xfId="6" applyFont="1" applyFill="1" applyBorder="1" applyAlignment="1">
      <alignment horizontal="center" vertical="center"/>
    </xf>
    <xf numFmtId="164" fontId="6" fillId="0" borderId="0" xfId="6" applyFont="1" applyBorder="1" applyAlignment="1">
      <alignment horizontal="center" vertical="center"/>
    </xf>
    <xf numFmtId="164" fontId="6" fillId="0" borderId="0" xfId="6" applyFont="1" applyFill="1" applyAlignment="1">
      <alignment horizontal="center" vertical="center"/>
    </xf>
    <xf numFmtId="4" fontId="6" fillId="4" borderId="2" xfId="0" applyNumberFormat="1" applyFont="1" applyFill="1" applyBorder="1" applyAlignment="1">
      <alignment horizontal="center" vertical="center"/>
    </xf>
    <xf numFmtId="4" fontId="6" fillId="4" borderId="2" xfId="0" applyNumberFormat="1" applyFont="1" applyFill="1" applyBorder="1" applyAlignment="1">
      <alignment horizontal="center"/>
    </xf>
    <xf numFmtId="4" fontId="17" fillId="0" borderId="5" xfId="0" applyNumberFormat="1" applyFont="1" applyFill="1" applyBorder="1" applyAlignment="1">
      <alignment horizontal="center"/>
    </xf>
    <xf numFmtId="4" fontId="17" fillId="0" borderId="5" xfId="0" applyNumberFormat="1" applyFont="1" applyBorder="1" applyAlignment="1">
      <alignment horizontal="center"/>
    </xf>
    <xf numFmtId="4" fontId="3" fillId="0" borderId="5" xfId="0" applyNumberFormat="1" applyFont="1" applyBorder="1" applyAlignment="1">
      <alignment horizontal="left"/>
    </xf>
    <xf numFmtId="4" fontId="3" fillId="0" borderId="5" xfId="0" applyNumberFormat="1" applyFont="1" applyFill="1" applyBorder="1" applyAlignment="1">
      <alignment horizontal="left"/>
    </xf>
    <xf numFmtId="4" fontId="18" fillId="0" borderId="5" xfId="0" applyNumberFormat="1" applyFont="1" applyFill="1" applyBorder="1" applyAlignment="1">
      <alignment horizontal="center"/>
    </xf>
    <xf numFmtId="4" fontId="16" fillId="0" borderId="0" xfId="0" applyNumberFormat="1" applyFont="1" applyAlignment="1">
      <alignment horizontal="left"/>
    </xf>
    <xf numFmtId="0" fontId="22" fillId="5" borderId="18" xfId="0" applyFont="1" applyFill="1" applyBorder="1" applyAlignment="1">
      <alignment horizontal="center" vertical="center" wrapText="1"/>
    </xf>
    <xf numFmtId="4" fontId="6" fillId="0" borderId="16" xfId="0" applyNumberFormat="1" applyFont="1" applyBorder="1" applyAlignment="1">
      <alignment horizontal="center" vertical="center"/>
    </xf>
    <xf numFmtId="4" fontId="6" fillId="0" borderId="17" xfId="0" applyNumberFormat="1" applyFont="1" applyBorder="1" applyAlignment="1">
      <alignment horizontal="center" vertical="center"/>
    </xf>
    <xf numFmtId="4" fontId="6" fillId="0" borderId="18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left" wrapText="1"/>
    </xf>
    <xf numFmtId="3" fontId="5" fillId="0" borderId="0" xfId="0" applyNumberFormat="1" applyFont="1" applyAlignment="1">
      <alignment horizontal="left"/>
    </xf>
    <xf numFmtId="4" fontId="16" fillId="0" borderId="0" xfId="0" applyNumberFormat="1" applyFont="1" applyAlignment="1">
      <alignment horizontal="center"/>
    </xf>
    <xf numFmtId="0" fontId="15" fillId="0" borderId="0" xfId="0" applyFont="1" applyFill="1" applyBorder="1" applyAlignment="1">
      <alignment horizontal="center" wrapText="1"/>
    </xf>
    <xf numFmtId="0" fontId="15" fillId="0" borderId="21" xfId="0" applyFont="1" applyFill="1" applyBorder="1" applyAlignment="1">
      <alignment horizontal="center" wrapText="1"/>
    </xf>
    <xf numFmtId="0" fontId="14" fillId="0" borderId="22" xfId="7" applyFont="1" applyBorder="1" applyAlignment="1">
      <alignment horizontal="center" vertical="center" wrapText="1" shrinkToFit="1"/>
    </xf>
    <xf numFmtId="0" fontId="14" fillId="0" borderId="23" xfId="7" applyFont="1" applyBorder="1" applyAlignment="1">
      <alignment horizontal="center" vertical="center" wrapText="1" shrinkToFit="1"/>
    </xf>
    <xf numFmtId="0" fontId="14" fillId="0" borderId="24" xfId="7" applyFont="1" applyBorder="1" applyAlignment="1">
      <alignment horizontal="center" vertical="center" wrapText="1" shrinkToFit="1"/>
    </xf>
    <xf numFmtId="0" fontId="14" fillId="0" borderId="25" xfId="7" applyFont="1" applyBorder="1" applyAlignment="1">
      <alignment horizontal="center" vertical="center" wrapText="1" shrinkToFit="1"/>
    </xf>
    <xf numFmtId="0" fontId="14" fillId="0" borderId="21" xfId="7" applyFont="1" applyBorder="1" applyAlignment="1">
      <alignment horizontal="center" vertical="center" wrapText="1" shrinkToFit="1"/>
    </xf>
    <xf numFmtId="0" fontId="14" fillId="0" borderId="26" xfId="7" applyFont="1" applyBorder="1" applyAlignment="1">
      <alignment horizontal="center" vertical="center" wrapText="1" shrinkToFit="1"/>
    </xf>
    <xf numFmtId="0" fontId="14" fillId="0" borderId="27" xfId="7" applyFont="1" applyBorder="1" applyAlignment="1">
      <alignment horizontal="center" vertical="center" wrapText="1"/>
    </xf>
    <xf numFmtId="0" fontId="14" fillId="0" borderId="28" xfId="7" applyFont="1" applyBorder="1" applyAlignment="1">
      <alignment horizontal="center" vertical="center" wrapText="1"/>
    </xf>
    <xf numFmtId="0" fontId="14" fillId="0" borderId="29" xfId="7" applyFont="1" applyBorder="1" applyAlignment="1">
      <alignment horizontal="center" vertical="center" wrapText="1"/>
    </xf>
    <xf numFmtId="3" fontId="5" fillId="0" borderId="9" xfId="0" applyNumberFormat="1" applyFont="1" applyFill="1" applyBorder="1" applyAlignment="1">
      <alignment horizontal="center" vertical="top"/>
    </xf>
    <xf numFmtId="3" fontId="5" fillId="0" borderId="12" xfId="0" applyNumberFormat="1" applyFont="1" applyFill="1" applyBorder="1" applyAlignment="1">
      <alignment horizontal="center" vertical="top"/>
    </xf>
    <xf numFmtId="4" fontId="5" fillId="0" borderId="16" xfId="0" applyNumberFormat="1" applyFont="1" applyBorder="1" applyAlignment="1">
      <alignment horizontal="center"/>
    </xf>
    <xf numFmtId="4" fontId="5" fillId="0" borderId="17" xfId="0" applyNumberFormat="1" applyFont="1" applyBorder="1" applyAlignment="1">
      <alignment horizontal="center"/>
    </xf>
    <xf numFmtId="4" fontId="5" fillId="0" borderId="19" xfId="0" applyNumberFormat="1" applyFont="1" applyBorder="1" applyAlignment="1">
      <alignment horizontal="center"/>
    </xf>
    <xf numFmtId="4" fontId="5" fillId="0" borderId="16" xfId="0" applyNumberFormat="1" applyFont="1" applyFill="1" applyBorder="1" applyAlignment="1">
      <alignment horizontal="center"/>
    </xf>
    <xf numFmtId="4" fontId="5" fillId="0" borderId="17" xfId="0" applyNumberFormat="1" applyFont="1" applyFill="1" applyBorder="1" applyAlignment="1">
      <alignment horizontal="center"/>
    </xf>
    <xf numFmtId="4" fontId="5" fillId="0" borderId="18" xfId="0" applyNumberFormat="1" applyFont="1" applyFill="1" applyBorder="1" applyAlignment="1">
      <alignment horizontal="center"/>
    </xf>
    <xf numFmtId="0" fontId="16" fillId="0" borderId="0" xfId="0" applyNumberFormat="1" applyFont="1" applyFill="1" applyAlignment="1">
      <alignment horizontal="center" wrapText="1"/>
    </xf>
    <xf numFmtId="4" fontId="5" fillId="0" borderId="13" xfId="0" applyNumberFormat="1" applyFont="1" applyBorder="1" applyAlignment="1">
      <alignment horizontal="center"/>
    </xf>
    <xf numFmtId="4" fontId="5" fillId="0" borderId="14" xfId="0" applyNumberFormat="1" applyFont="1" applyBorder="1" applyAlignment="1">
      <alignment horizontal="center"/>
    </xf>
    <xf numFmtId="4" fontId="5" fillId="0" borderId="15" xfId="0" applyNumberFormat="1" applyFont="1" applyBorder="1" applyAlignment="1">
      <alignment horizontal="center"/>
    </xf>
    <xf numFmtId="4" fontId="16" fillId="0" borderId="5" xfId="0" applyNumberFormat="1" applyFont="1" applyFill="1" applyBorder="1" applyAlignment="1">
      <alignment horizontal="left"/>
    </xf>
    <xf numFmtId="4" fontId="20" fillId="0" borderId="0" xfId="0" applyNumberFormat="1" applyFont="1" applyAlignment="1">
      <alignment horizontal="left"/>
    </xf>
    <xf numFmtId="4" fontId="16" fillId="0" borderId="5" xfId="0" applyNumberFormat="1" applyFont="1" applyBorder="1" applyAlignment="1">
      <alignment horizontal="left"/>
    </xf>
    <xf numFmtId="4" fontId="19" fillId="0" borderId="16" xfId="0" applyNumberFormat="1" applyFont="1" applyFill="1" applyBorder="1" applyAlignment="1">
      <alignment horizontal="left"/>
    </xf>
    <xf numFmtId="4" fontId="19" fillId="0" borderId="17" xfId="0" applyNumberFormat="1" applyFont="1" applyFill="1" applyBorder="1" applyAlignment="1">
      <alignment horizontal="left"/>
    </xf>
    <xf numFmtId="4" fontId="19" fillId="0" borderId="18" xfId="0" applyNumberFormat="1" applyFont="1" applyFill="1" applyBorder="1" applyAlignment="1">
      <alignment horizontal="left"/>
    </xf>
    <xf numFmtId="4" fontId="3" fillId="0" borderId="0" xfId="0" applyNumberFormat="1" applyFont="1" applyAlignment="1">
      <alignment horizontal="left"/>
    </xf>
  </cellXfs>
  <cellStyles count="8">
    <cellStyle name="Euro" xfId="1"/>
    <cellStyle name="Euro 2" xfId="2"/>
    <cellStyle name="Milliers" xfId="6" builtinId="3"/>
    <cellStyle name="Milliers 10" xfId="3"/>
    <cellStyle name="Milliers 2" xfId="4"/>
    <cellStyle name="Normal" xfId="0" builtinId="0"/>
    <cellStyle name="Normal 2" xfId="5"/>
    <cellStyle name="Normal 3" xfId="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AE156"/>
  <sheetViews>
    <sheetView showZeros="0" tabSelected="1" zoomScale="85" zoomScaleNormal="85" zoomScaleSheetLayoutView="100" workbookViewId="0">
      <pane ySplit="1" topLeftCell="A2" activePane="bottomLeft" state="frozen"/>
      <selection pane="bottomLeft" activeCell="E142" sqref="E142"/>
    </sheetView>
  </sheetViews>
  <sheetFormatPr baseColWidth="10" defaultColWidth="11.42578125" defaultRowHeight="17.25" x14ac:dyDescent="0.35"/>
  <cols>
    <col min="1" max="1" width="10.7109375" style="18" customWidth="1"/>
    <col min="2" max="2" width="77.28515625" style="3" customWidth="1"/>
    <col min="3" max="3" width="8.42578125" style="2" customWidth="1"/>
    <col min="4" max="4" width="14.42578125" style="1" customWidth="1"/>
    <col min="5" max="5" width="15.28515625" style="55" customWidth="1"/>
    <col min="6" max="6" width="19.42578125" style="33" customWidth="1"/>
    <col min="7" max="16384" width="11.42578125" style="4"/>
  </cols>
  <sheetData>
    <row r="1" spans="1:6" ht="4.5" customHeight="1" thickBot="1" x14ac:dyDescent="0.4"/>
    <row r="2" spans="1:6" s="5" customFormat="1" ht="51.75" customHeight="1" thickBot="1" x14ac:dyDescent="0.35">
      <c r="A2" s="74" t="s">
        <v>149</v>
      </c>
      <c r="B2" s="75"/>
      <c r="C2" s="71" t="s">
        <v>158</v>
      </c>
      <c r="D2" s="72"/>
      <c r="E2" s="72"/>
      <c r="F2" s="73"/>
    </row>
    <row r="3" spans="1:6" ht="21" customHeight="1" x14ac:dyDescent="0.3">
      <c r="A3" s="77" t="s">
        <v>144</v>
      </c>
      <c r="B3" s="77"/>
      <c r="C3" s="77"/>
      <c r="D3" s="77"/>
      <c r="E3" s="77"/>
      <c r="F3" s="77"/>
    </row>
    <row r="4" spans="1:6" ht="11.25" customHeight="1" thickBot="1" x14ac:dyDescent="0.35">
      <c r="A4" s="78"/>
      <c r="B4" s="78"/>
      <c r="C4" s="78"/>
      <c r="D4" s="78"/>
      <c r="E4" s="78"/>
      <c r="F4" s="78"/>
    </row>
    <row r="5" spans="1:6" s="6" customFormat="1" ht="16.5" customHeight="1" x14ac:dyDescent="0.3">
      <c r="A5" s="79" t="s">
        <v>146</v>
      </c>
      <c r="B5" s="80"/>
      <c r="C5" s="80"/>
      <c r="D5" s="80"/>
      <c r="E5" s="80"/>
      <c r="F5" s="81"/>
    </row>
    <row r="6" spans="1:6" s="6" customFormat="1" ht="16.5" customHeight="1" thickBot="1" x14ac:dyDescent="0.35">
      <c r="A6" s="82"/>
      <c r="B6" s="83"/>
      <c r="C6" s="83"/>
      <c r="D6" s="83"/>
      <c r="E6" s="83"/>
      <c r="F6" s="84"/>
    </row>
    <row r="7" spans="1:6" ht="24.75" customHeight="1" thickBot="1" x14ac:dyDescent="0.35">
      <c r="A7" s="85" t="s">
        <v>147</v>
      </c>
      <c r="B7" s="86"/>
      <c r="C7" s="86"/>
      <c r="D7" s="86"/>
      <c r="E7" s="86"/>
      <c r="F7" s="87"/>
    </row>
    <row r="8" spans="1:6" ht="16.5" thickBot="1" x14ac:dyDescent="0.35">
      <c r="A8" s="36" t="s">
        <v>19</v>
      </c>
      <c r="B8" s="7" t="s">
        <v>9</v>
      </c>
      <c r="C8" s="70" t="s">
        <v>152</v>
      </c>
      <c r="D8" s="70" t="s">
        <v>151</v>
      </c>
      <c r="E8" s="70" t="s">
        <v>153</v>
      </c>
      <c r="F8" s="70" t="s">
        <v>154</v>
      </c>
    </row>
    <row r="9" spans="1:6" ht="15" customHeight="1" x14ac:dyDescent="0.35">
      <c r="A9" s="37"/>
      <c r="B9" s="14" t="s">
        <v>10</v>
      </c>
      <c r="C9" s="22"/>
      <c r="D9" s="25"/>
      <c r="E9" s="56"/>
      <c r="F9" s="38">
        <f t="shared" ref="F9:F10" si="0">D9*E9</f>
        <v>0</v>
      </c>
    </row>
    <row r="10" spans="1:6" ht="15" customHeight="1" x14ac:dyDescent="0.35">
      <c r="A10" s="88" t="s">
        <v>64</v>
      </c>
      <c r="B10" s="15" t="s">
        <v>99</v>
      </c>
      <c r="C10" s="23"/>
      <c r="D10" s="24"/>
      <c r="E10" s="57"/>
      <c r="F10" s="39">
        <f t="shared" si="0"/>
        <v>0</v>
      </c>
    </row>
    <row r="11" spans="1:6" ht="15" customHeight="1" x14ac:dyDescent="0.35">
      <c r="A11" s="88"/>
      <c r="B11" s="10" t="s">
        <v>20</v>
      </c>
      <c r="C11" s="29" t="s">
        <v>8</v>
      </c>
      <c r="D11" s="27">
        <v>400</v>
      </c>
      <c r="E11" s="57"/>
      <c r="F11" s="39"/>
    </row>
    <row r="12" spans="1:6" ht="15" customHeight="1" x14ac:dyDescent="0.35">
      <c r="A12" s="88" t="s">
        <v>101</v>
      </c>
      <c r="B12" s="9" t="s">
        <v>59</v>
      </c>
      <c r="C12" s="29"/>
      <c r="D12" s="27"/>
      <c r="E12" s="57"/>
      <c r="F12" s="39"/>
    </row>
    <row r="13" spans="1:6" ht="15" customHeight="1" x14ac:dyDescent="0.35">
      <c r="A13" s="88"/>
      <c r="B13" s="10" t="s">
        <v>12</v>
      </c>
      <c r="C13" s="29" t="s">
        <v>16</v>
      </c>
      <c r="D13" s="27">
        <v>180</v>
      </c>
      <c r="E13" s="57"/>
      <c r="F13" s="39"/>
    </row>
    <row r="14" spans="1:6" ht="15" customHeight="1" x14ac:dyDescent="0.35">
      <c r="A14" s="88" t="s">
        <v>65</v>
      </c>
      <c r="B14" s="9" t="s">
        <v>25</v>
      </c>
      <c r="C14" s="29"/>
      <c r="D14" s="27"/>
      <c r="E14" s="57"/>
      <c r="F14" s="39"/>
    </row>
    <row r="15" spans="1:6" ht="15" customHeight="1" x14ac:dyDescent="0.35">
      <c r="A15" s="88"/>
      <c r="B15" s="10" t="s">
        <v>12</v>
      </c>
      <c r="C15" s="29" t="s">
        <v>16</v>
      </c>
      <c r="D15" s="27">
        <v>180</v>
      </c>
      <c r="E15" s="57"/>
      <c r="F15" s="39"/>
    </row>
    <row r="16" spans="1:6" ht="15" customHeight="1" x14ac:dyDescent="0.35">
      <c r="A16" s="88" t="s">
        <v>66</v>
      </c>
      <c r="B16" s="9" t="s">
        <v>26</v>
      </c>
      <c r="C16" s="29"/>
      <c r="D16" s="29"/>
      <c r="E16" s="54"/>
      <c r="F16" s="39"/>
    </row>
    <row r="17" spans="1:7" ht="15" customHeight="1" x14ac:dyDescent="0.35">
      <c r="A17" s="88"/>
      <c r="B17" s="10" t="s">
        <v>12</v>
      </c>
      <c r="C17" s="29" t="s">
        <v>16</v>
      </c>
      <c r="D17" s="27">
        <v>100</v>
      </c>
      <c r="E17" s="57"/>
      <c r="F17" s="39"/>
    </row>
    <row r="18" spans="1:7" ht="15" customHeight="1" x14ac:dyDescent="0.35">
      <c r="A18" s="88" t="s">
        <v>67</v>
      </c>
      <c r="B18" s="12" t="s">
        <v>27</v>
      </c>
      <c r="C18" s="26"/>
      <c r="D18" s="27"/>
      <c r="E18" s="57"/>
      <c r="F18" s="39"/>
    </row>
    <row r="19" spans="1:7" ht="15" customHeight="1" x14ac:dyDescent="0.35">
      <c r="A19" s="88"/>
      <c r="B19" s="8" t="s">
        <v>12</v>
      </c>
      <c r="C19" s="29" t="s">
        <v>16</v>
      </c>
      <c r="D19" s="27">
        <v>15</v>
      </c>
      <c r="E19" s="57"/>
      <c r="F19" s="39"/>
    </row>
    <row r="20" spans="1:7" ht="15" customHeight="1" x14ac:dyDescent="0.35">
      <c r="A20" s="88" t="s">
        <v>68</v>
      </c>
      <c r="B20" s="12" t="s">
        <v>28</v>
      </c>
      <c r="C20" s="29"/>
      <c r="D20" s="27"/>
      <c r="E20" s="57"/>
      <c r="F20" s="39"/>
    </row>
    <row r="21" spans="1:7" ht="15" customHeight="1" x14ac:dyDescent="0.35">
      <c r="A21" s="88"/>
      <c r="B21" s="8" t="s">
        <v>12</v>
      </c>
      <c r="C21" s="29" t="s">
        <v>16</v>
      </c>
      <c r="D21" s="27">
        <v>30</v>
      </c>
      <c r="E21" s="57"/>
      <c r="F21" s="39"/>
    </row>
    <row r="22" spans="1:7" ht="15" customHeight="1" x14ac:dyDescent="0.35">
      <c r="A22" s="88" t="s">
        <v>69</v>
      </c>
      <c r="B22" s="12" t="s">
        <v>60</v>
      </c>
      <c r="C22" s="29"/>
      <c r="D22" s="27"/>
      <c r="E22" s="57"/>
      <c r="F22" s="39"/>
    </row>
    <row r="23" spans="1:7" ht="15" customHeight="1" x14ac:dyDescent="0.35">
      <c r="A23" s="88"/>
      <c r="B23" s="8" t="s">
        <v>12</v>
      </c>
      <c r="C23" s="29" t="s">
        <v>16</v>
      </c>
      <c r="D23" s="27">
        <v>25</v>
      </c>
      <c r="E23" s="57"/>
      <c r="F23" s="39"/>
    </row>
    <row r="24" spans="1:7" s="13" customFormat="1" ht="15" customHeight="1" x14ac:dyDescent="0.35">
      <c r="A24" s="88" t="s">
        <v>70</v>
      </c>
      <c r="B24" s="12" t="s">
        <v>29</v>
      </c>
      <c r="C24" s="29"/>
      <c r="D24" s="27"/>
      <c r="E24" s="57"/>
      <c r="F24" s="39"/>
      <c r="G24" s="4"/>
    </row>
    <row r="25" spans="1:7" s="13" customFormat="1" ht="15" customHeight="1" x14ac:dyDescent="0.35">
      <c r="A25" s="88"/>
      <c r="B25" s="8" t="s">
        <v>20</v>
      </c>
      <c r="C25" s="29" t="s">
        <v>8</v>
      </c>
      <c r="D25" s="27">
        <v>70</v>
      </c>
      <c r="E25" s="57"/>
      <c r="F25" s="39"/>
      <c r="G25" s="4"/>
    </row>
    <row r="26" spans="1:7" ht="15" customHeight="1" x14ac:dyDescent="0.35">
      <c r="A26" s="88" t="s">
        <v>71</v>
      </c>
      <c r="B26" s="9" t="s">
        <v>46</v>
      </c>
      <c r="C26" s="29"/>
      <c r="D26" s="27"/>
      <c r="E26" s="54"/>
      <c r="F26" s="40"/>
    </row>
    <row r="27" spans="1:7" ht="15" customHeight="1" x14ac:dyDescent="0.35">
      <c r="A27" s="88"/>
      <c r="B27" s="10" t="s">
        <v>22</v>
      </c>
      <c r="C27" s="29" t="s">
        <v>15</v>
      </c>
      <c r="D27" s="27">
        <v>130</v>
      </c>
      <c r="E27" s="54"/>
      <c r="F27" s="40"/>
    </row>
    <row r="28" spans="1:7" ht="15" customHeight="1" x14ac:dyDescent="0.35">
      <c r="A28" s="88" t="s">
        <v>72</v>
      </c>
      <c r="B28" s="12" t="s">
        <v>100</v>
      </c>
      <c r="C28" s="29"/>
      <c r="D28" s="27"/>
      <c r="E28" s="57"/>
      <c r="F28" s="39"/>
    </row>
    <row r="29" spans="1:7" ht="15" customHeight="1" x14ac:dyDescent="0.35">
      <c r="A29" s="88"/>
      <c r="B29" s="8" t="s">
        <v>20</v>
      </c>
      <c r="C29" s="29" t="s">
        <v>8</v>
      </c>
      <c r="D29" s="27">
        <v>260</v>
      </c>
      <c r="E29" s="57"/>
      <c r="F29" s="39"/>
    </row>
    <row r="30" spans="1:7" s="13" customFormat="1" ht="15" customHeight="1" x14ac:dyDescent="0.35">
      <c r="A30" s="88" t="s">
        <v>73</v>
      </c>
      <c r="B30" s="12" t="s">
        <v>61</v>
      </c>
      <c r="C30" s="29"/>
      <c r="D30" s="27"/>
      <c r="E30" s="57"/>
      <c r="F30" s="39"/>
      <c r="G30" s="4"/>
    </row>
    <row r="31" spans="1:7" s="13" customFormat="1" ht="15" customHeight="1" x14ac:dyDescent="0.35">
      <c r="A31" s="88"/>
      <c r="B31" s="8" t="s">
        <v>20</v>
      </c>
      <c r="C31" s="29" t="s">
        <v>8</v>
      </c>
      <c r="D31" s="27">
        <v>260</v>
      </c>
      <c r="E31" s="57"/>
      <c r="F31" s="39"/>
      <c r="G31" s="4"/>
    </row>
    <row r="32" spans="1:7" s="13" customFormat="1" ht="15" customHeight="1" x14ac:dyDescent="0.35">
      <c r="A32" s="88" t="s">
        <v>74</v>
      </c>
      <c r="B32" s="9" t="s">
        <v>56</v>
      </c>
      <c r="C32" s="29"/>
      <c r="D32" s="27"/>
      <c r="E32" s="54"/>
      <c r="F32" s="40"/>
      <c r="G32" s="4"/>
    </row>
    <row r="33" spans="1:7" s="13" customFormat="1" ht="15" customHeight="1" x14ac:dyDescent="0.35">
      <c r="A33" s="88"/>
      <c r="B33" s="10" t="s">
        <v>22</v>
      </c>
      <c r="C33" s="29" t="s">
        <v>15</v>
      </c>
      <c r="D33" s="27">
        <v>20</v>
      </c>
      <c r="E33" s="54"/>
      <c r="F33" s="40"/>
      <c r="G33" s="4"/>
    </row>
    <row r="34" spans="1:7" s="13" customFormat="1" ht="15" customHeight="1" x14ac:dyDescent="0.35">
      <c r="A34" s="88" t="s">
        <v>75</v>
      </c>
      <c r="B34" s="9" t="s">
        <v>55</v>
      </c>
      <c r="C34" s="29"/>
      <c r="D34" s="27"/>
      <c r="E34" s="54"/>
      <c r="F34" s="40"/>
      <c r="G34" s="4"/>
    </row>
    <row r="35" spans="1:7" s="13" customFormat="1" ht="15" customHeight="1" x14ac:dyDescent="0.35">
      <c r="A35" s="88"/>
      <c r="B35" s="10" t="s">
        <v>22</v>
      </c>
      <c r="C35" s="29" t="s">
        <v>15</v>
      </c>
      <c r="D35" s="27">
        <v>40</v>
      </c>
      <c r="E35" s="54"/>
      <c r="F35" s="40"/>
      <c r="G35" s="4"/>
    </row>
    <row r="36" spans="1:7" s="13" customFormat="1" ht="15" customHeight="1" x14ac:dyDescent="0.35">
      <c r="A36" s="88" t="s">
        <v>76</v>
      </c>
      <c r="B36" s="9" t="s">
        <v>30</v>
      </c>
      <c r="C36" s="29"/>
      <c r="D36" s="27"/>
      <c r="E36" s="54"/>
      <c r="F36" s="40"/>
      <c r="G36" s="4"/>
    </row>
    <row r="37" spans="1:7" s="13" customFormat="1" ht="15" customHeight="1" x14ac:dyDescent="0.35">
      <c r="A37" s="88"/>
      <c r="B37" s="10" t="s">
        <v>13</v>
      </c>
      <c r="C37" s="29" t="s">
        <v>2</v>
      </c>
      <c r="D37" s="27">
        <v>6</v>
      </c>
      <c r="E37" s="54"/>
      <c r="F37" s="40"/>
      <c r="G37" s="4"/>
    </row>
    <row r="38" spans="1:7" s="13" customFormat="1" ht="15" customHeight="1" x14ac:dyDescent="0.35">
      <c r="A38" s="88" t="s">
        <v>102</v>
      </c>
      <c r="B38" s="9" t="s">
        <v>31</v>
      </c>
      <c r="C38" s="29"/>
      <c r="D38" s="27"/>
      <c r="E38" s="54"/>
      <c r="F38" s="40"/>
      <c r="G38" s="4"/>
    </row>
    <row r="39" spans="1:7" s="13" customFormat="1" ht="15" customHeight="1" x14ac:dyDescent="0.35">
      <c r="A39" s="88"/>
      <c r="B39" s="10" t="s">
        <v>13</v>
      </c>
      <c r="C39" s="29" t="s">
        <v>2</v>
      </c>
      <c r="D39" s="27">
        <v>10</v>
      </c>
      <c r="E39" s="54"/>
      <c r="F39" s="40"/>
      <c r="G39" s="4"/>
    </row>
    <row r="40" spans="1:7" ht="15" customHeight="1" x14ac:dyDescent="0.35">
      <c r="A40" s="88" t="s">
        <v>103</v>
      </c>
      <c r="B40" s="9" t="s">
        <v>45</v>
      </c>
      <c r="C40" s="29"/>
      <c r="D40" s="27"/>
      <c r="E40" s="54"/>
      <c r="F40" s="40"/>
    </row>
    <row r="41" spans="1:7" s="13" customFormat="1" ht="15" customHeight="1" x14ac:dyDescent="0.35">
      <c r="A41" s="88"/>
      <c r="B41" s="10" t="s">
        <v>13</v>
      </c>
      <c r="C41" s="29" t="s">
        <v>2</v>
      </c>
      <c r="D41" s="27">
        <v>2</v>
      </c>
      <c r="E41" s="54"/>
      <c r="F41" s="40"/>
      <c r="G41" s="4"/>
    </row>
    <row r="42" spans="1:7" ht="15" customHeight="1" x14ac:dyDescent="0.35">
      <c r="A42" s="88" t="s">
        <v>77</v>
      </c>
      <c r="B42" s="12" t="s">
        <v>111</v>
      </c>
      <c r="C42" s="29"/>
      <c r="D42" s="49"/>
      <c r="E42" s="57"/>
      <c r="F42" s="39"/>
    </row>
    <row r="43" spans="1:7" s="13" customFormat="1" ht="15" customHeight="1" x14ac:dyDescent="0.35">
      <c r="A43" s="88"/>
      <c r="B43" s="10" t="s">
        <v>22</v>
      </c>
      <c r="C43" s="29" t="s">
        <v>15</v>
      </c>
      <c r="D43" s="49">
        <v>8</v>
      </c>
      <c r="E43" s="54"/>
      <c r="F43" s="48"/>
      <c r="G43" s="4"/>
    </row>
    <row r="44" spans="1:7" ht="15" customHeight="1" x14ac:dyDescent="0.35">
      <c r="A44" s="88" t="s">
        <v>78</v>
      </c>
      <c r="B44" s="12" t="s">
        <v>32</v>
      </c>
      <c r="C44" s="29"/>
      <c r="D44" s="27"/>
      <c r="E44" s="57"/>
      <c r="F44" s="39"/>
    </row>
    <row r="45" spans="1:7" ht="15" customHeight="1" x14ac:dyDescent="0.35">
      <c r="A45" s="88"/>
      <c r="B45" s="10" t="s">
        <v>12</v>
      </c>
      <c r="C45" s="29" t="s">
        <v>16</v>
      </c>
      <c r="D45" s="27">
        <v>55</v>
      </c>
      <c r="E45" s="54"/>
      <c r="F45" s="40"/>
    </row>
    <row r="46" spans="1:7" ht="15" customHeight="1" x14ac:dyDescent="0.35">
      <c r="A46" s="88" t="s">
        <v>79</v>
      </c>
      <c r="B46" s="12" t="s">
        <v>33</v>
      </c>
      <c r="C46" s="29"/>
      <c r="D46" s="27"/>
      <c r="E46" s="57"/>
      <c r="F46" s="39"/>
    </row>
    <row r="47" spans="1:7" s="13" customFormat="1" ht="15" customHeight="1" x14ac:dyDescent="0.35">
      <c r="A47" s="88"/>
      <c r="B47" s="8" t="s">
        <v>14</v>
      </c>
      <c r="C47" s="29" t="s">
        <v>1</v>
      </c>
      <c r="D47" s="27">
        <v>4500</v>
      </c>
      <c r="E47" s="57"/>
      <c r="F47" s="39"/>
      <c r="G47" s="4"/>
    </row>
    <row r="48" spans="1:7" ht="15" customHeight="1" x14ac:dyDescent="0.35">
      <c r="A48" s="88" t="s">
        <v>104</v>
      </c>
      <c r="B48" s="12" t="s">
        <v>34</v>
      </c>
      <c r="C48" s="29"/>
      <c r="D48" s="27"/>
      <c r="E48" s="57"/>
      <c r="F48" s="39"/>
    </row>
    <row r="49" spans="1:6" ht="15" customHeight="1" x14ac:dyDescent="0.35">
      <c r="A49" s="88"/>
      <c r="B49" s="10" t="s">
        <v>12</v>
      </c>
      <c r="C49" s="29" t="s">
        <v>16</v>
      </c>
      <c r="D49" s="27">
        <v>90</v>
      </c>
      <c r="E49" s="54"/>
      <c r="F49" s="40"/>
    </row>
    <row r="50" spans="1:6" ht="15" customHeight="1" x14ac:dyDescent="0.35">
      <c r="A50" s="88" t="s">
        <v>105</v>
      </c>
      <c r="B50" s="12" t="s">
        <v>97</v>
      </c>
      <c r="C50" s="29"/>
      <c r="D50" s="27"/>
      <c r="E50" s="57"/>
      <c r="F50" s="39"/>
    </row>
    <row r="51" spans="1:6" ht="15" customHeight="1" x14ac:dyDescent="0.35">
      <c r="A51" s="88"/>
      <c r="B51" s="8" t="s">
        <v>14</v>
      </c>
      <c r="C51" s="29" t="s">
        <v>1</v>
      </c>
      <c r="D51" s="27">
        <v>11500</v>
      </c>
      <c r="E51" s="57"/>
      <c r="F51" s="39"/>
    </row>
    <row r="52" spans="1:6" ht="15" customHeight="1" x14ac:dyDescent="0.35">
      <c r="A52" s="88" t="s">
        <v>106</v>
      </c>
      <c r="B52" s="12" t="s">
        <v>35</v>
      </c>
      <c r="C52" s="29"/>
      <c r="D52" s="27"/>
      <c r="E52" s="57"/>
      <c r="F52" s="39"/>
    </row>
    <row r="53" spans="1:6" ht="15" customHeight="1" x14ac:dyDescent="0.35">
      <c r="A53" s="88"/>
      <c r="B53" s="10" t="s">
        <v>20</v>
      </c>
      <c r="C53" s="29" t="s">
        <v>0</v>
      </c>
      <c r="D53" s="27">
        <v>320</v>
      </c>
      <c r="E53" s="54"/>
      <c r="F53" s="40"/>
    </row>
    <row r="54" spans="1:6" ht="15" customHeight="1" x14ac:dyDescent="0.35">
      <c r="A54" s="88" t="s">
        <v>80</v>
      </c>
      <c r="B54" s="12" t="s">
        <v>36</v>
      </c>
      <c r="C54" s="29"/>
      <c r="D54" s="27"/>
      <c r="E54" s="54"/>
      <c r="F54" s="40"/>
    </row>
    <row r="55" spans="1:6" ht="15" customHeight="1" x14ac:dyDescent="0.35">
      <c r="A55" s="88"/>
      <c r="B55" s="10" t="s">
        <v>20</v>
      </c>
      <c r="C55" s="29" t="s">
        <v>0</v>
      </c>
      <c r="D55" s="27">
        <v>180</v>
      </c>
      <c r="E55" s="54"/>
      <c r="F55" s="40"/>
    </row>
    <row r="56" spans="1:6" ht="15" customHeight="1" x14ac:dyDescent="0.35">
      <c r="A56" s="88" t="s">
        <v>107</v>
      </c>
      <c r="B56" s="9" t="s">
        <v>150</v>
      </c>
      <c r="C56" s="29"/>
      <c r="D56" s="27"/>
      <c r="E56" s="54"/>
      <c r="F56" s="40"/>
    </row>
    <row r="57" spans="1:6" ht="15" customHeight="1" x14ac:dyDescent="0.35">
      <c r="A57" s="88"/>
      <c r="B57" s="10" t="s">
        <v>20</v>
      </c>
      <c r="C57" s="29" t="s">
        <v>0</v>
      </c>
      <c r="D57" s="27">
        <v>650</v>
      </c>
      <c r="E57" s="54"/>
      <c r="F57" s="40"/>
    </row>
    <row r="58" spans="1:6" ht="15" customHeight="1" x14ac:dyDescent="0.35">
      <c r="A58" s="88" t="s">
        <v>81</v>
      </c>
      <c r="B58" s="9" t="s">
        <v>110</v>
      </c>
      <c r="C58" s="29"/>
      <c r="D58" s="27"/>
      <c r="E58" s="54"/>
      <c r="F58" s="40"/>
    </row>
    <row r="59" spans="1:6" ht="15" customHeight="1" x14ac:dyDescent="0.35">
      <c r="A59" s="88"/>
      <c r="B59" s="10" t="s">
        <v>20</v>
      </c>
      <c r="C59" s="29" t="s">
        <v>0</v>
      </c>
      <c r="D59" s="27">
        <v>260</v>
      </c>
      <c r="E59" s="54"/>
      <c r="F59" s="40"/>
    </row>
    <row r="60" spans="1:6" ht="15" customHeight="1" x14ac:dyDescent="0.35">
      <c r="A60" s="88" t="s">
        <v>82</v>
      </c>
      <c r="B60" s="9" t="s">
        <v>51</v>
      </c>
      <c r="C60" s="29"/>
      <c r="D60" s="27"/>
      <c r="E60" s="54"/>
      <c r="F60" s="40"/>
    </row>
    <row r="61" spans="1:6" ht="15" customHeight="1" x14ac:dyDescent="0.35">
      <c r="A61" s="88"/>
      <c r="B61" s="10" t="s">
        <v>20</v>
      </c>
      <c r="C61" s="29" t="s">
        <v>0</v>
      </c>
      <c r="D61" s="27">
        <v>150</v>
      </c>
      <c r="E61" s="54"/>
      <c r="F61" s="40"/>
    </row>
    <row r="62" spans="1:6" ht="15" customHeight="1" x14ac:dyDescent="0.35">
      <c r="A62" s="88" t="s">
        <v>83</v>
      </c>
      <c r="B62" s="9" t="s">
        <v>43</v>
      </c>
      <c r="C62" s="29"/>
      <c r="D62" s="27"/>
      <c r="E62" s="54"/>
      <c r="F62" s="40"/>
    </row>
    <row r="63" spans="1:6" ht="15" customHeight="1" x14ac:dyDescent="0.35">
      <c r="A63" s="88"/>
      <c r="B63" s="10" t="s">
        <v>20</v>
      </c>
      <c r="C63" s="29" t="s">
        <v>0</v>
      </c>
      <c r="D63" s="27">
        <v>6</v>
      </c>
      <c r="E63" s="54"/>
      <c r="F63" s="40"/>
    </row>
    <row r="64" spans="1:6" ht="15" customHeight="1" x14ac:dyDescent="0.35">
      <c r="A64" s="88" t="s">
        <v>108</v>
      </c>
      <c r="B64" s="9" t="s">
        <v>44</v>
      </c>
      <c r="C64" s="29"/>
      <c r="D64" s="27"/>
      <c r="E64" s="54"/>
      <c r="F64" s="40"/>
    </row>
    <row r="65" spans="1:23" ht="15" customHeight="1" x14ac:dyDescent="0.35">
      <c r="A65" s="88"/>
      <c r="B65" s="10" t="s">
        <v>20</v>
      </c>
      <c r="C65" s="29" t="s">
        <v>0</v>
      </c>
      <c r="D65" s="27">
        <v>10</v>
      </c>
      <c r="E65" s="57"/>
      <c r="F65" s="39"/>
    </row>
    <row r="66" spans="1:23" ht="15" customHeight="1" x14ac:dyDescent="0.35">
      <c r="A66" s="88" t="s">
        <v>84</v>
      </c>
      <c r="B66" s="9" t="s">
        <v>52</v>
      </c>
      <c r="C66" s="29"/>
      <c r="D66" s="27"/>
      <c r="E66" s="54"/>
      <c r="F66" s="40"/>
    </row>
    <row r="67" spans="1:23" ht="15" customHeight="1" x14ac:dyDescent="0.35">
      <c r="A67" s="88"/>
      <c r="B67" s="10" t="s">
        <v>98</v>
      </c>
      <c r="C67" s="29" t="s">
        <v>2</v>
      </c>
      <c r="D67" s="27">
        <v>3</v>
      </c>
      <c r="E67" s="54"/>
      <c r="F67" s="40"/>
    </row>
    <row r="68" spans="1:23" ht="15" customHeight="1" x14ac:dyDescent="0.35">
      <c r="A68" s="88" t="s">
        <v>85</v>
      </c>
      <c r="B68" s="12" t="s">
        <v>54</v>
      </c>
      <c r="C68" s="29"/>
      <c r="D68" s="52"/>
      <c r="E68" s="57"/>
      <c r="F68" s="39"/>
    </row>
    <row r="69" spans="1:23" ht="15" customHeight="1" x14ac:dyDescent="0.35">
      <c r="A69" s="88"/>
      <c r="B69" s="8" t="s">
        <v>20</v>
      </c>
      <c r="C69" s="29" t="s">
        <v>0</v>
      </c>
      <c r="D69" s="52">
        <v>600</v>
      </c>
      <c r="E69" s="57"/>
      <c r="F69" s="39"/>
    </row>
    <row r="70" spans="1:23" ht="15" customHeight="1" x14ac:dyDescent="0.35">
      <c r="A70" s="88" t="s">
        <v>109</v>
      </c>
      <c r="B70" s="12" t="s">
        <v>53</v>
      </c>
      <c r="C70" s="29"/>
      <c r="D70" s="27"/>
      <c r="E70" s="57"/>
      <c r="F70" s="39"/>
    </row>
    <row r="71" spans="1:23" ht="15" customHeight="1" x14ac:dyDescent="0.35">
      <c r="A71" s="88"/>
      <c r="B71" s="8" t="s">
        <v>20</v>
      </c>
      <c r="C71" s="29" t="s">
        <v>0</v>
      </c>
      <c r="D71" s="27">
        <v>2200</v>
      </c>
      <c r="E71" s="57"/>
      <c r="F71" s="39"/>
    </row>
    <row r="72" spans="1:23" ht="15" customHeight="1" x14ac:dyDescent="0.35">
      <c r="A72" s="88" t="s">
        <v>86</v>
      </c>
      <c r="B72" s="9" t="s">
        <v>155</v>
      </c>
      <c r="C72" s="29"/>
      <c r="D72" s="27"/>
      <c r="E72" s="54"/>
      <c r="F72" s="40"/>
    </row>
    <row r="73" spans="1:23" ht="15" customHeight="1" x14ac:dyDescent="0.35">
      <c r="A73" s="88"/>
      <c r="B73" s="10" t="s">
        <v>22</v>
      </c>
      <c r="C73" s="29" t="s">
        <v>15</v>
      </c>
      <c r="D73" s="27">
        <v>100</v>
      </c>
      <c r="E73" s="54"/>
      <c r="F73" s="40"/>
    </row>
    <row r="74" spans="1:23" ht="24.75" customHeight="1" x14ac:dyDescent="0.35">
      <c r="A74" s="88" t="s">
        <v>87</v>
      </c>
      <c r="B74" s="9" t="s">
        <v>37</v>
      </c>
      <c r="C74" s="29"/>
      <c r="D74" s="27"/>
      <c r="E74" s="54"/>
      <c r="F74" s="40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</row>
    <row r="75" spans="1:23" s="11" customFormat="1" ht="15" customHeight="1" thickBot="1" x14ac:dyDescent="0.4">
      <c r="A75" s="88"/>
      <c r="B75" s="10" t="s">
        <v>20</v>
      </c>
      <c r="C75" s="29" t="s">
        <v>0</v>
      </c>
      <c r="D75" s="27">
        <v>70</v>
      </c>
      <c r="E75" s="54"/>
      <c r="F75" s="40"/>
      <c r="G75" s="4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</row>
    <row r="76" spans="1:23" s="13" customFormat="1" ht="15" customHeight="1" thickBot="1" x14ac:dyDescent="0.4">
      <c r="A76" s="41"/>
      <c r="B76" s="90" t="s">
        <v>3</v>
      </c>
      <c r="C76" s="91"/>
      <c r="D76" s="91"/>
      <c r="E76" s="92"/>
      <c r="F76" s="35">
        <f>SUM(F11:F75)</f>
        <v>0</v>
      </c>
      <c r="G76" s="4"/>
    </row>
    <row r="77" spans="1:23" s="13" customFormat="1" ht="15" customHeight="1" x14ac:dyDescent="0.35">
      <c r="A77" s="37"/>
      <c r="B77" s="34" t="s">
        <v>11</v>
      </c>
      <c r="C77" s="29"/>
      <c r="D77" s="27"/>
      <c r="E77" s="57"/>
      <c r="F77" s="39">
        <f t="shared" ref="F77:F78" si="1">D77*E77</f>
        <v>0</v>
      </c>
      <c r="G77" s="4"/>
    </row>
    <row r="78" spans="1:23" s="13" customFormat="1" ht="15" customHeight="1" x14ac:dyDescent="0.35">
      <c r="A78" s="88" t="s">
        <v>88</v>
      </c>
      <c r="B78" s="21" t="s">
        <v>38</v>
      </c>
      <c r="C78" s="30"/>
      <c r="D78" s="31"/>
      <c r="E78" s="58"/>
      <c r="F78" s="42">
        <f t="shared" si="1"/>
        <v>0</v>
      </c>
      <c r="G78" s="4"/>
    </row>
    <row r="79" spans="1:23" s="13" customFormat="1" ht="15" customHeight="1" x14ac:dyDescent="0.35">
      <c r="A79" s="89"/>
      <c r="B79" s="10" t="s">
        <v>20</v>
      </c>
      <c r="C79" s="29" t="s">
        <v>0</v>
      </c>
      <c r="D79" s="52">
        <v>340</v>
      </c>
      <c r="E79" s="54"/>
      <c r="F79" s="51"/>
      <c r="G79" s="4"/>
    </row>
    <row r="80" spans="1:23" s="13" customFormat="1" ht="15" customHeight="1" x14ac:dyDescent="0.35">
      <c r="A80" s="88" t="s">
        <v>89</v>
      </c>
      <c r="B80" s="9" t="s">
        <v>118</v>
      </c>
      <c r="C80" s="29"/>
      <c r="D80" s="52"/>
      <c r="E80" s="54"/>
      <c r="F80" s="51"/>
      <c r="G80" s="4"/>
    </row>
    <row r="81" spans="1:7" s="13" customFormat="1" ht="15" customHeight="1" x14ac:dyDescent="0.35">
      <c r="A81" s="88"/>
      <c r="B81" s="10" t="s">
        <v>20</v>
      </c>
      <c r="C81" s="29" t="s">
        <v>0</v>
      </c>
      <c r="D81" s="52">
        <v>340</v>
      </c>
      <c r="E81" s="54"/>
      <c r="F81" s="51"/>
      <c r="G81" s="4"/>
    </row>
    <row r="82" spans="1:7" s="13" customFormat="1" ht="15" customHeight="1" x14ac:dyDescent="0.35">
      <c r="A82" s="88" t="s">
        <v>90</v>
      </c>
      <c r="B82" s="9" t="s">
        <v>119</v>
      </c>
      <c r="C82" s="29"/>
      <c r="D82" s="52"/>
      <c r="E82" s="54"/>
      <c r="F82" s="51"/>
      <c r="G82" s="4"/>
    </row>
    <row r="83" spans="1:7" s="13" customFormat="1" ht="15" customHeight="1" x14ac:dyDescent="0.35">
      <c r="A83" s="88"/>
      <c r="B83" s="10" t="s">
        <v>20</v>
      </c>
      <c r="C83" s="29" t="s">
        <v>0</v>
      </c>
      <c r="D83" s="52">
        <v>340</v>
      </c>
      <c r="E83" s="54"/>
      <c r="F83" s="51"/>
      <c r="G83" s="4"/>
    </row>
    <row r="84" spans="1:7" s="13" customFormat="1" ht="15" customHeight="1" x14ac:dyDescent="0.35">
      <c r="A84" s="88" t="s">
        <v>91</v>
      </c>
      <c r="B84" s="9" t="s">
        <v>39</v>
      </c>
      <c r="C84" s="29"/>
      <c r="D84" s="27"/>
      <c r="E84" s="54"/>
      <c r="F84" s="40"/>
      <c r="G84" s="4"/>
    </row>
    <row r="85" spans="1:7" s="13" customFormat="1" ht="15" customHeight="1" x14ac:dyDescent="0.35">
      <c r="A85" s="88"/>
      <c r="B85" s="10" t="s">
        <v>21</v>
      </c>
      <c r="C85" s="29" t="s">
        <v>0</v>
      </c>
      <c r="D85" s="27">
        <v>340</v>
      </c>
      <c r="E85" s="54"/>
      <c r="F85" s="40"/>
      <c r="G85" s="4"/>
    </row>
    <row r="86" spans="1:7" s="13" customFormat="1" ht="15" customHeight="1" x14ac:dyDescent="0.35">
      <c r="A86" s="88" t="s">
        <v>92</v>
      </c>
      <c r="B86" s="9" t="s">
        <v>42</v>
      </c>
      <c r="C86" s="29"/>
      <c r="D86" s="27"/>
      <c r="E86" s="54"/>
      <c r="F86" s="40"/>
      <c r="G86" s="4"/>
    </row>
    <row r="87" spans="1:7" s="13" customFormat="1" ht="15" customHeight="1" x14ac:dyDescent="0.35">
      <c r="A87" s="88"/>
      <c r="B87" s="10" t="s">
        <v>21</v>
      </c>
      <c r="C87" s="29" t="s">
        <v>0</v>
      </c>
      <c r="D87" s="27">
        <v>340</v>
      </c>
      <c r="E87" s="54"/>
      <c r="F87" s="40"/>
      <c r="G87" s="4"/>
    </row>
    <row r="88" spans="1:7" s="13" customFormat="1" ht="15" customHeight="1" x14ac:dyDescent="0.35">
      <c r="A88" s="88" t="s">
        <v>93</v>
      </c>
      <c r="B88" s="9" t="s">
        <v>41</v>
      </c>
      <c r="C88" s="29"/>
      <c r="D88" s="27"/>
      <c r="E88" s="54"/>
      <c r="F88" s="40"/>
      <c r="G88" s="4"/>
    </row>
    <row r="89" spans="1:7" s="13" customFormat="1" ht="15" customHeight="1" x14ac:dyDescent="0.35">
      <c r="A89" s="88"/>
      <c r="B89" s="10" t="s">
        <v>22</v>
      </c>
      <c r="C89" s="29" t="s">
        <v>15</v>
      </c>
      <c r="D89" s="27">
        <v>95</v>
      </c>
      <c r="E89" s="54"/>
      <c r="F89" s="40"/>
      <c r="G89" s="4"/>
    </row>
    <row r="90" spans="1:7" s="13" customFormat="1" ht="15" customHeight="1" x14ac:dyDescent="0.35">
      <c r="A90" s="88" t="s">
        <v>120</v>
      </c>
      <c r="B90" s="9" t="s">
        <v>40</v>
      </c>
      <c r="C90" s="29"/>
      <c r="D90" s="27"/>
      <c r="E90" s="54"/>
      <c r="F90" s="40"/>
      <c r="G90" s="4"/>
    </row>
    <row r="91" spans="1:7" s="13" customFormat="1" ht="15" customHeight="1" x14ac:dyDescent="0.35">
      <c r="A91" s="88"/>
      <c r="B91" s="10" t="s">
        <v>22</v>
      </c>
      <c r="C91" s="29" t="s">
        <v>15</v>
      </c>
      <c r="D91" s="27">
        <v>95</v>
      </c>
      <c r="E91" s="54"/>
      <c r="F91" s="40"/>
      <c r="G91" s="4"/>
    </row>
    <row r="92" spans="1:7" s="13" customFormat="1" ht="15" customHeight="1" x14ac:dyDescent="0.35">
      <c r="A92" s="88" t="s">
        <v>94</v>
      </c>
      <c r="B92" s="9" t="s">
        <v>47</v>
      </c>
      <c r="C92" s="29"/>
      <c r="D92" s="27"/>
      <c r="E92" s="54"/>
      <c r="F92" s="40"/>
      <c r="G92" s="4"/>
    </row>
    <row r="93" spans="1:7" s="13" customFormat="1" ht="15" customHeight="1" x14ac:dyDescent="0.35">
      <c r="A93" s="88"/>
      <c r="B93" s="9" t="s">
        <v>22</v>
      </c>
      <c r="C93" s="29" t="s">
        <v>15</v>
      </c>
      <c r="D93" s="27">
        <v>95</v>
      </c>
      <c r="E93" s="54"/>
      <c r="F93" s="51"/>
      <c r="G93" s="4"/>
    </row>
    <row r="94" spans="1:7" s="13" customFormat="1" ht="15" customHeight="1" x14ac:dyDescent="0.35">
      <c r="A94" s="88" t="s">
        <v>95</v>
      </c>
      <c r="B94" s="9" t="s">
        <v>145</v>
      </c>
      <c r="C94" s="62"/>
      <c r="D94" s="63"/>
      <c r="E94" s="54"/>
      <c r="F94" s="51"/>
      <c r="G94" s="4"/>
    </row>
    <row r="95" spans="1:7" s="13" customFormat="1" ht="15" customHeight="1" x14ac:dyDescent="0.35">
      <c r="A95" s="88"/>
      <c r="B95" s="9" t="s">
        <v>21</v>
      </c>
      <c r="C95" s="62" t="s">
        <v>0</v>
      </c>
      <c r="D95" s="63">
        <v>15</v>
      </c>
      <c r="E95" s="54"/>
      <c r="F95" s="51"/>
      <c r="G95" s="4"/>
    </row>
    <row r="96" spans="1:7" s="13" customFormat="1" ht="15" customHeight="1" x14ac:dyDescent="0.35">
      <c r="A96" s="88" t="s">
        <v>96</v>
      </c>
      <c r="B96" s="9" t="s">
        <v>48</v>
      </c>
      <c r="C96" s="29"/>
      <c r="D96" s="27"/>
      <c r="E96" s="54"/>
      <c r="F96" s="51"/>
      <c r="G96" s="4"/>
    </row>
    <row r="97" spans="1:31" s="13" customFormat="1" ht="15" customHeight="1" x14ac:dyDescent="0.35">
      <c r="A97" s="88"/>
      <c r="B97" s="10" t="s">
        <v>49</v>
      </c>
      <c r="C97" s="29" t="s">
        <v>2</v>
      </c>
      <c r="D97" s="27">
        <v>3</v>
      </c>
      <c r="E97" s="54"/>
      <c r="F97" s="40"/>
      <c r="G97" s="4"/>
    </row>
    <row r="98" spans="1:31" s="13" customFormat="1" ht="21.75" customHeight="1" x14ac:dyDescent="0.35">
      <c r="A98" s="88" t="s">
        <v>112</v>
      </c>
      <c r="B98" s="9" t="s">
        <v>50</v>
      </c>
      <c r="C98" s="29"/>
      <c r="D98" s="27"/>
      <c r="E98" s="54"/>
      <c r="F98" s="40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</row>
    <row r="99" spans="1:31" s="11" customFormat="1" ht="15" customHeight="1" thickBot="1" x14ac:dyDescent="0.4">
      <c r="A99" s="88"/>
      <c r="B99" s="10" t="s">
        <v>21</v>
      </c>
      <c r="C99" s="29" t="s">
        <v>0</v>
      </c>
      <c r="D99" s="27">
        <v>20</v>
      </c>
      <c r="E99" s="54"/>
      <c r="F99" s="40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</row>
    <row r="100" spans="1:31" ht="18" thickBot="1" x14ac:dyDescent="0.4">
      <c r="A100" s="43"/>
      <c r="B100" s="93" t="s">
        <v>4</v>
      </c>
      <c r="C100" s="94"/>
      <c r="D100" s="94"/>
      <c r="E100" s="95"/>
      <c r="F100" s="35">
        <f>SUM(F79:F99)</f>
        <v>0</v>
      </c>
    </row>
    <row r="101" spans="1:31" x14ac:dyDescent="0.35">
      <c r="A101" s="46"/>
      <c r="B101" s="34" t="s">
        <v>143</v>
      </c>
      <c r="C101" s="29"/>
      <c r="D101" s="27"/>
      <c r="E101" s="54"/>
      <c r="F101" s="39"/>
    </row>
    <row r="102" spans="1:31" x14ac:dyDescent="0.35">
      <c r="A102" s="88" t="s">
        <v>131</v>
      </c>
      <c r="B102" s="53" t="s">
        <v>124</v>
      </c>
      <c r="C102" s="29"/>
      <c r="D102" s="52"/>
      <c r="E102" s="59"/>
      <c r="F102" s="51">
        <f t="shared" ref="F102" si="2">E102*D102</f>
        <v>0</v>
      </c>
    </row>
    <row r="103" spans="1:31" x14ac:dyDescent="0.35">
      <c r="A103" s="88"/>
      <c r="B103" s="10" t="s">
        <v>121</v>
      </c>
      <c r="C103" s="29" t="s">
        <v>122</v>
      </c>
      <c r="D103" s="52">
        <v>120</v>
      </c>
      <c r="E103" s="59"/>
      <c r="F103" s="51"/>
    </row>
    <row r="104" spans="1:31" x14ac:dyDescent="0.35">
      <c r="A104" s="88" t="s">
        <v>132</v>
      </c>
      <c r="B104" s="53" t="s">
        <v>125</v>
      </c>
      <c r="C104" s="29"/>
      <c r="D104" s="52"/>
      <c r="E104" s="59"/>
      <c r="F104" s="51"/>
    </row>
    <row r="105" spans="1:31" x14ac:dyDescent="0.35">
      <c r="A105" s="88"/>
      <c r="B105" s="10" t="s">
        <v>121</v>
      </c>
      <c r="C105" s="29" t="s">
        <v>122</v>
      </c>
      <c r="D105" s="52">
        <v>240</v>
      </c>
      <c r="E105" s="59"/>
      <c r="F105" s="51"/>
    </row>
    <row r="106" spans="1:31" x14ac:dyDescent="0.35">
      <c r="A106" s="88" t="s">
        <v>133</v>
      </c>
      <c r="B106" s="53" t="s">
        <v>123</v>
      </c>
      <c r="C106" s="29"/>
      <c r="D106" s="52"/>
      <c r="E106" s="59"/>
      <c r="F106" s="51"/>
    </row>
    <row r="107" spans="1:31" x14ac:dyDescent="0.35">
      <c r="A107" s="88"/>
      <c r="B107" s="10" t="s">
        <v>121</v>
      </c>
      <c r="C107" s="29" t="s">
        <v>122</v>
      </c>
      <c r="D107" s="52">
        <v>25</v>
      </c>
      <c r="E107" s="59"/>
      <c r="F107" s="51"/>
    </row>
    <row r="108" spans="1:31" s="13" customFormat="1" ht="15" customHeight="1" x14ac:dyDescent="0.35">
      <c r="A108" s="88" t="s">
        <v>134</v>
      </c>
      <c r="B108" s="53" t="s">
        <v>129</v>
      </c>
      <c r="C108" s="29"/>
      <c r="D108" s="52"/>
      <c r="E108" s="59"/>
      <c r="F108" s="51"/>
      <c r="G108" s="4"/>
    </row>
    <row r="109" spans="1:31" s="13" customFormat="1" ht="15" customHeight="1" x14ac:dyDescent="0.35">
      <c r="A109" s="88"/>
      <c r="B109" s="10" t="s">
        <v>113</v>
      </c>
      <c r="C109" s="29" t="s">
        <v>23</v>
      </c>
      <c r="D109" s="52">
        <v>1</v>
      </c>
      <c r="E109" s="59"/>
      <c r="F109" s="51"/>
      <c r="G109" s="4"/>
    </row>
    <row r="110" spans="1:31" s="13" customFormat="1" ht="15" customHeight="1" x14ac:dyDescent="0.35">
      <c r="A110" s="88" t="s">
        <v>135</v>
      </c>
      <c r="B110" s="9" t="s">
        <v>130</v>
      </c>
      <c r="C110" s="29"/>
      <c r="D110" s="52"/>
      <c r="E110" s="54"/>
      <c r="F110" s="51"/>
      <c r="G110" s="4"/>
    </row>
    <row r="111" spans="1:31" s="13" customFormat="1" ht="15" customHeight="1" x14ac:dyDescent="0.35">
      <c r="A111" s="88"/>
      <c r="B111" s="10" t="s">
        <v>126</v>
      </c>
      <c r="C111" s="29" t="s">
        <v>127</v>
      </c>
      <c r="D111" s="52">
        <v>9</v>
      </c>
      <c r="E111" s="54"/>
      <c r="F111" s="51"/>
      <c r="G111" s="4"/>
    </row>
    <row r="112" spans="1:31" ht="15" customHeight="1" x14ac:dyDescent="0.35">
      <c r="A112" s="88" t="s">
        <v>136</v>
      </c>
      <c r="B112" s="9" t="s">
        <v>128</v>
      </c>
      <c r="C112" s="29"/>
      <c r="D112" s="52"/>
      <c r="E112" s="54"/>
      <c r="F112" s="51"/>
    </row>
    <row r="113" spans="1:6" ht="15" customHeight="1" x14ac:dyDescent="0.35">
      <c r="A113" s="88"/>
      <c r="B113" s="10" t="s">
        <v>114</v>
      </c>
      <c r="C113" s="29" t="s">
        <v>24</v>
      </c>
      <c r="D113" s="52">
        <v>1</v>
      </c>
      <c r="E113" s="54"/>
      <c r="F113" s="51"/>
    </row>
    <row r="114" spans="1:6" ht="15" customHeight="1" x14ac:dyDescent="0.3">
      <c r="A114" s="88" t="s">
        <v>137</v>
      </c>
      <c r="B114" s="9" t="s">
        <v>62</v>
      </c>
      <c r="C114" s="29"/>
      <c r="D114" s="24"/>
      <c r="E114" s="54"/>
      <c r="F114" s="47"/>
    </row>
    <row r="115" spans="1:6" ht="15" customHeight="1" x14ac:dyDescent="0.35">
      <c r="A115" s="88"/>
      <c r="B115" s="10" t="s">
        <v>57</v>
      </c>
      <c r="C115" s="29" t="s">
        <v>58</v>
      </c>
      <c r="D115" s="27">
        <v>75</v>
      </c>
      <c r="E115" s="54"/>
      <c r="F115" s="39"/>
    </row>
    <row r="116" spans="1:6" ht="15" customHeight="1" x14ac:dyDescent="0.3">
      <c r="A116" s="88" t="s">
        <v>138</v>
      </c>
      <c r="B116" s="9" t="s">
        <v>63</v>
      </c>
      <c r="C116" s="29"/>
      <c r="D116" s="24"/>
      <c r="E116" s="54"/>
      <c r="F116" s="47"/>
    </row>
    <row r="117" spans="1:6" ht="15" customHeight="1" x14ac:dyDescent="0.35">
      <c r="A117" s="88"/>
      <c r="B117" s="10" t="s">
        <v>57</v>
      </c>
      <c r="C117" s="29" t="s">
        <v>58</v>
      </c>
      <c r="D117" s="27">
        <v>25</v>
      </c>
      <c r="E117" s="54"/>
      <c r="F117" s="39"/>
    </row>
    <row r="118" spans="1:6" ht="15" customHeight="1" x14ac:dyDescent="0.3">
      <c r="A118" s="88" t="s">
        <v>139</v>
      </c>
      <c r="B118" s="9" t="s">
        <v>115</v>
      </c>
      <c r="C118" s="29"/>
      <c r="D118" s="24"/>
      <c r="E118" s="54"/>
      <c r="F118" s="47"/>
    </row>
    <row r="119" spans="1:6" ht="15" customHeight="1" x14ac:dyDescent="0.35">
      <c r="A119" s="88"/>
      <c r="B119" s="10" t="s">
        <v>113</v>
      </c>
      <c r="C119" s="29" t="s">
        <v>23</v>
      </c>
      <c r="D119" s="50">
        <v>1</v>
      </c>
      <c r="E119" s="54"/>
      <c r="F119" s="39"/>
    </row>
    <row r="120" spans="1:6" ht="15" customHeight="1" x14ac:dyDescent="0.3">
      <c r="A120" s="88" t="s">
        <v>140</v>
      </c>
      <c r="B120" s="9" t="s">
        <v>116</v>
      </c>
      <c r="C120" s="29"/>
      <c r="D120" s="24"/>
      <c r="E120" s="54"/>
      <c r="F120" s="47"/>
    </row>
    <row r="121" spans="1:6" ht="15" customHeight="1" x14ac:dyDescent="0.35">
      <c r="A121" s="88"/>
      <c r="B121" s="10" t="s">
        <v>113</v>
      </c>
      <c r="C121" s="29" t="s">
        <v>23</v>
      </c>
      <c r="D121" s="50">
        <v>1</v>
      </c>
      <c r="E121" s="54"/>
      <c r="F121" s="39"/>
    </row>
    <row r="122" spans="1:6" ht="16.5" customHeight="1" x14ac:dyDescent="0.3">
      <c r="A122" s="88" t="s">
        <v>141</v>
      </c>
      <c r="B122" s="9" t="s">
        <v>117</v>
      </c>
      <c r="C122" s="29"/>
      <c r="D122" s="24"/>
      <c r="E122" s="54"/>
      <c r="F122" s="47"/>
    </row>
    <row r="123" spans="1:6" ht="22.5" customHeight="1" thickBot="1" x14ac:dyDescent="0.4">
      <c r="A123" s="88"/>
      <c r="B123" s="10" t="s">
        <v>114</v>
      </c>
      <c r="C123" s="29" t="s">
        <v>24</v>
      </c>
      <c r="D123" s="50">
        <v>1</v>
      </c>
      <c r="E123" s="54"/>
      <c r="F123" s="39"/>
    </row>
    <row r="124" spans="1:6" ht="21" customHeight="1" thickBot="1" x14ac:dyDescent="0.4">
      <c r="A124" s="41"/>
      <c r="B124" s="97" t="s">
        <v>156</v>
      </c>
      <c r="C124" s="98"/>
      <c r="D124" s="98"/>
      <c r="E124" s="99"/>
      <c r="F124" s="45">
        <f>SUM(F103:F123)</f>
        <v>0</v>
      </c>
    </row>
    <row r="125" spans="1:6" ht="15" customHeight="1" x14ac:dyDescent="0.35">
      <c r="A125" s="19"/>
      <c r="B125" s="16"/>
      <c r="C125" s="32"/>
      <c r="D125" s="28"/>
      <c r="E125" s="60"/>
      <c r="F125" s="28"/>
    </row>
    <row r="126" spans="1:6" ht="12.75" customHeight="1" x14ac:dyDescent="0.35">
      <c r="A126" s="19"/>
      <c r="B126" s="16"/>
      <c r="C126" s="32"/>
      <c r="D126" s="28"/>
      <c r="E126" s="60"/>
      <c r="F126" s="28"/>
    </row>
    <row r="127" spans="1:6" s="13" customFormat="1" ht="19.5" customHeight="1" x14ac:dyDescent="0.4">
      <c r="A127" s="18"/>
      <c r="B127" s="101" t="s">
        <v>6</v>
      </c>
      <c r="C127" s="101"/>
      <c r="D127" s="101"/>
      <c r="E127" s="101"/>
      <c r="F127" s="33"/>
    </row>
    <row r="128" spans="1:6" ht="6" customHeight="1" thickBot="1" x14ac:dyDescent="0.4"/>
    <row r="129" spans="1:6" ht="19.5" customHeight="1" thickBot="1" x14ac:dyDescent="0.45">
      <c r="A129" s="20"/>
      <c r="B129" s="103" t="s">
        <v>10</v>
      </c>
      <c r="C129" s="104" t="s">
        <v>5</v>
      </c>
      <c r="D129" s="104"/>
      <c r="E129" s="105"/>
      <c r="F129" s="64">
        <f>F76</f>
        <v>0</v>
      </c>
    </row>
    <row r="130" spans="1:6" ht="18.75" customHeight="1" thickBot="1" x14ac:dyDescent="0.45">
      <c r="B130" s="103" t="s">
        <v>11</v>
      </c>
      <c r="C130" s="104" t="s">
        <v>5</v>
      </c>
      <c r="D130" s="104"/>
      <c r="E130" s="105"/>
      <c r="F130" s="65">
        <f>F100</f>
        <v>0</v>
      </c>
    </row>
    <row r="131" spans="1:6" s="13" customFormat="1" ht="18.75" customHeight="1" thickBot="1" x14ac:dyDescent="0.45">
      <c r="A131" s="18"/>
      <c r="B131" s="103" t="s">
        <v>142</v>
      </c>
      <c r="C131" s="104"/>
      <c r="D131" s="104"/>
      <c r="E131" s="105"/>
      <c r="F131" s="65">
        <f>+F124</f>
        <v>0</v>
      </c>
    </row>
    <row r="132" spans="1:6" s="13" customFormat="1" ht="24.75" customHeight="1" thickBot="1" x14ac:dyDescent="0.45">
      <c r="A132" s="18"/>
      <c r="B132" s="66"/>
      <c r="C132" s="102" t="s">
        <v>7</v>
      </c>
      <c r="D132" s="102"/>
      <c r="E132" s="102"/>
      <c r="F132" s="65">
        <f>SUM(F129:F131)</f>
        <v>0</v>
      </c>
    </row>
    <row r="133" spans="1:6" customFormat="1" ht="20.25" customHeight="1" thickBot="1" x14ac:dyDescent="0.45">
      <c r="A133" s="20"/>
      <c r="B133" s="67"/>
      <c r="C133" s="100" t="s">
        <v>17</v>
      </c>
      <c r="D133" s="100"/>
      <c r="E133" s="100"/>
      <c r="F133" s="64">
        <f>F132*20%</f>
        <v>0</v>
      </c>
    </row>
    <row r="134" spans="1:6" s="13" customFormat="1" ht="22.5" customHeight="1" thickBot="1" x14ac:dyDescent="0.45">
      <c r="A134" s="20"/>
      <c r="B134" s="67"/>
      <c r="C134" s="100" t="s">
        <v>18</v>
      </c>
      <c r="D134" s="100"/>
      <c r="E134" s="100"/>
      <c r="F134" s="68">
        <f>SUM(F132:F133)</f>
        <v>0</v>
      </c>
    </row>
    <row r="135" spans="1:6" ht="15.75" customHeight="1" x14ac:dyDescent="0.4">
      <c r="A135" s="20"/>
      <c r="B135" s="17"/>
      <c r="C135" s="1"/>
      <c r="E135" s="61"/>
      <c r="F135" s="44"/>
    </row>
    <row r="136" spans="1:6" ht="15.75" customHeight="1" x14ac:dyDescent="0.35">
      <c r="A136" s="96" t="s">
        <v>157</v>
      </c>
      <c r="B136" s="96"/>
      <c r="C136" s="96"/>
      <c r="D136" s="96"/>
      <c r="E136" s="96"/>
      <c r="F136" s="96"/>
    </row>
    <row r="137" spans="1:6" ht="15.75" customHeight="1" x14ac:dyDescent="0.3">
      <c r="B137" s="106" t="s">
        <v>159</v>
      </c>
      <c r="C137" s="106"/>
      <c r="D137" s="106"/>
      <c r="E137" s="106"/>
      <c r="F137" s="106"/>
    </row>
    <row r="138" spans="1:6" ht="15.75" customHeight="1" x14ac:dyDescent="0.35">
      <c r="B138" s="69" t="s">
        <v>148</v>
      </c>
      <c r="D138" s="76"/>
      <c r="E138" s="76"/>
      <c r="F138" s="76"/>
    </row>
    <row r="139" spans="1:6" ht="15.75" customHeight="1" x14ac:dyDescent="0.35">
      <c r="D139" s="33"/>
    </row>
    <row r="140" spans="1:6" ht="20.100000000000001" customHeight="1" x14ac:dyDescent="0.35">
      <c r="D140" s="33"/>
    </row>
    <row r="141" spans="1:6" ht="20.100000000000001" customHeight="1" x14ac:dyDescent="0.35">
      <c r="D141" s="33"/>
    </row>
    <row r="142" spans="1:6" ht="20.100000000000001" customHeight="1" x14ac:dyDescent="0.35">
      <c r="D142" s="33"/>
    </row>
    <row r="143" spans="1:6" ht="18" customHeight="1" x14ac:dyDescent="0.35">
      <c r="D143" s="33"/>
    </row>
    <row r="144" spans="1:6" ht="18" customHeight="1" x14ac:dyDescent="0.35">
      <c r="D144" s="33"/>
    </row>
    <row r="145" spans="4:4" ht="18" customHeight="1" x14ac:dyDescent="0.35">
      <c r="D145" s="33"/>
    </row>
    <row r="146" spans="4:4" ht="18" customHeight="1" x14ac:dyDescent="0.35">
      <c r="D146" s="33"/>
    </row>
    <row r="147" spans="4:4" x14ac:dyDescent="0.35">
      <c r="D147" s="33"/>
    </row>
    <row r="148" spans="4:4" x14ac:dyDescent="0.35">
      <c r="D148" s="33"/>
    </row>
    <row r="149" spans="4:4" x14ac:dyDescent="0.35">
      <c r="D149" s="33"/>
    </row>
    <row r="150" spans="4:4" x14ac:dyDescent="0.35">
      <c r="D150" s="33"/>
    </row>
    <row r="151" spans="4:4" x14ac:dyDescent="0.35">
      <c r="D151" s="33"/>
    </row>
    <row r="152" spans="4:4" x14ac:dyDescent="0.35">
      <c r="D152" s="33"/>
    </row>
    <row r="153" spans="4:4" x14ac:dyDescent="0.35">
      <c r="D153" s="33"/>
    </row>
    <row r="154" spans="4:4" x14ac:dyDescent="0.35">
      <c r="D154" s="33"/>
    </row>
    <row r="155" spans="4:4" x14ac:dyDescent="0.35">
      <c r="D155" s="33"/>
    </row>
    <row r="156" spans="4:4" x14ac:dyDescent="0.35">
      <c r="D156" s="33"/>
    </row>
  </sheetData>
  <mergeCells count="73">
    <mergeCell ref="B137:F137"/>
    <mergeCell ref="A10:A11"/>
    <mergeCell ref="A32:A33"/>
    <mergeCell ref="A34:A35"/>
    <mergeCell ref="B131:E131"/>
    <mergeCell ref="B129:E129"/>
    <mergeCell ref="B130:E130"/>
    <mergeCell ref="A38:A39"/>
    <mergeCell ref="A40:A41"/>
    <mergeCell ref="A44:A45"/>
    <mergeCell ref="A46:A47"/>
    <mergeCell ref="A48:A49"/>
    <mergeCell ref="A110:A111"/>
    <mergeCell ref="A112:A113"/>
    <mergeCell ref="A108:A109"/>
    <mergeCell ref="A50:A51"/>
    <mergeCell ref="A56:A57"/>
    <mergeCell ref="A58:A59"/>
    <mergeCell ref="A36:A37"/>
    <mergeCell ref="A26:A27"/>
    <mergeCell ref="A12:A13"/>
    <mergeCell ref="A24:A25"/>
    <mergeCell ref="A28:A29"/>
    <mergeCell ref="A30:A31"/>
    <mergeCell ref="A14:A15"/>
    <mergeCell ref="A16:A17"/>
    <mergeCell ref="A18:A19"/>
    <mergeCell ref="A20:A21"/>
    <mergeCell ref="A22:A23"/>
    <mergeCell ref="A52:A53"/>
    <mergeCell ref="A54:A55"/>
    <mergeCell ref="A60:A61"/>
    <mergeCell ref="A72:A73"/>
    <mergeCell ref="A70:A71"/>
    <mergeCell ref="A62:A63"/>
    <mergeCell ref="A64:A65"/>
    <mergeCell ref="A68:A69"/>
    <mergeCell ref="A122:A123"/>
    <mergeCell ref="A114:A115"/>
    <mergeCell ref="A136:F136"/>
    <mergeCell ref="B124:E124"/>
    <mergeCell ref="C134:E134"/>
    <mergeCell ref="B127:E127"/>
    <mergeCell ref="C132:E132"/>
    <mergeCell ref="C133:E133"/>
    <mergeCell ref="A120:A121"/>
    <mergeCell ref="A94:A95"/>
    <mergeCell ref="A92:A93"/>
    <mergeCell ref="A96:A97"/>
    <mergeCell ref="A98:A99"/>
    <mergeCell ref="A102:A103"/>
    <mergeCell ref="B76:E76"/>
    <mergeCell ref="B100:E100"/>
    <mergeCell ref="A116:A117"/>
    <mergeCell ref="A118:A119"/>
    <mergeCell ref="A80:A81"/>
    <mergeCell ref="A82:A83"/>
    <mergeCell ref="C2:F2"/>
    <mergeCell ref="A2:B2"/>
    <mergeCell ref="D138:F138"/>
    <mergeCell ref="A3:F4"/>
    <mergeCell ref="A5:F6"/>
    <mergeCell ref="A7:F7"/>
    <mergeCell ref="A104:A105"/>
    <mergeCell ref="A106:A107"/>
    <mergeCell ref="A42:A43"/>
    <mergeCell ref="A74:A75"/>
    <mergeCell ref="A78:A79"/>
    <mergeCell ref="A84:A85"/>
    <mergeCell ref="A90:A91"/>
    <mergeCell ref="A88:A89"/>
    <mergeCell ref="A86:A87"/>
    <mergeCell ref="A66:A67"/>
  </mergeCells>
  <phoneticPr fontId="0" type="noConversion"/>
  <printOptions horizontalCentered="1" verticalCentered="1"/>
  <pageMargins left="0.47" right="0.26" top="0.75" bottom="4" header="0.3" footer="0.3"/>
  <pageSetup paperSize="9" scale="55" fitToHeight="4" orientation="portrait" useFirstPageNumber="1" horizontalDpi="300" verticalDpi="300" r:id="rId1"/>
  <headerFooter scaleWithDoc="0" alignWithMargins="0">
    <oddFooter>&amp;R&amp;P</oddFooter>
  </headerFooter>
  <rowBreaks count="2" manualBreakCount="2">
    <brk id="61" max="5" man="1"/>
    <brk id="12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Borderau des prix</vt:lpstr>
      <vt:lpstr>'Borderau des prix'!Impression_des_titres</vt:lpstr>
      <vt:lpstr>'Borderau des prix'!Zone_d_impression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ALMOUZE</dc:title>
  <dc:creator>D. Lavender</dc:creator>
  <cp:lastModifiedBy>pc</cp:lastModifiedBy>
  <cp:lastPrinted>2026-08-01T01:45:48Z</cp:lastPrinted>
  <dcterms:created xsi:type="dcterms:W3CDTF">2001-03-22T16:48:21Z</dcterms:created>
  <dcterms:modified xsi:type="dcterms:W3CDTF">2026-08-01T01:50:09Z</dcterms:modified>
</cp:coreProperties>
</file>