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BORDEREAU DES PRIX" sheetId="5" r:id="rId1"/>
  </sheets>
  <definedNames>
    <definedName name="_xlnm.Print_Titles" localSheetId="0">'BORDEREAU DES PRIX'!$1:$5</definedName>
    <definedName name="_xlnm.Print_Area" localSheetId="0">'BORDEREAU DES PRIX'!$A$1:$F$45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<sst xmlns="http://schemas.openxmlformats.org/spreadsheetml/2006/main" count="88" uniqueCount="58">
  <si>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 xml:space="preserve">OBJET : TRAVAUX D’AMENAGEMENT DE DEUX VOIES COMMUNALES AU CENTRE DE LA COMMUNE AIT IMOUR. </t>
  </si>
  <si>
    <t>Projet financé par la Ministère de l’Aménagement du Territoire National de l’Urbanisme de l’Habitat et de la Politique de la Ville, dans le cadre de la convention de mise à niveau et de  développement intégré du Centre de la Commune Ait Imour-Préfecture De Marrakech 2022-2026</t>
  </si>
  <si>
    <t>BORDERAU DES PRIX-DETAILS ESTIMATIF</t>
  </si>
  <si>
    <t>AOON N°08 /2026</t>
  </si>
  <si>
    <t>Prix N°</t>
  </si>
  <si>
    <t>Désignations des ouvrages</t>
  </si>
  <si>
    <t>U</t>
  </si>
  <si>
    <t>QTE</t>
  </si>
  <si>
    <t>P.U (HT)</t>
  </si>
  <si>
    <t>Montant</t>
  </si>
  <si>
    <t xml:space="preserve">Terrassements généraux en déblai </t>
  </si>
  <si>
    <t>m3</t>
  </si>
  <si>
    <t>Terrassement en remblai</t>
  </si>
  <si>
    <t>Exécution de la couche de fondation en GNF1</t>
  </si>
  <si>
    <t>Exécution de la couche de base en GNA</t>
  </si>
  <si>
    <t xml:space="preserve">Fourniture et mise en œuvre de la couche d'imprégnation </t>
  </si>
  <si>
    <t>m2</t>
  </si>
  <si>
    <t>exécution de la couche de base en GBB de 7 cm d'epaisseur</t>
  </si>
  <si>
    <t>Fourniture et mise en œuvre des enrobés EB 0/10 de 5 cm d’ep.</t>
  </si>
  <si>
    <t xml:space="preserve">Fourniture et pose des bordures de trottoirs type T4 </t>
  </si>
  <si>
    <t>ml</t>
  </si>
  <si>
    <t>Dépose et pose de bordures de trottoirs type T4</t>
  </si>
  <si>
    <t>Peinture de la bordure T4</t>
  </si>
  <si>
    <t xml:space="preserve">Fourniture et mise en œuvre du pavé autobloquant de 6 cm y compris lit de pose en sable, Terrassements et toutes sujétions </t>
  </si>
  <si>
    <t>m²</t>
  </si>
  <si>
    <t>Fourniture et pose de bordures de trottoirs type P1</t>
  </si>
  <si>
    <t>Fourniture et pose des bancs publics</t>
  </si>
  <si>
    <t>Fourniture et pose des corbeilles publiques</t>
  </si>
  <si>
    <t>Fourniture, étalage de la terre végétale, nettoyage et préparation du terrain.</t>
  </si>
  <si>
    <t>Fourniture et plantation de ficus nitida</t>
  </si>
  <si>
    <t>Fourniture et plantation de lantana camera</t>
  </si>
  <si>
    <t>Fourniture et plantation de HIBISCUS ROSA SINENSIS</t>
  </si>
  <si>
    <t>fourniture et pose de grillage de fer pour la protection d’espace vert y compris tube galvanisé diamètre 63.</t>
  </si>
  <si>
    <t>Terrassement pour tranchée d’assainissement</t>
  </si>
  <si>
    <t xml:space="preserve">Réalisation de remblai primaire </t>
  </si>
  <si>
    <t>Réalisation de remblai secondaire</t>
  </si>
  <si>
    <t xml:space="preserve">Fourniture, transport et pose des canalisations en PEHD Ø200 y compris lit de pose </t>
  </si>
  <si>
    <t xml:space="preserve">Fourniture, transport et pose des canalisations en PEHD Ø400 y compris lit de pose </t>
  </si>
  <si>
    <t xml:space="preserve">Nettoyage des regards à grille ou Avaloir pour tous profondeur y compris cadre carré et tampons ou grille en fonte ductile et toute sujétions : </t>
  </si>
  <si>
    <t>Traversée da la chaussée existante Y/C Fourniture et mise en œuvre des fourreaux de réservation en PVC D 200 mm</t>
  </si>
  <si>
    <t>ML</t>
  </si>
  <si>
    <t>Béton claase B25</t>
  </si>
  <si>
    <t>Béton classe B10</t>
  </si>
  <si>
    <t>Acier haut adhérence</t>
  </si>
  <si>
    <t>Kg</t>
  </si>
  <si>
    <t xml:space="preserve">Fourniture et pose de câble cuivre nu 22 mm2 y compris tranchée           </t>
  </si>
  <si>
    <t xml:space="preserve">Massif pour candélabre d'éclairage public </t>
  </si>
  <si>
    <t xml:space="preserve">Tranchée normale à 1 circuit              </t>
  </si>
  <si>
    <t xml:space="preserve">Tranchée traversée à 2 circuits              </t>
  </si>
  <si>
    <t>Fourniture et pose de tube annelé à double parois diamètre 75mm</t>
  </si>
  <si>
    <t>Fourniture et pose de tube annelé à double parois diamètre 160mm</t>
  </si>
  <si>
    <t>Exécution des regards de tirage</t>
  </si>
  <si>
    <t xml:space="preserve"> TOTAL HT</t>
  </si>
  <si>
    <t>TVA 20 %</t>
  </si>
  <si>
    <t>TOTAL TTC</t>
  </si>
  <si>
    <t>,</t>
  </si>
  <si>
    <t>Fait à ,,,,,,,,,,,,,,,,,,,le,,,,,,,,,,,,,,,,,,,,,,,,,,,,,,,,</t>
  </si>
  <si>
    <t>Cachet et signature du Concurrent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</si>
</sst>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  <numFmt numFmtId="178" formatCode="_-* #,##0.00\ _F_-;\-* #,##0.00\ _F_-;_-* &quot;-&quot;??\ _F_-;_-@_-"/>
    <numFmt numFmtId="179" formatCode="#\ ##0"/>
    <numFmt numFmtId="180" formatCode="#\ ##0.00"/>
    <numFmt numFmtId="181" formatCode="#\ ###\ ##0.00"/>
    <numFmt numFmtId="182" formatCode="_-* #,##0.00\ _€_-;\-* #,##0.00\ _€_-;_-* &quot;-&quot;??\ _€_-;_-@_-"/>
    <numFmt numFmtId="183" formatCode="0.0"/>
  </numFmts>
  <fonts count="38">
    <font>
      <sz val="10"/>
      <name val="Arial"/>
      <charset val="134"/>
    </font>
    <font>
      <sz val="10"/>
      <name val="Arial"/>
      <charset val="134"/>
    </font>
    <font>
      <sz val="12"/>
      <name val="Arial"/>
      <charset val="134"/>
    </font>
    <font>
      <sz val="14"/>
      <name val="Arial"/>
      <charset val="134"/>
    </font>
    <font>
      <b/>
      <sz val="10"/>
      <name val="Arial"/>
      <charset val="134"/>
    </font>
    <font>
      <b/>
      <sz val="24"/>
      <name val="Times New Roman"/>
      <charset val="134"/>
    </font>
    <font>
      <b/>
      <u/>
      <sz val="20"/>
      <color theme="9" tint="-0.249977111117893"/>
      <name val="Times New Roman"/>
      <charset val="134"/>
    </font>
    <font>
      <b/>
      <u/>
      <sz val="22"/>
      <color rgb="FF00B0F0"/>
      <name val="Verdana"/>
      <charset val="134"/>
    </font>
    <font>
      <b/>
      <u/>
      <sz val="18"/>
      <color rgb="FF00B0F0"/>
      <name val="Verdana"/>
      <charset val="134"/>
    </font>
    <font>
      <b/>
      <u/>
      <sz val="13"/>
      <color rgb="FF00B0F0"/>
      <name val="Verdana"/>
      <charset val="134"/>
    </font>
    <font>
      <b/>
      <sz val="20"/>
      <name val="Times New Roman"/>
      <charset val="134"/>
    </font>
    <font>
      <sz val="16"/>
      <name val="Arial"/>
      <charset val="134"/>
    </font>
    <font>
      <b/>
      <sz val="20"/>
      <name val="Arial"/>
      <charset val="134"/>
    </font>
    <font>
      <b/>
      <sz val="16"/>
      <name val="Arial"/>
      <charset val="134"/>
    </font>
    <font>
      <b/>
      <sz val="24"/>
      <name val="Arial"/>
      <charset val="134"/>
    </font>
    <font>
      <b/>
      <sz val="14"/>
      <name val="Arial"/>
      <charset val="134"/>
    </font>
    <font>
      <b/>
      <sz val="10"/>
      <color indexed="12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Tms Rm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5" borderId="2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23" applyNumberFormat="0" applyAlignment="0" applyProtection="0">
      <alignment vertical="center"/>
    </xf>
    <xf numFmtId="0" fontId="27" fillId="7" borderId="24" applyNumberFormat="0" applyAlignment="0" applyProtection="0">
      <alignment vertical="center"/>
    </xf>
    <xf numFmtId="0" fontId="28" fillId="7" borderId="23" applyNumberFormat="0" applyAlignment="0" applyProtection="0">
      <alignment vertical="center"/>
    </xf>
    <xf numFmtId="0" fontId="29" fillId="8" borderId="25" applyNumberFormat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4" fontId="37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4" fontId="37" fillId="0" borderId="0"/>
  </cellStyleXfs>
  <cellXfs count="77">
    <xf numFmtId="0" fontId="0" fillId="0" borderId="0" xfId="0"/>
    <xf numFmtId="0" fontId="1" fillId="0" borderId="0" xfId="0" applyFont="1" applyAlignment="1">
      <alignment wrapText="1"/>
    </xf>
    <xf numFmtId="0" fontId="2" fillId="0" borderId="0" xfId="51" applyFont="1"/>
    <xf numFmtId="0" fontId="3" fillId="0" borderId="0" xfId="51" applyFont="1"/>
    <xf numFmtId="0" fontId="4" fillId="0" borderId="0" xfId="51" applyFont="1"/>
    <xf numFmtId="0" fontId="1" fillId="0" borderId="0" xfId="51"/>
    <xf numFmtId="179" fontId="1" fillId="0" borderId="0" xfId="51" applyNumberFormat="1"/>
    <xf numFmtId="180" fontId="1" fillId="0" borderId="0" xfId="51" applyNumberFormat="1" applyAlignment="1">
      <alignment horizontal="center"/>
    </xf>
    <xf numFmtId="181" fontId="1" fillId="0" borderId="0" xfId="51" applyNumberFormat="1"/>
    <xf numFmtId="0" fontId="5" fillId="0" borderId="1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5" fillId="0" borderId="3" xfId="51" applyFont="1" applyBorder="1" applyAlignment="1">
      <alignment horizontal="center" vertical="center" wrapText="1"/>
    </xf>
    <xf numFmtId="2" fontId="6" fillId="0" borderId="1" xfId="51" applyNumberFormat="1" applyFont="1" applyBorder="1" applyAlignment="1">
      <alignment horizontal="center" vertical="center" wrapText="1"/>
    </xf>
    <xf numFmtId="2" fontId="6" fillId="0" borderId="2" xfId="51" applyNumberFormat="1" applyFont="1" applyBorder="1" applyAlignment="1">
      <alignment horizontal="center" vertical="center" wrapText="1"/>
    </xf>
    <xf numFmtId="2" fontId="6" fillId="0" borderId="3" xfId="51" applyNumberFormat="1" applyFont="1" applyBorder="1" applyAlignment="1">
      <alignment horizontal="center" vertical="center" wrapText="1"/>
    </xf>
    <xf numFmtId="0" fontId="1" fillId="0" borderId="0" xfId="5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0" fillId="2" borderId="5" xfId="51" applyFont="1" applyFill="1" applyBorder="1" applyAlignment="1">
      <alignment horizontal="center" vertical="center" wrapText="1"/>
    </xf>
    <xf numFmtId="0" fontId="10" fillId="2" borderId="6" xfId="51" applyFont="1" applyFill="1" applyBorder="1" applyAlignment="1">
      <alignment horizontal="center" vertical="center"/>
    </xf>
    <xf numFmtId="179" fontId="10" fillId="2" borderId="6" xfId="51" applyNumberFormat="1" applyFont="1" applyFill="1" applyBorder="1" applyAlignment="1">
      <alignment horizontal="center" vertical="center"/>
    </xf>
    <xf numFmtId="180" fontId="10" fillId="2" borderId="6" xfId="51" applyNumberFormat="1" applyFont="1" applyFill="1" applyBorder="1" applyAlignment="1">
      <alignment horizontal="center" vertical="center"/>
    </xf>
    <xf numFmtId="181" fontId="10" fillId="2" borderId="7" xfId="51" applyNumberFormat="1" applyFont="1" applyFill="1" applyBorder="1" applyAlignment="1">
      <alignment horizontal="center" vertical="center"/>
    </xf>
    <xf numFmtId="0" fontId="11" fillId="0" borderId="0" xfId="51" applyFont="1"/>
    <xf numFmtId="1" fontId="12" fillId="2" borderId="8" xfId="51" applyNumberFormat="1" applyFont="1" applyFill="1" applyBorder="1" applyAlignment="1">
      <alignment horizontal="center"/>
    </xf>
    <xf numFmtId="0" fontId="12" fillId="3" borderId="9" xfId="51" applyFont="1" applyFill="1" applyBorder="1" applyAlignment="1">
      <alignment horizontal="left" vertical="center" wrapText="1"/>
    </xf>
    <xf numFmtId="0" fontId="12" fillId="0" borderId="9" xfId="51" applyFont="1" applyBorder="1" applyAlignment="1">
      <alignment horizontal="center"/>
    </xf>
    <xf numFmtId="1" fontId="12" fillId="0" borderId="9" xfId="51" applyNumberFormat="1" applyFont="1" applyBorder="1" applyAlignment="1">
      <alignment horizontal="center"/>
    </xf>
    <xf numFmtId="178" fontId="12" fillId="0" borderId="9" xfId="50" applyFont="1" applyFill="1" applyBorder="1" applyAlignment="1">
      <alignment horizontal="center"/>
    </xf>
    <xf numFmtId="178" fontId="12" fillId="0" borderId="10" xfId="50" applyFont="1" applyFill="1" applyBorder="1" applyAlignment="1">
      <alignment horizontal="center"/>
    </xf>
    <xf numFmtId="1" fontId="12" fillId="2" borderId="11" xfId="51" applyNumberFormat="1" applyFont="1" applyFill="1" applyBorder="1" applyAlignment="1">
      <alignment horizontal="center"/>
    </xf>
    <xf numFmtId="0" fontId="12" fillId="3" borderId="12" xfId="51" applyFont="1" applyFill="1" applyBorder="1" applyAlignment="1">
      <alignment horizontal="left" vertical="center" wrapText="1"/>
    </xf>
    <xf numFmtId="0" fontId="12" fillId="0" borderId="12" xfId="51" applyFont="1" applyBorder="1" applyAlignment="1">
      <alignment horizontal="center"/>
    </xf>
    <xf numFmtId="1" fontId="12" fillId="0" borderId="12" xfId="51" applyNumberFormat="1" applyFont="1" applyBorder="1" applyAlignment="1">
      <alignment horizontal="center"/>
    </xf>
    <xf numFmtId="178" fontId="12" fillId="0" borderId="12" xfId="50" applyFont="1" applyFill="1" applyBorder="1" applyAlignment="1">
      <alignment horizontal="center"/>
    </xf>
    <xf numFmtId="178" fontId="12" fillId="0" borderId="13" xfId="50" applyFont="1" applyFill="1" applyBorder="1" applyAlignment="1">
      <alignment horizontal="center"/>
    </xf>
    <xf numFmtId="0" fontId="12" fillId="3" borderId="14" xfId="51" applyFont="1" applyFill="1" applyBorder="1" applyAlignment="1">
      <alignment horizontal="left" vertical="center" wrapText="1"/>
    </xf>
    <xf numFmtId="0" fontId="12" fillId="0" borderId="14" xfId="51" applyFont="1" applyBorder="1" applyAlignment="1">
      <alignment horizontal="center"/>
    </xf>
    <xf numFmtId="1" fontId="12" fillId="0" borderId="14" xfId="51" applyNumberFormat="1" applyFont="1" applyBorder="1" applyAlignment="1">
      <alignment horizontal="center"/>
    </xf>
    <xf numFmtId="178" fontId="12" fillId="0" borderId="14" xfId="50" applyFont="1" applyFill="1" applyBorder="1" applyAlignment="1">
      <alignment horizontal="center"/>
    </xf>
    <xf numFmtId="178" fontId="12" fillId="0" borderId="15" xfId="50" applyFont="1" applyFill="1" applyBorder="1" applyAlignment="1">
      <alignment horizontal="center"/>
    </xf>
    <xf numFmtId="0" fontId="13" fillId="0" borderId="0" xfId="51" applyFont="1" applyAlignment="1">
      <alignment horizontal="center"/>
    </xf>
    <xf numFmtId="0" fontId="13" fillId="0" borderId="0" xfId="51" applyFont="1" applyAlignment="1">
      <alignment wrapText="1"/>
    </xf>
    <xf numFmtId="178" fontId="13" fillId="0" borderId="0" xfId="51" applyNumberFormat="1" applyFont="1"/>
    <xf numFmtId="182" fontId="13" fillId="0" borderId="0" xfId="51" applyNumberFormat="1" applyFont="1"/>
    <xf numFmtId="1" fontId="12" fillId="2" borderId="12" xfId="51" applyNumberFormat="1" applyFont="1" applyFill="1" applyBorder="1" applyAlignment="1">
      <alignment horizontal="center"/>
    </xf>
    <xf numFmtId="0" fontId="12" fillId="0" borderId="12" xfId="51" applyFont="1" applyBorder="1" applyAlignment="1">
      <alignment horizontal="center" vertical="center"/>
    </xf>
    <xf numFmtId="1" fontId="12" fillId="0" borderId="12" xfId="51" applyNumberFormat="1" applyFont="1" applyBorder="1" applyAlignment="1">
      <alignment horizontal="center" vertical="center"/>
    </xf>
    <xf numFmtId="178" fontId="12" fillId="0" borderId="12" xfId="50" applyFont="1" applyFill="1" applyBorder="1" applyAlignment="1">
      <alignment horizontal="center" vertical="center"/>
    </xf>
    <xf numFmtId="178" fontId="12" fillId="0" borderId="13" xfId="50" applyFont="1" applyFill="1" applyBorder="1" applyAlignment="1">
      <alignment horizontal="center" vertical="center"/>
    </xf>
    <xf numFmtId="1" fontId="12" fillId="3" borderId="12" xfId="51" applyNumberFormat="1" applyFont="1" applyFill="1" applyBorder="1" applyAlignment="1">
      <alignment horizontal="left" vertical="center" wrapText="1"/>
    </xf>
    <xf numFmtId="1" fontId="12" fillId="3" borderId="16" xfId="51" applyNumberFormat="1" applyFont="1" applyFill="1" applyBorder="1" applyAlignment="1">
      <alignment horizontal="left" vertical="center" wrapText="1"/>
    </xf>
    <xf numFmtId="0" fontId="12" fillId="0" borderId="16" xfId="51" applyFont="1" applyBorder="1" applyAlignment="1">
      <alignment horizontal="center"/>
    </xf>
    <xf numFmtId="1" fontId="12" fillId="0" borderId="16" xfId="51" applyNumberFormat="1" applyFont="1" applyBorder="1" applyAlignment="1">
      <alignment horizontal="center"/>
    </xf>
    <xf numFmtId="178" fontId="12" fillId="0" borderId="16" xfId="50" applyFont="1" applyFill="1" applyBorder="1" applyAlignment="1">
      <alignment horizontal="center"/>
    </xf>
    <xf numFmtId="178" fontId="12" fillId="0" borderId="17" xfId="50" applyFont="1" applyFill="1" applyBorder="1" applyAlignment="1">
      <alignment horizontal="center"/>
    </xf>
    <xf numFmtId="1" fontId="12" fillId="2" borderId="18" xfId="51" applyNumberFormat="1" applyFont="1" applyFill="1" applyBorder="1" applyAlignment="1">
      <alignment horizontal="center"/>
    </xf>
    <xf numFmtId="0" fontId="13" fillId="0" borderId="0" xfId="51" applyFont="1" applyAlignment="1">
      <alignment horizontal="center" vertical="center"/>
    </xf>
    <xf numFmtId="0" fontId="10" fillId="4" borderId="1" xfId="51" applyFont="1" applyFill="1" applyBorder="1" applyAlignment="1">
      <alignment horizontal="right" vertical="center"/>
    </xf>
    <xf numFmtId="0" fontId="10" fillId="4" borderId="2" xfId="51" applyFont="1" applyFill="1" applyBorder="1" applyAlignment="1">
      <alignment horizontal="right" vertical="center"/>
    </xf>
    <xf numFmtId="0" fontId="10" fillId="4" borderId="3" xfId="51" applyFont="1" applyFill="1" applyBorder="1" applyAlignment="1">
      <alignment horizontal="right" vertical="center"/>
    </xf>
    <xf numFmtId="181" fontId="5" fillId="4" borderId="16" xfId="51" applyNumberFormat="1" applyFont="1" applyFill="1" applyBorder="1"/>
    <xf numFmtId="181" fontId="5" fillId="4" borderId="12" xfId="51" applyNumberFormat="1" applyFont="1" applyFill="1" applyBorder="1"/>
    <xf numFmtId="182" fontId="11" fillId="0" borderId="0" xfId="51" applyNumberFormat="1" applyFont="1"/>
    <xf numFmtId="4" fontId="11" fillId="0" borderId="0" xfId="51" applyNumberFormat="1" applyFont="1"/>
    <xf numFmtId="181" fontId="11" fillId="0" borderId="0" xfId="51" applyNumberFormat="1" applyFont="1"/>
    <xf numFmtId="183" fontId="4" fillId="0" borderId="0" xfId="51" applyNumberFormat="1" applyFont="1" applyAlignment="1">
      <alignment horizontal="center"/>
    </xf>
    <xf numFmtId="0" fontId="14" fillId="0" borderId="19" xfId="51" applyFont="1" applyBorder="1" applyAlignment="1">
      <alignment horizontal="center"/>
    </xf>
    <xf numFmtId="0" fontId="4" fillId="0" borderId="0" xfId="0" applyFont="1"/>
    <xf numFmtId="181" fontId="13" fillId="0" borderId="0" xfId="51" applyNumberFormat="1" applyFont="1" applyAlignment="1">
      <alignment horizontal="center" vertical="center"/>
    </xf>
    <xf numFmtId="181" fontId="4" fillId="0" borderId="0" xfId="51" applyNumberFormat="1" applyFont="1"/>
    <xf numFmtId="183" fontId="4" fillId="0" borderId="0" xfId="51" applyNumberFormat="1" applyFont="1"/>
    <xf numFmtId="180" fontId="4" fillId="0" borderId="0" xfId="0" applyNumberFormat="1" applyFont="1" applyAlignment="1">
      <alignment horizontal="center"/>
    </xf>
    <xf numFmtId="181" fontId="15" fillId="0" borderId="0" xfId="51" applyNumberFormat="1" applyFont="1" applyAlignment="1">
      <alignment horizontal="center" vertical="center"/>
    </xf>
    <xf numFmtId="0" fontId="16" fillId="0" borderId="0" xfId="51" applyFont="1"/>
    <xf numFmtId="181" fontId="1" fillId="0" borderId="0" xfId="51" applyNumberFormat="1" applyAlignment="1">
      <alignment horizontal="center"/>
    </xf>
  </cellXfs>
  <cellStyles count="53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  <cellStyle name="Milliers 2" xfId="49"/>
    <cellStyle name="Milliers 3" xfId="50"/>
    <cellStyle name="Normal 2" xfId="51"/>
    <cellStyle name="Normal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599993896298105"/>
  </sheetPr>
  <dimension ref="A1:J51"/>
  <sheetViews>
    <sheetView tabSelected="1" view="pageBreakPreview" zoomScale="40" zoomScaleNormal="100" topLeftCell="A23" workbookViewId="0">
      <selection activeCell="I43" sqref="I43"/>
    </sheetView>
  </sheetViews>
  <sheetFormatPr defaultColWidth="11.4571428571429" defaultRowHeight="12.75"/>
  <cols>
    <col min="1" max="1" width="13.5428571428571" style="4" customWidth="1"/>
    <col min="2" max="2" width="143.542857142857" style="5" customWidth="1"/>
    <col min="3" max="3" width="26.2666666666667" style="5" customWidth="1"/>
    <col min="4" max="4" width="21.2666666666667" style="6" customWidth="1"/>
    <col min="5" max="5" width="34.7238095238095" style="7" customWidth="1"/>
    <col min="6" max="6" width="44.8190476190476" style="8" customWidth="1"/>
    <col min="7" max="7" width="24.2666666666667" style="5" customWidth="1"/>
    <col min="8" max="8" width="25.1809523809524" style="5" customWidth="1"/>
    <col min="9" max="9" width="32.1809523809524" style="5" customWidth="1"/>
    <col min="10" max="16384" width="11.4571428571429" style="5"/>
  </cols>
  <sheetData>
    <row r="1" ht="62.25" customHeight="1" spans="1:10">
      <c r="A1" s="9" t="s">
        <v>0</v>
      </c>
      <c r="B1" s="10"/>
      <c r="C1" s="10"/>
      <c r="D1" s="10"/>
      <c r="E1" s="10"/>
      <c r="F1" s="11"/>
    </row>
    <row r="2" ht="84" customHeight="1" spans="1:10">
      <c r="A2" s="12" t="s">
        <v>1</v>
      </c>
      <c r="B2" s="13"/>
      <c r="C2" s="13"/>
      <c r="D2" s="13"/>
      <c r="E2" s="13"/>
      <c r="F2" s="14"/>
      <c r="J2" s="15"/>
    </row>
    <row r="3" s="1" customFormat="1" ht="51" customHeight="1" spans="1:10">
      <c r="A3" s="16" t="s">
        <v>2</v>
      </c>
      <c r="B3" s="16"/>
      <c r="C3" s="16"/>
      <c r="D3" s="16"/>
      <c r="E3" s="16"/>
      <c r="F3" s="16"/>
    </row>
    <row r="4" s="1" customFormat="1" ht="44.25" customHeight="1" spans="1:10">
      <c r="A4" s="17" t="s">
        <v>3</v>
      </c>
      <c r="B4" s="17"/>
      <c r="C4" s="18"/>
      <c r="D4" s="18"/>
      <c r="E4" s="18"/>
      <c r="F4" s="18"/>
    </row>
    <row r="5" ht="48.75" customHeight="1" spans="1:10">
      <c r="A5" s="19" t="s">
        <v>4</v>
      </c>
      <c r="B5" s="20" t="s">
        <v>5</v>
      </c>
      <c r="C5" s="20" t="s">
        <v>6</v>
      </c>
      <c r="D5" s="21" t="s">
        <v>7</v>
      </c>
      <c r="E5" s="22" t="s">
        <v>8</v>
      </c>
      <c r="F5" s="23" t="s">
        <v>9</v>
      </c>
      <c r="G5" s="24"/>
      <c r="H5" s="24"/>
      <c r="I5" s="24"/>
    </row>
    <row r="6" s="2" customFormat="1" ht="35.25" customHeight="1" spans="1:10">
      <c r="A6" s="25">
        <v>1</v>
      </c>
      <c r="B6" s="26" t="s">
        <v>10</v>
      </c>
      <c r="C6" s="27" t="s">
        <v>11</v>
      </c>
      <c r="D6" s="28">
        <v>225</v>
      </c>
      <c r="E6" s="29"/>
      <c r="F6" s="30"/>
      <c r="G6" s="24"/>
      <c r="H6" s="24"/>
      <c r="I6" s="24"/>
    </row>
    <row r="7" s="2" customFormat="1" ht="35.25" customHeight="1" spans="1:10">
      <c r="A7" s="31">
        <v>2</v>
      </c>
      <c r="B7" s="32" t="s">
        <v>12</v>
      </c>
      <c r="C7" s="33" t="s">
        <v>11</v>
      </c>
      <c r="D7" s="34">
        <v>150</v>
      </c>
      <c r="E7" s="35"/>
      <c r="F7" s="36"/>
      <c r="G7" s="24"/>
      <c r="H7" s="24"/>
      <c r="I7" s="24"/>
    </row>
    <row r="8" s="2" customFormat="1" ht="35.25" customHeight="1" spans="1:10">
      <c r="A8" s="25">
        <v>3</v>
      </c>
      <c r="B8" s="32" t="s">
        <v>13</v>
      </c>
      <c r="C8" s="27" t="s">
        <v>11</v>
      </c>
      <c r="D8" s="34">
        <v>280</v>
      </c>
      <c r="E8" s="35"/>
      <c r="F8" s="36"/>
      <c r="G8" s="24"/>
      <c r="H8" s="24"/>
      <c r="I8" s="24"/>
    </row>
    <row r="9" s="2" customFormat="1" ht="35.25" customHeight="1" spans="1:10">
      <c r="A9" s="31">
        <v>4</v>
      </c>
      <c r="B9" s="32" t="s">
        <v>14</v>
      </c>
      <c r="C9" s="33" t="s">
        <v>11</v>
      </c>
      <c r="D9" s="34">
        <v>220</v>
      </c>
      <c r="E9" s="35"/>
      <c r="F9" s="36"/>
      <c r="G9" s="24"/>
      <c r="H9" s="24"/>
      <c r="I9" s="24"/>
    </row>
    <row r="10" s="2" customFormat="1" ht="46.5" customHeight="1" spans="1:10">
      <c r="A10" s="25">
        <v>5</v>
      </c>
      <c r="B10" s="32" t="s">
        <v>15</v>
      </c>
      <c r="C10" s="33" t="s">
        <v>16</v>
      </c>
      <c r="D10" s="34">
        <v>9200</v>
      </c>
      <c r="E10" s="35"/>
      <c r="F10" s="36"/>
      <c r="G10" s="24"/>
      <c r="H10" s="24"/>
      <c r="I10" s="24"/>
    </row>
    <row r="11" s="2" customFormat="1" ht="55.5" customHeight="1" spans="1:10">
      <c r="A11" s="31">
        <v>6</v>
      </c>
      <c r="B11" s="32" t="s">
        <v>17</v>
      </c>
      <c r="C11" s="33" t="s">
        <v>16</v>
      </c>
      <c r="D11" s="34">
        <v>3000</v>
      </c>
      <c r="E11" s="35"/>
      <c r="F11" s="36"/>
      <c r="G11" s="24"/>
      <c r="H11" s="24"/>
      <c r="I11" s="24"/>
    </row>
    <row r="12" s="2" customFormat="1" ht="66.75" customHeight="1" spans="1:10">
      <c r="A12" s="25">
        <v>7</v>
      </c>
      <c r="B12" s="32" t="s">
        <v>18</v>
      </c>
      <c r="C12" s="33" t="s">
        <v>16</v>
      </c>
      <c r="D12" s="34">
        <v>9200</v>
      </c>
      <c r="E12" s="35"/>
      <c r="F12" s="36"/>
      <c r="G12" s="24"/>
      <c r="H12" s="24"/>
      <c r="I12" s="24"/>
    </row>
    <row r="13" s="2" customFormat="1" ht="45.75" customHeight="1" spans="1:10">
      <c r="A13" s="31">
        <v>8</v>
      </c>
      <c r="B13" s="32" t="s">
        <v>19</v>
      </c>
      <c r="C13" s="33" t="s">
        <v>20</v>
      </c>
      <c r="D13" s="34">
        <v>500</v>
      </c>
      <c r="E13" s="35"/>
      <c r="F13" s="36"/>
      <c r="G13" s="24"/>
      <c r="H13" s="24"/>
      <c r="I13" s="24"/>
    </row>
    <row r="14" s="2" customFormat="1" ht="49.5" customHeight="1" spans="1:10">
      <c r="A14" s="25">
        <v>9</v>
      </c>
      <c r="B14" s="37" t="s">
        <v>21</v>
      </c>
      <c r="C14" s="38" t="s">
        <v>20</v>
      </c>
      <c r="D14" s="39">
        <v>400</v>
      </c>
      <c r="E14" s="40"/>
      <c r="F14" s="41"/>
      <c r="G14" s="42"/>
      <c r="H14" s="42"/>
      <c r="I14" s="43"/>
    </row>
    <row r="15" s="2" customFormat="1" ht="45" customHeight="1" spans="1:10">
      <c r="A15" s="31">
        <v>10</v>
      </c>
      <c r="B15" s="32" t="s">
        <v>22</v>
      </c>
      <c r="C15" s="33" t="s">
        <v>20</v>
      </c>
      <c r="D15" s="34">
        <v>650</v>
      </c>
      <c r="E15" s="35"/>
      <c r="F15" s="35"/>
      <c r="G15" s="44">
        <f>SUM(F6:F15)</f>
        <v>0</v>
      </c>
      <c r="H15" s="44">
        <f>+G15*1.2</f>
        <v>0</v>
      </c>
      <c r="I15" s="45">
        <f>SUM(H15+H34)</f>
        <v>0</v>
      </c>
    </row>
    <row r="16" s="2" customFormat="1" ht="73.5" customHeight="1" spans="1:10">
      <c r="A16" s="31">
        <v>11</v>
      </c>
      <c r="B16" s="32" t="s">
        <v>23</v>
      </c>
      <c r="C16" s="33" t="s">
        <v>24</v>
      </c>
      <c r="D16" s="34">
        <v>5549</v>
      </c>
      <c r="E16" s="35"/>
      <c r="F16" s="36"/>
      <c r="G16" s="24"/>
      <c r="H16" s="24"/>
      <c r="I16" s="24"/>
    </row>
    <row r="17" s="2" customFormat="1" ht="39" customHeight="1" spans="1:9">
      <c r="A17" s="31">
        <v>12</v>
      </c>
      <c r="B17" s="32" t="s">
        <v>25</v>
      </c>
      <c r="C17" s="33" t="s">
        <v>20</v>
      </c>
      <c r="D17" s="34">
        <v>1350</v>
      </c>
      <c r="E17" s="35"/>
      <c r="F17" s="36"/>
      <c r="G17" s="24"/>
      <c r="H17" s="24"/>
      <c r="I17" s="24"/>
    </row>
    <row r="18" s="2" customFormat="1" ht="39" customHeight="1" spans="1:9">
      <c r="A18" s="31">
        <v>13</v>
      </c>
      <c r="B18" s="32" t="s">
        <v>26</v>
      </c>
      <c r="C18" s="33" t="s">
        <v>6</v>
      </c>
      <c r="D18" s="34">
        <v>8</v>
      </c>
      <c r="E18" s="35"/>
      <c r="F18" s="36"/>
      <c r="G18" s="24"/>
      <c r="H18" s="24"/>
      <c r="I18" s="24"/>
    </row>
    <row r="19" s="2" customFormat="1" ht="39" customHeight="1" spans="1:9">
      <c r="A19" s="31">
        <v>14</v>
      </c>
      <c r="B19" s="32" t="s">
        <v>27</v>
      </c>
      <c r="C19" s="33" t="s">
        <v>6</v>
      </c>
      <c r="D19" s="34">
        <v>4</v>
      </c>
      <c r="E19" s="35"/>
      <c r="F19" s="36"/>
      <c r="G19" s="24"/>
      <c r="H19" s="24"/>
      <c r="I19" s="24"/>
    </row>
    <row r="20" s="2" customFormat="1" ht="39" customHeight="1" spans="1:9">
      <c r="A20" s="31">
        <v>15</v>
      </c>
      <c r="B20" s="32" t="s">
        <v>28</v>
      </c>
      <c r="C20" s="33" t="s">
        <v>16</v>
      </c>
      <c r="D20" s="34">
        <v>820</v>
      </c>
      <c r="E20" s="35"/>
      <c r="F20" s="36"/>
      <c r="G20" s="24"/>
      <c r="H20" s="24"/>
      <c r="I20" s="24"/>
    </row>
    <row r="21" s="2" customFormat="1" ht="39" customHeight="1" spans="1:9">
      <c r="A21" s="31">
        <v>16</v>
      </c>
      <c r="B21" s="32" t="s">
        <v>29</v>
      </c>
      <c r="C21" s="33" t="s">
        <v>6</v>
      </c>
      <c r="D21" s="34">
        <v>170</v>
      </c>
      <c r="E21" s="35"/>
      <c r="F21" s="36"/>
      <c r="G21" s="24"/>
      <c r="H21" s="24"/>
      <c r="I21" s="24"/>
    </row>
    <row r="22" s="2" customFormat="1" ht="39" customHeight="1" spans="1:9">
      <c r="A22" s="31">
        <v>17</v>
      </c>
      <c r="B22" s="32" t="s">
        <v>30</v>
      </c>
      <c r="C22" s="33" t="s">
        <v>6</v>
      </c>
      <c r="D22" s="34">
        <v>60</v>
      </c>
      <c r="E22" s="35"/>
      <c r="F22" s="36"/>
      <c r="G22" s="24"/>
      <c r="H22" s="24"/>
      <c r="I22" s="24"/>
    </row>
    <row r="23" s="2" customFormat="1" ht="39" customHeight="1" spans="1:9">
      <c r="A23" s="31">
        <v>18</v>
      </c>
      <c r="B23" s="32" t="s">
        <v>31</v>
      </c>
      <c r="C23" s="33" t="s">
        <v>6</v>
      </c>
      <c r="D23" s="34">
        <v>60</v>
      </c>
      <c r="E23" s="35"/>
      <c r="F23" s="36"/>
      <c r="G23" s="42"/>
      <c r="H23" s="42"/>
      <c r="I23" s="43"/>
    </row>
    <row r="24" s="2" customFormat="1" ht="64.5" customHeight="1" spans="1:9">
      <c r="A24" s="46">
        <v>19</v>
      </c>
      <c r="B24" s="32" t="s">
        <v>32</v>
      </c>
      <c r="C24" s="33" t="s">
        <v>20</v>
      </c>
      <c r="D24" s="34">
        <v>400</v>
      </c>
      <c r="E24" s="35"/>
      <c r="F24" s="35"/>
      <c r="G24" s="44">
        <f>SUM(F16:F24)</f>
        <v>0</v>
      </c>
      <c r="H24" s="44">
        <f>+G24*1.2</f>
        <v>0</v>
      </c>
      <c r="I24" s="44">
        <f>+H24</f>
        <v>0</v>
      </c>
    </row>
    <row r="25" s="2" customFormat="1" ht="42" customHeight="1" spans="1:9">
      <c r="A25" s="31">
        <v>20</v>
      </c>
      <c r="B25" s="32" t="s">
        <v>33</v>
      </c>
      <c r="C25" s="33" t="s">
        <v>11</v>
      </c>
      <c r="D25" s="34">
        <v>10</v>
      </c>
      <c r="E25" s="35"/>
      <c r="F25" s="36"/>
      <c r="G25" s="24"/>
      <c r="H25" s="44"/>
      <c r="I25" s="24"/>
    </row>
    <row r="26" s="2" customFormat="1" ht="42" customHeight="1" spans="1:9">
      <c r="A26" s="31">
        <v>21</v>
      </c>
      <c r="B26" s="32" t="s">
        <v>34</v>
      </c>
      <c r="C26" s="33" t="s">
        <v>11</v>
      </c>
      <c r="D26" s="34">
        <v>3</v>
      </c>
      <c r="E26" s="35"/>
      <c r="F26" s="36"/>
      <c r="G26" s="24"/>
      <c r="H26" s="44"/>
      <c r="I26" s="24"/>
    </row>
    <row r="27" s="2" customFormat="1" ht="42" customHeight="1" spans="1:9">
      <c r="A27" s="31">
        <v>22</v>
      </c>
      <c r="B27" s="32" t="s">
        <v>35</v>
      </c>
      <c r="C27" s="33" t="s">
        <v>11</v>
      </c>
      <c r="D27" s="34">
        <v>8</v>
      </c>
      <c r="E27" s="35"/>
      <c r="F27" s="36"/>
      <c r="G27" s="24"/>
      <c r="H27" s="44"/>
      <c r="I27" s="24"/>
    </row>
    <row r="28" s="2" customFormat="1" ht="57" customHeight="1" spans="1:9">
      <c r="A28" s="31">
        <v>23</v>
      </c>
      <c r="B28" s="32" t="s">
        <v>36</v>
      </c>
      <c r="C28" s="33" t="s">
        <v>20</v>
      </c>
      <c r="D28" s="34">
        <v>60</v>
      </c>
      <c r="E28" s="35"/>
      <c r="F28" s="36"/>
      <c r="G28" s="24"/>
      <c r="H28" s="44"/>
      <c r="I28" s="24"/>
    </row>
    <row r="29" s="2" customFormat="1" ht="55.5" customHeight="1" spans="1:9">
      <c r="A29" s="31">
        <v>24</v>
      </c>
      <c r="B29" s="32" t="s">
        <v>37</v>
      </c>
      <c r="C29" s="33" t="s">
        <v>20</v>
      </c>
      <c r="D29" s="34">
        <v>15</v>
      </c>
      <c r="E29" s="35"/>
      <c r="F29" s="36"/>
      <c r="G29" s="24"/>
      <c r="H29" s="44"/>
      <c r="I29" s="24"/>
    </row>
    <row r="30" s="2" customFormat="1" ht="81" customHeight="1" spans="1:9">
      <c r="A30" s="31">
        <v>25</v>
      </c>
      <c r="B30" s="32" t="s">
        <v>38</v>
      </c>
      <c r="C30" s="33" t="s">
        <v>6</v>
      </c>
      <c r="D30" s="34">
        <v>17</v>
      </c>
      <c r="E30" s="35"/>
      <c r="F30" s="36"/>
      <c r="G30" s="24"/>
      <c r="H30" s="44"/>
      <c r="I30" s="24"/>
    </row>
    <row r="31" s="2" customFormat="1" ht="69" customHeight="1" spans="1:9">
      <c r="A31" s="31">
        <v>26</v>
      </c>
      <c r="B31" s="32" t="s">
        <v>39</v>
      </c>
      <c r="C31" s="47" t="s">
        <v>40</v>
      </c>
      <c r="D31" s="48">
        <v>20</v>
      </c>
      <c r="E31" s="49"/>
      <c r="F31" s="50"/>
      <c r="G31" s="24"/>
      <c r="H31" s="44"/>
      <c r="I31" s="24"/>
    </row>
    <row r="32" s="2" customFormat="1" ht="42" customHeight="1" spans="1:9">
      <c r="A32" s="31">
        <v>27</v>
      </c>
      <c r="B32" s="32" t="s">
        <v>41</v>
      </c>
      <c r="C32" s="33" t="s">
        <v>11</v>
      </c>
      <c r="D32" s="34">
        <v>8</v>
      </c>
      <c r="E32" s="35"/>
      <c r="F32" s="36"/>
      <c r="G32" s="24"/>
      <c r="H32" s="44"/>
      <c r="I32" s="24"/>
    </row>
    <row r="33" s="2" customFormat="1" ht="42" customHeight="1" spans="1:9">
      <c r="A33" s="31">
        <v>28</v>
      </c>
      <c r="B33" s="32" t="s">
        <v>42</v>
      </c>
      <c r="C33" s="33" t="s">
        <v>11</v>
      </c>
      <c r="D33" s="34">
        <v>4</v>
      </c>
      <c r="E33" s="35"/>
      <c r="F33" s="36"/>
      <c r="G33" s="24"/>
      <c r="H33" s="44"/>
      <c r="I33" s="24"/>
    </row>
    <row r="34" s="2" customFormat="1" ht="42" customHeight="1" spans="1:9">
      <c r="A34" s="31">
        <v>29</v>
      </c>
      <c r="B34" s="32" t="s">
        <v>43</v>
      </c>
      <c r="C34" s="33" t="s">
        <v>44</v>
      </c>
      <c r="D34" s="34">
        <v>935</v>
      </c>
      <c r="E34" s="35"/>
      <c r="F34" s="36"/>
      <c r="G34" s="44">
        <f>SUM(F25:F34)</f>
        <v>0</v>
      </c>
      <c r="H34" s="44">
        <f t="shared" ref="H34" si="0">+G34*1.2</f>
        <v>0</v>
      </c>
      <c r="I34" s="24"/>
    </row>
    <row r="35" s="2" customFormat="1" ht="53.25" customHeight="1" spans="1:9">
      <c r="A35" s="31">
        <v>30</v>
      </c>
      <c r="B35" s="51" t="s">
        <v>45</v>
      </c>
      <c r="C35" s="33" t="s">
        <v>20</v>
      </c>
      <c r="D35" s="34">
        <v>1850</v>
      </c>
      <c r="E35" s="35"/>
      <c r="F35" s="36"/>
      <c r="G35" s="24"/>
      <c r="H35" s="24"/>
      <c r="I35" s="24"/>
    </row>
    <row r="36" s="2" customFormat="1" ht="35.25" customHeight="1" spans="1:9">
      <c r="A36" s="31">
        <v>31</v>
      </c>
      <c r="B36" s="52" t="s">
        <v>46</v>
      </c>
      <c r="C36" s="53" t="s">
        <v>11</v>
      </c>
      <c r="D36" s="54">
        <v>16</v>
      </c>
      <c r="E36" s="55"/>
      <c r="F36" s="36"/>
      <c r="G36" s="24"/>
      <c r="H36" s="24"/>
      <c r="I36" s="24"/>
    </row>
    <row r="37" s="2" customFormat="1" ht="35.25" customHeight="1" spans="1:9">
      <c r="A37" s="31">
        <v>32</v>
      </c>
      <c r="B37" s="52" t="s">
        <v>47</v>
      </c>
      <c r="C37" s="53" t="s">
        <v>20</v>
      </c>
      <c r="D37" s="54">
        <v>780</v>
      </c>
      <c r="E37" s="55"/>
      <c r="F37" s="56"/>
      <c r="G37" s="24"/>
      <c r="H37" s="24"/>
      <c r="I37" s="24"/>
    </row>
    <row r="38" s="2" customFormat="1" ht="35.25" customHeight="1" spans="1:9">
      <c r="A38" s="31">
        <v>33</v>
      </c>
      <c r="B38" s="52" t="s">
        <v>48</v>
      </c>
      <c r="C38" s="53" t="s">
        <v>20</v>
      </c>
      <c r="D38" s="54">
        <v>22</v>
      </c>
      <c r="E38" s="55"/>
      <c r="F38" s="56"/>
      <c r="G38" s="24"/>
      <c r="H38" s="24"/>
      <c r="I38" s="24"/>
    </row>
    <row r="39" s="2" customFormat="1" ht="63.75" customHeight="1" spans="1:9">
      <c r="A39" s="57">
        <v>34</v>
      </c>
      <c r="B39" s="52" t="s">
        <v>49</v>
      </c>
      <c r="C39" s="53" t="s">
        <v>20</v>
      </c>
      <c r="D39" s="54">
        <v>780</v>
      </c>
      <c r="E39" s="55"/>
      <c r="F39" s="56"/>
      <c r="G39" s="24"/>
      <c r="H39" s="24"/>
      <c r="I39" s="24"/>
    </row>
    <row r="40" s="2" customFormat="1" ht="66.75" customHeight="1" spans="1:9">
      <c r="A40" s="57">
        <v>35</v>
      </c>
      <c r="B40" s="52" t="s">
        <v>50</v>
      </c>
      <c r="C40" s="53" t="s">
        <v>20</v>
      </c>
      <c r="D40" s="54">
        <v>20</v>
      </c>
      <c r="E40" s="55"/>
      <c r="F40" s="56"/>
      <c r="G40" s="42"/>
      <c r="H40" s="42"/>
      <c r="I40" s="58"/>
    </row>
    <row r="41" s="2" customFormat="1" ht="35.25" customHeight="1" spans="1:9">
      <c r="A41" s="57">
        <v>36</v>
      </c>
      <c r="B41" s="52" t="s">
        <v>51</v>
      </c>
      <c r="C41" s="53" t="s">
        <v>6</v>
      </c>
      <c r="D41" s="54">
        <v>4</v>
      </c>
      <c r="E41" s="55"/>
      <c r="F41" s="56"/>
      <c r="G41" s="44">
        <f>SUM(F35:F41)</f>
        <v>0</v>
      </c>
      <c r="H41" s="44">
        <f>+G41*1.2</f>
        <v>0</v>
      </c>
      <c r="I41" s="44">
        <f>+H41</f>
        <v>0</v>
      </c>
    </row>
    <row r="42" s="3" customFormat="1" ht="48" customHeight="1" spans="1:9">
      <c r="A42" s="59" t="s">
        <v>52</v>
      </c>
      <c r="B42" s="60"/>
      <c r="C42" s="60"/>
      <c r="D42" s="60"/>
      <c r="E42" s="61"/>
      <c r="F42" s="62"/>
      <c r="G42" s="24"/>
      <c r="H42" s="24"/>
      <c r="I42" s="24"/>
    </row>
    <row r="43" s="3" customFormat="1" ht="48" customHeight="1" spans="1:9">
      <c r="A43" s="59" t="s">
        <v>53</v>
      </c>
      <c r="B43" s="60"/>
      <c r="C43" s="60"/>
      <c r="D43" s="60"/>
      <c r="E43" s="61"/>
      <c r="F43" s="63"/>
      <c r="G43" s="64">
        <f>SUM(G15+G24+G34+G41)</f>
        <v>0</v>
      </c>
      <c r="H43" s="64">
        <f>SUM(H15+H24+H34+H41)</f>
        <v>0</v>
      </c>
      <c r="I43" s="24">
        <f>SUM(I6:I42)</f>
        <v>0</v>
      </c>
    </row>
    <row r="44" s="3" customFormat="1" ht="48" customHeight="1" spans="1:9">
      <c r="A44" s="59" t="s">
        <v>54</v>
      </c>
      <c r="B44" s="60"/>
      <c r="C44" s="60"/>
      <c r="D44" s="60"/>
      <c r="E44" s="61"/>
      <c r="F44" s="63"/>
      <c r="G44" s="65"/>
      <c r="H44" s="66" t="s">
        <v>55</v>
      </c>
      <c r="I44" s="24"/>
    </row>
    <row r="45" ht="65" customHeight="1" spans="1:9">
      <c r="A45" s="67"/>
      <c r="B45" s="68" t="s">
        <v>56</v>
      </c>
      <c r="C45" s="68"/>
      <c r="D45" s="68"/>
      <c r="E45" s="68"/>
      <c r="F45" s="68"/>
    </row>
    <row r="46" ht="31.5" customHeight="1" spans="1:9">
      <c r="A46" s="67"/>
      <c r="B46" s="69"/>
      <c r="C46" s="70" t="s">
        <v>57</v>
      </c>
      <c r="D46" s="70"/>
      <c r="E46" s="70"/>
      <c r="F46" s="71"/>
    </row>
    <row r="47" ht="18" spans="1:9">
      <c r="A47" s="72"/>
      <c r="B47" s="73"/>
      <c r="C47" s="74"/>
      <c r="D47" s="74"/>
      <c r="E47" s="74"/>
    </row>
    <row r="48" ht="18" spans="1:9">
      <c r="A48" s="72"/>
      <c r="B48" s="7"/>
      <c r="C48" s="74"/>
      <c r="D48" s="74"/>
      <c r="E48" s="74"/>
    </row>
    <row r="49" ht="18" spans="1:6">
      <c r="C49" s="74"/>
      <c r="D49" s="74"/>
      <c r="E49" s="74"/>
      <c r="F49" s="75"/>
    </row>
    <row r="50" ht="35.25" customHeight="1" spans="1:6">
      <c r="A50" s="72"/>
      <c r="C50" s="70"/>
      <c r="D50" s="70"/>
      <c r="E50" s="70"/>
    </row>
    <row r="51" spans="1:6">
      <c r="C51" s="76"/>
      <c r="D51" s="76"/>
      <c r="E51" s="76"/>
    </row>
  </sheetData>
  <mergeCells count="14">
    <mergeCell ref="A1:F1"/>
    <mergeCell ref="A2:F2"/>
    <mergeCell ref="A3:F3"/>
    <mergeCell ref="A4:B4"/>
    <mergeCell ref="A42:E42"/>
    <mergeCell ref="A43:E43"/>
    <mergeCell ref="A44:E44"/>
    <mergeCell ref="B45:F45"/>
    <mergeCell ref="C46:E46"/>
    <mergeCell ref="C47:E47"/>
    <mergeCell ref="C48:E48"/>
    <mergeCell ref="C49:E49"/>
    <mergeCell ref="C50:E50"/>
    <mergeCell ref="C51:E51"/>
  </mergeCells>
  <pageMargins left="0.393700787401575" right="0.196850393700787" top="0.32" bottom="0.62" header="0.2" footer="0.3"/>
  <pageSetup paperSize="9" scale="3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BORDEREAU DES PRIX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2023-10-29T17:51:00Z</dcterms:created>
  <cp:lastPrinted>2026-05-14T13:30:00Z</cp:lastPrinted>
  <dcterms:modified xsi:type="dcterms:W3CDTF">2026-05-20T11:30:41Z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7A2A98D3D3BE48A28117427F9E800782_12</vt:lpwstr>
  </property>
  <property fmtid="{D5CDD505-2E9C-101B-9397-08002B2CF9AE}" pid="3" name="KSOProductBuildVer">
    <vt:lpwstr>1036-12.1.0.26372</vt:lpwstr>
  </property>
  <property fmtid="{D5CDD505-2E9C-101B-9397-08002B2CF9AE}" pid="4" name="CalculationRule">
    <vt:i4>0</vt:i4>
  </property>
</Properties>
</file>