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B6E63803-D679-4FB0-BADB-9A13C34A57F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Epicerie et produit" sheetId="14" r:id="rId1"/>
    <sheet name="Viandes et abats" sheetId="10" r:id="rId2"/>
    <sheet name="Volailles et oeufs" sheetId="11" r:id="rId3"/>
    <sheet name="Fruit et légumes" sheetId="8" r:id="rId4"/>
    <sheet name="Poissons" sheetId="13" r:id="rId5"/>
    <sheet name="Pain et viennoiserie." sheetId="15" r:id="rId6"/>
  </sheets>
  <definedNames>
    <definedName name="_xlnm.Print_Area" localSheetId="3">'Fruit et légumes'!$A$1:$I$80</definedName>
    <definedName name="_xlnm.Print_Area" localSheetId="4">Poissons!$A$1:$I$22</definedName>
    <definedName name="_xlnm.Print_Area" localSheetId="1">'Viandes et abats'!$A$1:$I$25</definedName>
    <definedName name="_xlnm.Print_Area" localSheetId="2">'Volailles et oeufs'!$A$1:$I$27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5" l="1"/>
  <c r="H16" i="15"/>
  <c r="H17" i="15"/>
  <c r="H16" i="14" l="1"/>
  <c r="I16" i="14"/>
  <c r="H17" i="14"/>
  <c r="I17" i="14"/>
  <c r="H18" i="14"/>
  <c r="I18" i="14"/>
  <c r="H19" i="14"/>
  <c r="I19" i="14"/>
  <c r="H20" i="14"/>
  <c r="I20" i="14"/>
  <c r="H21" i="14"/>
  <c r="I21" i="14"/>
  <c r="H22" i="14"/>
  <c r="I22" i="14"/>
  <c r="H74" i="14"/>
  <c r="I74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H30" i="14"/>
  <c r="I30" i="14"/>
  <c r="H31" i="14"/>
  <c r="I31" i="14"/>
  <c r="H32" i="14"/>
  <c r="I32" i="14"/>
  <c r="H33" i="14"/>
  <c r="I33" i="14"/>
  <c r="H34" i="14"/>
  <c r="I34" i="14"/>
  <c r="H35" i="14"/>
  <c r="I35" i="14"/>
  <c r="H36" i="14"/>
  <c r="I36" i="14"/>
  <c r="H37" i="14"/>
  <c r="I37" i="14"/>
  <c r="H75" i="14"/>
  <c r="I75" i="14"/>
  <c r="H76" i="14"/>
  <c r="I76" i="14"/>
  <c r="H77" i="14"/>
  <c r="I77" i="14"/>
  <c r="H78" i="14"/>
  <c r="I78" i="14"/>
  <c r="H79" i="14"/>
  <c r="I79" i="14"/>
  <c r="H80" i="14"/>
  <c r="I80" i="14"/>
  <c r="H81" i="14"/>
  <c r="I81" i="14"/>
  <c r="H82" i="14"/>
  <c r="I82" i="14"/>
  <c r="H83" i="14"/>
  <c r="I83" i="14"/>
  <c r="H84" i="14"/>
  <c r="I84" i="14"/>
  <c r="H85" i="14"/>
  <c r="I85" i="14"/>
  <c r="H86" i="14"/>
  <c r="I86" i="14"/>
  <c r="H87" i="14"/>
  <c r="I87" i="14"/>
  <c r="H88" i="14"/>
  <c r="I88" i="14"/>
  <c r="H89" i="14"/>
  <c r="I89" i="14"/>
  <c r="H90" i="14"/>
  <c r="I90" i="14"/>
  <c r="H91" i="14"/>
  <c r="I91" i="14"/>
  <c r="H92" i="14"/>
  <c r="I92" i="14"/>
  <c r="H93" i="14"/>
  <c r="I93" i="14"/>
  <c r="H38" i="14"/>
  <c r="I38" i="14"/>
  <c r="H39" i="14"/>
  <c r="I39" i="14"/>
  <c r="H94" i="14"/>
  <c r="I94" i="14"/>
  <c r="H95" i="14"/>
  <c r="I95" i="14"/>
  <c r="H96" i="14"/>
  <c r="I96" i="14"/>
  <c r="H97" i="14"/>
  <c r="I97" i="14"/>
  <c r="H98" i="14"/>
  <c r="I98" i="14"/>
  <c r="H99" i="14"/>
  <c r="I99" i="14"/>
  <c r="H100" i="14"/>
  <c r="I100" i="14"/>
  <c r="H101" i="14"/>
  <c r="I101" i="14"/>
  <c r="H102" i="14"/>
  <c r="I102" i="14"/>
  <c r="H103" i="14"/>
  <c r="I103" i="14"/>
  <c r="H104" i="14"/>
  <c r="I104" i="14"/>
  <c r="H105" i="14"/>
  <c r="I105" i="14"/>
  <c r="H106" i="14"/>
  <c r="I106" i="14"/>
  <c r="H107" i="14"/>
  <c r="I107" i="14"/>
  <c r="H40" i="14"/>
  <c r="I40" i="14"/>
  <c r="H108" i="14"/>
  <c r="I108" i="14"/>
  <c r="H109" i="14"/>
  <c r="I109" i="14"/>
  <c r="H110" i="14"/>
  <c r="I110" i="14"/>
  <c r="H111" i="14"/>
  <c r="I111" i="14"/>
  <c r="H112" i="14"/>
  <c r="I112" i="14"/>
  <c r="H113" i="14"/>
  <c r="I113" i="14"/>
  <c r="H114" i="14"/>
  <c r="I114" i="14"/>
  <c r="H115" i="14"/>
  <c r="I115" i="14"/>
  <c r="H116" i="14"/>
  <c r="I116" i="14"/>
  <c r="H117" i="14"/>
  <c r="I117" i="14"/>
  <c r="H41" i="14"/>
  <c r="I41" i="14"/>
  <c r="H118" i="14"/>
  <c r="I118" i="14"/>
  <c r="H119" i="14"/>
  <c r="I119" i="14"/>
  <c r="H120" i="14"/>
  <c r="I120" i="14"/>
  <c r="H121" i="14"/>
  <c r="I121" i="14"/>
  <c r="H122" i="14"/>
  <c r="I122" i="14"/>
  <c r="H123" i="14"/>
  <c r="I123" i="14"/>
  <c r="H124" i="14"/>
  <c r="I124" i="14"/>
  <c r="H42" i="14"/>
  <c r="I42" i="14"/>
  <c r="H125" i="14"/>
  <c r="I125" i="14"/>
  <c r="H126" i="14"/>
  <c r="I126" i="14"/>
  <c r="H127" i="14"/>
  <c r="I127" i="14"/>
  <c r="H128" i="14"/>
  <c r="I128" i="14"/>
  <c r="H43" i="14"/>
  <c r="I43" i="14"/>
  <c r="H129" i="14"/>
  <c r="I129" i="14"/>
  <c r="H44" i="14"/>
  <c r="I44" i="14"/>
  <c r="H130" i="14"/>
  <c r="I130" i="14"/>
  <c r="H131" i="14"/>
  <c r="I131" i="14"/>
  <c r="H132" i="14"/>
  <c r="I132" i="14"/>
  <c r="H133" i="14"/>
  <c r="I133" i="14"/>
  <c r="H134" i="14"/>
  <c r="I134" i="14"/>
  <c r="H135" i="14"/>
  <c r="I135" i="14"/>
  <c r="H136" i="14"/>
  <c r="I136" i="14"/>
  <c r="H45" i="14"/>
  <c r="I45" i="14"/>
  <c r="H137" i="14"/>
  <c r="I137" i="14"/>
  <c r="H46" i="14"/>
  <c r="I46" i="14"/>
  <c r="H138" i="14"/>
  <c r="I138" i="14"/>
  <c r="H139" i="14"/>
  <c r="I139" i="14"/>
  <c r="H140" i="14"/>
  <c r="I140" i="14"/>
  <c r="H47" i="14"/>
  <c r="I47" i="14"/>
  <c r="H48" i="14"/>
  <c r="I48" i="14"/>
  <c r="H141" i="14"/>
  <c r="I141" i="14"/>
  <c r="H142" i="14"/>
  <c r="I142" i="14"/>
  <c r="H143" i="14"/>
  <c r="I143" i="14"/>
  <c r="H49" i="14"/>
  <c r="I49" i="14"/>
  <c r="H144" i="14"/>
  <c r="I144" i="14"/>
  <c r="H50" i="14"/>
  <c r="I50" i="14"/>
  <c r="H51" i="14"/>
  <c r="I51" i="14"/>
  <c r="H52" i="14"/>
  <c r="I52" i="14"/>
  <c r="H53" i="14"/>
  <c r="I53" i="14"/>
  <c r="H54" i="14"/>
  <c r="I54" i="14"/>
  <c r="H55" i="14"/>
  <c r="I55" i="14"/>
  <c r="H72" i="14"/>
  <c r="I72" i="14"/>
  <c r="H73" i="14"/>
  <c r="I73" i="14"/>
  <c r="H145" i="14"/>
  <c r="I145" i="14"/>
  <c r="H146" i="14"/>
  <c r="I146" i="14"/>
  <c r="H147" i="14"/>
  <c r="I147" i="14"/>
  <c r="H148" i="14"/>
  <c r="I148" i="14"/>
  <c r="H149" i="14"/>
  <c r="I149" i="14"/>
  <c r="H150" i="14"/>
  <c r="I150" i="14"/>
  <c r="H56" i="14"/>
  <c r="I56" i="14"/>
  <c r="H151" i="14"/>
  <c r="I151" i="14"/>
  <c r="H152" i="14"/>
  <c r="I152" i="14"/>
  <c r="H57" i="14"/>
  <c r="I57" i="14"/>
  <c r="H58" i="14"/>
  <c r="I58" i="14"/>
  <c r="H59" i="14"/>
  <c r="I59" i="14"/>
  <c r="H60" i="14"/>
  <c r="I60" i="14"/>
  <c r="H153" i="14"/>
  <c r="I153" i="14"/>
  <c r="H154" i="14"/>
  <c r="I154" i="14"/>
  <c r="H155" i="14"/>
  <c r="I155" i="14"/>
  <c r="H156" i="14"/>
  <c r="I156" i="14"/>
  <c r="H61" i="14"/>
  <c r="I61" i="14"/>
  <c r="H62" i="14"/>
  <c r="I62" i="14"/>
  <c r="H63" i="14"/>
  <c r="I63" i="14"/>
  <c r="H64" i="14"/>
  <c r="I64" i="14"/>
  <c r="H157" i="14"/>
  <c r="I157" i="14"/>
  <c r="H158" i="14"/>
  <c r="I158" i="14"/>
  <c r="H65" i="14"/>
  <c r="I65" i="14"/>
  <c r="H66" i="14"/>
  <c r="I66" i="14"/>
  <c r="H67" i="14"/>
  <c r="I67" i="14"/>
  <c r="H68" i="14"/>
  <c r="I68" i="14"/>
  <c r="H69" i="14"/>
  <c r="I69" i="14"/>
  <c r="H70" i="14"/>
  <c r="I70" i="14"/>
  <c r="H159" i="14"/>
  <c r="I159" i="14"/>
  <c r="H160" i="14"/>
  <c r="I160" i="14"/>
  <c r="H71" i="14"/>
  <c r="I71" i="14"/>
  <c r="H161" i="14"/>
  <c r="I161" i="14"/>
  <c r="I15" i="14"/>
  <c r="H15" i="14"/>
  <c r="I18" i="15"/>
  <c r="I19" i="15"/>
  <c r="I20" i="15"/>
  <c r="I17" i="15"/>
  <c r="H18" i="15"/>
  <c r="H19" i="15"/>
  <c r="H20" i="15"/>
  <c r="J18" i="15"/>
  <c r="K18" i="15"/>
  <c r="J19" i="15"/>
  <c r="K19" i="15"/>
  <c r="K21" i="15" s="1"/>
  <c r="J20" i="15"/>
  <c r="K20" i="15"/>
  <c r="K17" i="15"/>
  <c r="J17" i="15"/>
  <c r="K16" i="15"/>
  <c r="J16" i="15"/>
  <c r="K15" i="15"/>
  <c r="J15" i="15"/>
  <c r="I14" i="11"/>
  <c r="H19" i="13"/>
  <c r="I19" i="13"/>
  <c r="H73" i="8"/>
  <c r="I73" i="8"/>
  <c r="H72" i="8"/>
  <c r="I72" i="8"/>
  <c r="H71" i="8"/>
  <c r="I71" i="8"/>
  <c r="H70" i="8"/>
  <c r="I70" i="8"/>
  <c r="H69" i="8"/>
  <c r="I69" i="8"/>
  <c r="H68" i="8"/>
  <c r="I68" i="8"/>
  <c r="H67" i="8"/>
  <c r="I67" i="8"/>
  <c r="H66" i="8"/>
  <c r="I66" i="8"/>
  <c r="H65" i="8"/>
  <c r="I65" i="8"/>
  <c r="H64" i="8"/>
  <c r="I64" i="8"/>
  <c r="H63" i="8"/>
  <c r="I63" i="8"/>
  <c r="H62" i="8"/>
  <c r="I62" i="8"/>
  <c r="H61" i="8"/>
  <c r="I61" i="8"/>
  <c r="H60" i="8"/>
  <c r="I60" i="8"/>
  <c r="H59" i="8"/>
  <c r="I59" i="8"/>
  <c r="H58" i="8"/>
  <c r="I58" i="8"/>
  <c r="H57" i="8"/>
  <c r="I57" i="8"/>
  <c r="H56" i="8"/>
  <c r="I56" i="8"/>
  <c r="H55" i="8"/>
  <c r="I55" i="8"/>
  <c r="I15" i="11"/>
  <c r="I16" i="11"/>
  <c r="I17" i="11"/>
  <c r="I18" i="11"/>
  <c r="I19" i="11"/>
  <c r="I20" i="11"/>
  <c r="I21" i="11"/>
  <c r="H15" i="11"/>
  <c r="H16" i="11"/>
  <c r="H17" i="11"/>
  <c r="H18" i="11"/>
  <c r="H19" i="11"/>
  <c r="H20" i="11"/>
  <c r="H21" i="11"/>
  <c r="H14" i="11"/>
  <c r="H21" i="10"/>
  <c r="I21" i="10"/>
  <c r="H20" i="10"/>
  <c r="I20" i="10"/>
  <c r="H19" i="10"/>
  <c r="I19" i="10"/>
  <c r="K16" i="14"/>
  <c r="K17" i="14"/>
  <c r="K18" i="14"/>
  <c r="K19" i="14"/>
  <c r="K20" i="14"/>
  <c r="K21" i="14"/>
  <c r="K22" i="14"/>
  <c r="K74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38" i="14"/>
  <c r="K39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40" i="14"/>
  <c r="K108" i="14"/>
  <c r="K109" i="14"/>
  <c r="K110" i="14"/>
  <c r="K111" i="14"/>
  <c r="K112" i="14"/>
  <c r="K113" i="14"/>
  <c r="K114" i="14"/>
  <c r="K115" i="14"/>
  <c r="K116" i="14"/>
  <c r="K117" i="14"/>
  <c r="K41" i="14"/>
  <c r="K118" i="14"/>
  <c r="K119" i="14"/>
  <c r="K120" i="14"/>
  <c r="K121" i="14"/>
  <c r="K122" i="14"/>
  <c r="K123" i="14"/>
  <c r="K124" i="14"/>
  <c r="K42" i="14"/>
  <c r="K125" i="14"/>
  <c r="K126" i="14"/>
  <c r="K127" i="14"/>
  <c r="K128" i="14"/>
  <c r="K43" i="14"/>
  <c r="K129" i="14"/>
  <c r="K44" i="14"/>
  <c r="K130" i="14"/>
  <c r="K131" i="14"/>
  <c r="K132" i="14"/>
  <c r="K133" i="14"/>
  <c r="K134" i="14"/>
  <c r="K135" i="14"/>
  <c r="K136" i="14"/>
  <c r="K45" i="14"/>
  <c r="K137" i="14"/>
  <c r="K46" i="14"/>
  <c r="K138" i="14"/>
  <c r="K139" i="14"/>
  <c r="K140" i="14"/>
  <c r="K47" i="14"/>
  <c r="K48" i="14"/>
  <c r="K141" i="14"/>
  <c r="K142" i="14"/>
  <c r="K143" i="14"/>
  <c r="K49" i="14"/>
  <c r="K144" i="14"/>
  <c r="K50" i="14"/>
  <c r="K51" i="14"/>
  <c r="K52" i="14"/>
  <c r="K53" i="14"/>
  <c r="K54" i="14"/>
  <c r="K55" i="14"/>
  <c r="K72" i="14"/>
  <c r="K73" i="14"/>
  <c r="K145" i="14"/>
  <c r="K146" i="14"/>
  <c r="K147" i="14"/>
  <c r="K148" i="14"/>
  <c r="K149" i="14"/>
  <c r="K150" i="14"/>
  <c r="K56" i="14"/>
  <c r="K151" i="14"/>
  <c r="K152" i="14"/>
  <c r="K57" i="14"/>
  <c r="K58" i="14"/>
  <c r="K59" i="14"/>
  <c r="K60" i="14"/>
  <c r="K153" i="14"/>
  <c r="K154" i="14"/>
  <c r="K155" i="14"/>
  <c r="K156" i="14"/>
  <c r="K61" i="14"/>
  <c r="K62" i="14"/>
  <c r="K63" i="14"/>
  <c r="K64" i="14"/>
  <c r="K157" i="14"/>
  <c r="K158" i="14"/>
  <c r="K65" i="14"/>
  <c r="K66" i="14"/>
  <c r="K67" i="14"/>
  <c r="K68" i="14"/>
  <c r="K69" i="14"/>
  <c r="K70" i="14"/>
  <c r="K159" i="14"/>
  <c r="K160" i="14"/>
  <c r="K71" i="14"/>
  <c r="K161" i="14"/>
  <c r="K15" i="14"/>
  <c r="J16" i="14"/>
  <c r="J17" i="14"/>
  <c r="J18" i="14"/>
  <c r="J19" i="14"/>
  <c r="J20" i="14"/>
  <c r="J21" i="14"/>
  <c r="J22" i="14"/>
  <c r="J74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38" i="14"/>
  <c r="J39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40" i="14"/>
  <c r="J108" i="14"/>
  <c r="J109" i="14"/>
  <c r="J110" i="14"/>
  <c r="J111" i="14"/>
  <c r="J112" i="14"/>
  <c r="J113" i="14"/>
  <c r="J114" i="14"/>
  <c r="J115" i="14"/>
  <c r="J116" i="14"/>
  <c r="J117" i="14"/>
  <c r="J41" i="14"/>
  <c r="J118" i="14"/>
  <c r="J119" i="14"/>
  <c r="J120" i="14"/>
  <c r="J121" i="14"/>
  <c r="J122" i="14"/>
  <c r="J123" i="14"/>
  <c r="J124" i="14"/>
  <c r="J42" i="14"/>
  <c r="J125" i="14"/>
  <c r="J126" i="14"/>
  <c r="J127" i="14"/>
  <c r="J128" i="14"/>
  <c r="J43" i="14"/>
  <c r="J129" i="14"/>
  <c r="J44" i="14"/>
  <c r="J130" i="14"/>
  <c r="J131" i="14"/>
  <c r="J132" i="14"/>
  <c r="J133" i="14"/>
  <c r="J134" i="14"/>
  <c r="J135" i="14"/>
  <c r="J136" i="14"/>
  <c r="J45" i="14"/>
  <c r="J137" i="14"/>
  <c r="J46" i="14"/>
  <c r="J138" i="14"/>
  <c r="J139" i="14"/>
  <c r="J140" i="14"/>
  <c r="J47" i="14"/>
  <c r="J48" i="14"/>
  <c r="J141" i="14"/>
  <c r="J142" i="14"/>
  <c r="J143" i="14"/>
  <c r="J49" i="14"/>
  <c r="J144" i="14"/>
  <c r="J50" i="14"/>
  <c r="J51" i="14"/>
  <c r="J52" i="14"/>
  <c r="J53" i="14"/>
  <c r="J54" i="14"/>
  <c r="J55" i="14"/>
  <c r="J72" i="14"/>
  <c r="J73" i="14"/>
  <c r="J145" i="14"/>
  <c r="J146" i="14"/>
  <c r="J147" i="14"/>
  <c r="J148" i="14"/>
  <c r="J149" i="14"/>
  <c r="J150" i="14"/>
  <c r="J56" i="14"/>
  <c r="J151" i="14"/>
  <c r="J152" i="14"/>
  <c r="J57" i="14"/>
  <c r="J58" i="14"/>
  <c r="J59" i="14"/>
  <c r="J60" i="14"/>
  <c r="J153" i="14"/>
  <c r="J154" i="14"/>
  <c r="J155" i="14"/>
  <c r="J156" i="14"/>
  <c r="J61" i="14"/>
  <c r="J62" i="14"/>
  <c r="J63" i="14"/>
  <c r="J64" i="14"/>
  <c r="J157" i="14"/>
  <c r="J158" i="14"/>
  <c r="J65" i="14"/>
  <c r="J66" i="14"/>
  <c r="J67" i="14"/>
  <c r="J68" i="14"/>
  <c r="J69" i="14"/>
  <c r="J70" i="14"/>
  <c r="J159" i="14"/>
  <c r="J160" i="14"/>
  <c r="J71" i="14"/>
  <c r="J161" i="14"/>
  <c r="J15" i="14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I15" i="8"/>
  <c r="H15" i="8"/>
  <c r="I16" i="13"/>
  <c r="I17" i="13"/>
  <c r="I18" i="13"/>
  <c r="H16" i="13"/>
  <c r="H17" i="13"/>
  <c r="H18" i="13"/>
  <c r="H15" i="13"/>
  <c r="I15" i="13"/>
  <c r="I15" i="10"/>
  <c r="I16" i="10"/>
  <c r="I17" i="10"/>
  <c r="I18" i="10"/>
  <c r="I22" i="10"/>
  <c r="I14" i="10"/>
  <c r="H15" i="10"/>
  <c r="H16" i="10"/>
  <c r="H17" i="10"/>
  <c r="H18" i="10"/>
  <c r="H22" i="10"/>
  <c r="H14" i="10"/>
  <c r="K22" i="15" l="1"/>
  <c r="K23" i="15"/>
  <c r="J21" i="15"/>
  <c r="J22" i="15"/>
  <c r="J23" i="15"/>
  <c r="K162" i="14"/>
  <c r="K163" i="14" s="1"/>
  <c r="K164" i="14" s="1"/>
  <c r="J162" i="14"/>
  <c r="J163" i="14" s="1"/>
  <c r="J164" i="14" s="1"/>
  <c r="H23" i="10"/>
  <c r="H22" i="11"/>
  <c r="H24" i="11" s="1"/>
  <c r="I20" i="13"/>
  <c r="I22" i="13" s="1"/>
  <c r="H20" i="13"/>
  <c r="H22" i="13" s="1"/>
  <c r="H74" i="8"/>
  <c r="H76" i="8" s="1"/>
  <c r="I74" i="8"/>
  <c r="I76" i="8" s="1"/>
  <c r="I78" i="8" s="1"/>
  <c r="I22" i="11"/>
  <c r="I24" i="11" s="1"/>
  <c r="I27" i="11" s="1"/>
  <c r="I23" i="10"/>
  <c r="H25" i="10" l="1"/>
  <c r="I25" i="10"/>
  <c r="I27" i="10" s="1"/>
</calcChain>
</file>

<file path=xl/sharedStrings.xml><?xml version="1.0" encoding="utf-8"?>
<sst xmlns="http://schemas.openxmlformats.org/spreadsheetml/2006/main" count="583" uniqueCount="291">
  <si>
    <t>art</t>
  </si>
  <si>
    <t>Désignation</t>
  </si>
  <si>
    <t>Unité</t>
  </si>
  <si>
    <t>Académie Régionale de l’Education et de formation</t>
  </si>
  <si>
    <t>Région Casablanca- Settat</t>
  </si>
  <si>
    <t>Quantité min</t>
  </si>
  <si>
    <t>Quantité max</t>
  </si>
  <si>
    <t>PU</t>
  </si>
  <si>
    <t>Lot 4 : fruits et légumes</t>
  </si>
  <si>
    <t>montant total HT (DH)</t>
  </si>
  <si>
    <t>montant total TVA (DH)</t>
  </si>
  <si>
    <t>montant total TTC (DH)</t>
  </si>
  <si>
    <t>montant TVA MIN</t>
  </si>
  <si>
    <t>montant TVA MAX</t>
  </si>
  <si>
    <t>prix HT MIN</t>
  </si>
  <si>
    <t>prix HT MAX</t>
  </si>
  <si>
    <t>PRIX HT MIN</t>
  </si>
  <si>
    <t>PRIX HT MAX</t>
  </si>
  <si>
    <t>taux de TVA</t>
  </si>
  <si>
    <t>taux TVA</t>
  </si>
  <si>
    <t xml:space="preserve"> TAUX TVA</t>
  </si>
  <si>
    <t>TAUX TVA</t>
  </si>
  <si>
    <t xml:space="preserve"> Lot 1 : viandes et abats</t>
  </si>
  <si>
    <t>Pièce</t>
  </si>
  <si>
    <t xml:space="preserve"> Lot 2 :Volailles et œufs</t>
  </si>
  <si>
    <t>Aubergine</t>
  </si>
  <si>
    <t>Coriandre</t>
  </si>
  <si>
    <t>Melon</t>
  </si>
  <si>
    <t>Persil</t>
  </si>
  <si>
    <t>Kg</t>
  </si>
  <si>
    <t xml:space="preserve"> Lot 6 : poisson et fruits de mer</t>
  </si>
  <si>
    <t>Direction provinciale de Benslimane</t>
  </si>
  <si>
    <t>Foie de veau</t>
  </si>
  <si>
    <t>Haricot vert</t>
  </si>
  <si>
    <t xml:space="preserve">Menthe </t>
  </si>
  <si>
    <t>Petit pois frais</t>
  </si>
  <si>
    <t>Poireaux</t>
  </si>
  <si>
    <t>Avocat</t>
  </si>
  <si>
    <t>Citron</t>
  </si>
  <si>
    <t xml:space="preserve">Fraise </t>
  </si>
  <si>
    <t>Mandarine</t>
  </si>
  <si>
    <t>Pamplemousse</t>
  </si>
  <si>
    <t>Pêche</t>
  </si>
  <si>
    <t xml:space="preserve">Poire </t>
  </si>
  <si>
    <t>Caution</t>
  </si>
  <si>
    <t>Article N°</t>
  </si>
  <si>
    <r>
      <t>Amande 1</t>
    </r>
    <r>
      <rPr>
        <b/>
        <vertAlign val="superscript"/>
        <sz val="11"/>
        <color theme="1"/>
        <rFont val="Calibri"/>
        <family val="2"/>
        <scheme val="minor"/>
      </rPr>
      <t>re</t>
    </r>
    <r>
      <rPr>
        <b/>
        <sz val="11"/>
        <color theme="1"/>
        <rFont val="Calibri"/>
        <family val="2"/>
        <scheme val="minor"/>
      </rPr>
      <t xml:space="preserve"> Choix</t>
    </r>
  </si>
  <si>
    <t>Ail en vrac bonne qualité</t>
  </si>
  <si>
    <t xml:space="preserve">Amande Effilé </t>
  </si>
  <si>
    <t>Amande en poudre</t>
  </si>
  <si>
    <t>Amande Haché</t>
  </si>
  <si>
    <t>Cerneau de Noix</t>
  </si>
  <si>
    <t>Citron confits</t>
  </si>
  <si>
    <t xml:space="preserve">Couscous à base du blé durs </t>
  </si>
  <si>
    <t>Yaourt Vanille 110g</t>
  </si>
  <si>
    <t>Datte bonne qualité</t>
  </si>
  <si>
    <t xml:space="preserve">Farine force extra spéciale </t>
  </si>
  <si>
    <t xml:space="preserve"> Fève secs</t>
  </si>
  <si>
    <t>Grain de Sésame</t>
  </si>
  <si>
    <t>Haricot blanc secs en vrac</t>
  </si>
  <si>
    <t>Laurier en bottes</t>
  </si>
  <si>
    <t>Botte</t>
  </si>
  <si>
    <t>Lentille en vrac</t>
  </si>
  <si>
    <t>Lait frais UHT ½ litre</t>
  </si>
  <si>
    <t>Levure  boulangère</t>
  </si>
  <si>
    <t>Pois Cassé en vrac</t>
  </si>
  <si>
    <t>Poichiche  en  vrac</t>
  </si>
  <si>
    <t>Raisin sec sans pépin</t>
  </si>
  <si>
    <t>Semoule fine en vrac</t>
  </si>
  <si>
    <t xml:space="preserve">Tym en botte </t>
  </si>
  <si>
    <t>Ananas au sirop 4/4</t>
  </si>
  <si>
    <t>Boite</t>
  </si>
  <si>
    <t xml:space="preserve">Cacao en poudre </t>
  </si>
  <si>
    <t>Capsule de Café</t>
  </si>
  <si>
    <t>Café moulu en paquet de 0.200g</t>
  </si>
  <si>
    <t>Paquet</t>
  </si>
  <si>
    <t>Café soluble en sachet de 2g</t>
  </si>
  <si>
    <t>Sachet</t>
  </si>
  <si>
    <t xml:space="preserve">Cannelle en poudre </t>
  </si>
  <si>
    <t>Caobel en paquet de 250g</t>
  </si>
  <si>
    <t>Câpre en boite de 4/4</t>
  </si>
  <si>
    <t>Cerise confits en paquet de 150g</t>
  </si>
  <si>
    <t>Champignon de paris en boite ½</t>
  </si>
  <si>
    <t>Chocolat au lait couverture</t>
  </si>
  <si>
    <t>Chocolat Bâtonnet</t>
  </si>
  <si>
    <t>Chocolat Blanc Couverture</t>
  </si>
  <si>
    <t>Chocolat Noire 55% Couverture</t>
  </si>
  <si>
    <t>Chocolat Tablette</t>
  </si>
  <si>
    <t>Colorant Alimentaire en Paquet de 100 Sachet</t>
  </si>
  <si>
    <t>Confiture d’abricot en boite 4/4</t>
  </si>
  <si>
    <t>Confiture d’abricot en boite de 5/1</t>
  </si>
  <si>
    <t>Cornichon en boite de 4/4</t>
  </si>
  <si>
    <t>Curcuma en vrac</t>
  </si>
  <si>
    <t>Cumin en vrac</t>
  </si>
  <si>
    <t>Curry en flacon</t>
  </si>
  <si>
    <t>Flacon</t>
  </si>
  <si>
    <t>Crème fraiche en bidon de 5 lite</t>
  </si>
  <si>
    <t>Bidon</t>
  </si>
  <si>
    <t>Crème fraiche de 1 litre</t>
  </si>
  <si>
    <t>Litre</t>
  </si>
  <si>
    <t>Crème Pâtissière en poudre en Paquet de 500g</t>
  </si>
  <si>
    <t>Double concentre de tomate en boite de 4/4</t>
  </si>
  <si>
    <t>Double concentré de Tomate  en boite de 5/1</t>
  </si>
  <si>
    <t>Eau de fleur d’orange 1/2litre</t>
  </si>
  <si>
    <t>Bouteille</t>
  </si>
  <si>
    <t xml:space="preserve">Filet de Maquereaux en boite de 2/2 </t>
  </si>
  <si>
    <t>Fondant en boite de 4/4</t>
  </si>
  <si>
    <t>Fromage portion en paquet de 8. (1er choix)</t>
  </si>
  <si>
    <r>
      <t>Fromage rouge 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choix</t>
    </r>
  </si>
  <si>
    <t>Fromage Ricotta</t>
  </si>
  <si>
    <t>Flan Vanille en boite de 1Kg</t>
  </si>
  <si>
    <t>Gélatine en Paquet  de 0.5 Kg</t>
  </si>
  <si>
    <t>Gingembre en vrac</t>
  </si>
  <si>
    <t>Glucose En Boite 4/4</t>
  </si>
  <si>
    <t>Haricot Vert en boite de 4/4</t>
  </si>
  <si>
    <t>Jus d’orange en flacon de 1 litre</t>
  </si>
  <si>
    <t>Levure chimique en sachet  de 7g</t>
  </si>
  <si>
    <t>Limonade en plastique en bouteille de 1 litre</t>
  </si>
  <si>
    <t>Mais en boite de 4/4</t>
  </si>
  <si>
    <t>Margarine feuilletage en paquet de 0.25g</t>
  </si>
  <si>
    <r>
      <t>Miel en boite 4/4 Naturelle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choix</t>
    </r>
  </si>
  <si>
    <t xml:space="preserve">Moutarde de Dijon </t>
  </si>
  <si>
    <t>Pôt</t>
  </si>
  <si>
    <t xml:space="preserve">Mozzarella  </t>
  </si>
  <si>
    <t xml:space="preserve">Noix de muscade en pièce </t>
  </si>
  <si>
    <t>Olive Noire en boite de 4/4</t>
  </si>
  <si>
    <t>Olive Verte en boite de 4/4</t>
  </si>
  <si>
    <t>Papier  glacé en paquet de 5Kg</t>
  </si>
  <si>
    <t xml:space="preserve">Papier Cuisson en feuille </t>
  </si>
  <si>
    <t>Feuille</t>
  </si>
  <si>
    <t>Pêche au sirop en boite de 4/4</t>
  </si>
  <si>
    <t>Petit Oignon en Flacon</t>
  </si>
  <si>
    <t xml:space="preserve">Petit pois extra en boite de 4/4 </t>
  </si>
  <si>
    <t>Piment doux en vrac</t>
  </si>
  <si>
    <t>Poire aux sirops en boite de 4/4</t>
  </si>
  <si>
    <t>Poivre Blanc moulu</t>
  </si>
  <si>
    <t>Poivre noir en grain</t>
  </si>
  <si>
    <t>Poivre noire moulu en vrac</t>
  </si>
  <si>
    <r>
      <t>Pruneaux sec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Qualité </t>
    </r>
  </si>
  <si>
    <t>Sachet en papier kraft à soufflet</t>
  </si>
  <si>
    <t>Safran pur Pistil en sachet</t>
  </si>
  <si>
    <t>Sauce anglaise flacon de 150ml</t>
  </si>
  <si>
    <t>Sauce de soja flacon de 250ml</t>
  </si>
  <si>
    <t>Serviette en papier paquet de 100 unités</t>
  </si>
  <si>
    <t>Tabasco en flacon de 60ml</t>
  </si>
  <si>
    <t>Thon à huile en boite de 400g</t>
  </si>
  <si>
    <t>Tomate Ketchup en flacon de 290g</t>
  </si>
  <si>
    <t>Vinaigre en flacon de ¾ litre</t>
  </si>
  <si>
    <t>Beurres-en vrac en bloc de 25 Kg</t>
  </si>
  <si>
    <t>Thé vert extra en Paquet de 0.200g</t>
  </si>
  <si>
    <t>Coquiette en vrac</t>
  </si>
  <si>
    <t xml:space="preserve">Cure-dent en paquet de 100 Unité </t>
  </si>
  <si>
    <t>Ficelle de boucherie bobine de 250g</t>
  </si>
  <si>
    <t>Bobine</t>
  </si>
  <si>
    <t>Fruit confit en paquet de 150g</t>
  </si>
  <si>
    <t>Huile d’arachide en bouteille de 1 litre</t>
  </si>
  <si>
    <t>Huile d’olive en bouteille de ½ litre</t>
  </si>
  <si>
    <t>Maïzena en paquet de 500g</t>
  </si>
  <si>
    <t xml:space="preserve">Papier aluminium géant rouleau  de 50m </t>
  </si>
  <si>
    <t>Rouleau</t>
  </si>
  <si>
    <t>Papier film alimentaire en rouleau de 50m</t>
  </si>
  <si>
    <r>
      <t>Riz Long Glacé 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choix </t>
    </r>
  </si>
  <si>
    <t>Sauce demi-glace en poudre en boite de 4/4</t>
  </si>
  <si>
    <t>Sel de cuisine iodé en paquet de 0.5 kg</t>
  </si>
  <si>
    <t>Sel fin de table en flacon de 400g</t>
  </si>
  <si>
    <t>Spaghetti  en paquet de 0.5 kg</t>
  </si>
  <si>
    <t>Vermicelle fine en sac de 10 Kg</t>
  </si>
  <si>
    <t>Lait en poudre en paquet de 1kg</t>
  </si>
  <si>
    <t>Gousse de vanille</t>
  </si>
  <si>
    <t>Gousse</t>
  </si>
  <si>
    <t>Sucre semoule</t>
  </si>
  <si>
    <t xml:space="preserve">Sucre glacé </t>
  </si>
  <si>
    <t>Sucre vanille en sachet de 7g</t>
  </si>
  <si>
    <t>Jus de fruit de passion</t>
  </si>
  <si>
    <t>Glaçage miroir au chocolat</t>
  </si>
  <si>
    <t xml:space="preserve">Boite </t>
  </si>
  <si>
    <t>Glaçage miroir  au caramel</t>
  </si>
  <si>
    <t>Colorant liquide pâtisserie Varié</t>
  </si>
  <si>
    <t>Cœur de palmier</t>
  </si>
  <si>
    <t>Pistache</t>
  </si>
  <si>
    <t>Praliné à l’amande</t>
  </si>
  <si>
    <t>Knafa</t>
  </si>
  <si>
    <t>Noisettes</t>
  </si>
  <si>
    <t>Noix d’acajou</t>
  </si>
  <si>
    <t>Ananas sec</t>
  </si>
  <si>
    <t>Kiwi sec</t>
  </si>
  <si>
    <t>Fromage roquefort</t>
  </si>
  <si>
    <t>Fromage Blanc</t>
  </si>
  <si>
    <t>Fromage de chèvre</t>
  </si>
  <si>
    <t>Fromage mascarpone</t>
  </si>
  <si>
    <t>Tagliatelle</t>
  </si>
  <si>
    <t xml:space="preserve">Pate Pannerigâte </t>
  </si>
  <si>
    <t>Vermicelle Chinois</t>
  </si>
  <si>
    <t>Pâte en spirale</t>
  </si>
  <si>
    <t>Fromage Parmesane</t>
  </si>
  <si>
    <t>Fromage Gruyère</t>
  </si>
  <si>
    <t>Figues sèche</t>
  </si>
  <si>
    <t>Lasagne</t>
  </si>
  <si>
    <t>Champignon Noire</t>
  </si>
  <si>
    <t>Farine Pâtissière</t>
  </si>
  <si>
    <t>Piment Fort</t>
  </si>
  <si>
    <t>Filet  d’anchois en boite de 50g</t>
  </si>
  <si>
    <t>Haricot sec rouge en boite 4/4</t>
  </si>
  <si>
    <t xml:space="preserve">Miel en boite 4/4 Naturel </t>
  </si>
  <si>
    <t>Vinaigre Balsamique en flacon de ¾ l</t>
  </si>
  <si>
    <t>Poulet Vidé de 1.200kg à 1.500kg</t>
  </si>
  <si>
    <t>Filet de dinde</t>
  </si>
  <si>
    <t>Œufs (60g)</t>
  </si>
  <si>
    <t>Saucisse de dinde</t>
  </si>
  <si>
    <t>KG</t>
  </si>
  <si>
    <t>Cuisse de dinde</t>
  </si>
  <si>
    <t>Fumé de dinde</t>
  </si>
  <si>
    <t>Foie de Volaille</t>
  </si>
  <si>
    <t>Œufs de Caille</t>
  </si>
  <si>
    <t>Globe de bœufs (raccourci sans aloyau)</t>
  </si>
  <si>
    <t>Saucisse de viande</t>
  </si>
  <si>
    <t>Filet de bœuf</t>
  </si>
  <si>
    <t>Contre filet de bœuf</t>
  </si>
  <si>
    <t>Gigot d’agneau</t>
  </si>
  <si>
    <t>Epaule d’agneau</t>
  </si>
  <si>
    <t>Selle d’agneau</t>
  </si>
  <si>
    <t>Noix Pâtissière</t>
  </si>
  <si>
    <t>Bordereau des prix détail estimatif 01EXP/DPBS/2026 (LOT N°:02)</t>
  </si>
  <si>
    <t>Bordereau des prix détail estimatif 01EXP/DPBS/2026 (LOT N°:03)</t>
  </si>
  <si>
    <t>Bordereau des prix détail estimatif 01EXP/DPBS/2026 (LOT N°:04)</t>
  </si>
  <si>
    <t>Bordereau des prix détail estimatif 01EXP/DPBS/2026 (LOT N°:05)</t>
  </si>
  <si>
    <t>Betteraves</t>
  </si>
  <si>
    <t>Carottes</t>
  </si>
  <si>
    <t>Céleri</t>
  </si>
  <si>
    <t>Choux vert</t>
  </si>
  <si>
    <t>Concombre</t>
  </si>
  <si>
    <t>Courge- rouge</t>
  </si>
  <si>
    <t>Courgette</t>
  </si>
  <si>
    <t>Navet</t>
  </si>
  <si>
    <t>Oignons</t>
  </si>
  <si>
    <t>Poivron vert</t>
  </si>
  <si>
    <t xml:space="preserve">Pomme  de terre </t>
  </si>
  <si>
    <t xml:space="preserve">Salade Verte </t>
  </si>
  <si>
    <t xml:space="preserve">Tomate Cerise </t>
  </si>
  <si>
    <t xml:space="preserve">Tomate fraiche </t>
  </si>
  <si>
    <t xml:space="preserve">Banane </t>
  </si>
  <si>
    <t xml:space="preserve">Grenade </t>
  </si>
  <si>
    <t>Orange Navel</t>
  </si>
  <si>
    <t xml:space="preserve">Pastèque </t>
  </si>
  <si>
    <t xml:space="preserve">Pomme  fruit </t>
  </si>
  <si>
    <t>Raisin</t>
  </si>
  <si>
    <t>Salade Roumaine</t>
  </si>
  <si>
    <t>Salade Rouge</t>
  </si>
  <si>
    <t>Kiwi</t>
  </si>
  <si>
    <t>Brocoli</t>
  </si>
  <si>
    <t>Epinard</t>
  </si>
  <si>
    <t>Fenouille</t>
  </si>
  <si>
    <t>Choux rouge</t>
  </si>
  <si>
    <t>Choux de Bruxelles</t>
  </si>
  <si>
    <t xml:space="preserve">Radis </t>
  </si>
  <si>
    <t>Asperge</t>
  </si>
  <si>
    <t>Patate douce</t>
  </si>
  <si>
    <t>Champignon Frais</t>
  </si>
  <si>
    <t>Framboise</t>
  </si>
  <si>
    <t>Myrtille</t>
  </si>
  <si>
    <t>Groseilles</t>
  </si>
  <si>
    <t>Mûres</t>
  </si>
  <si>
    <t>Mangues</t>
  </si>
  <si>
    <t>Estragon</t>
  </si>
  <si>
    <t xml:space="preserve">Cerfeuils </t>
  </si>
  <si>
    <t>Basilic</t>
  </si>
  <si>
    <t xml:space="preserve">Aneth </t>
  </si>
  <si>
    <t>Poivron Jaune et rouge</t>
  </si>
  <si>
    <t>Artichaut frais</t>
  </si>
  <si>
    <t>Salade Verte frisé</t>
  </si>
  <si>
    <t>Sardine</t>
  </si>
  <si>
    <t>Merlan ration 0.250g/pièce</t>
  </si>
  <si>
    <t>Calamar</t>
  </si>
  <si>
    <t xml:space="preserve">Crevette rose non décortiquée </t>
  </si>
  <si>
    <t xml:space="preserve"> Lot n° 01 : épicerie et produits laitiers </t>
  </si>
  <si>
    <t>Bordereau des prix détail estimatif 01EXP/DPBS/2026 (LOT N°:01)</t>
  </si>
  <si>
    <t>Sole Ration 0.200g/pièce</t>
  </si>
  <si>
    <t>Bordereau des prix détail estimatif 01EXP/DPBS/2026 (LOT N°:06)</t>
  </si>
  <si>
    <t>Pain flute pièce de 200g</t>
  </si>
  <si>
    <t>Chabakia marocaine</t>
  </si>
  <si>
    <t>Petit pain chocolat</t>
  </si>
  <si>
    <t>Petit four d’amande</t>
  </si>
  <si>
    <t>Petit four Sablé</t>
  </si>
  <si>
    <t>Feuille de Pastilla</t>
  </si>
  <si>
    <t>montant total TVA (DH) 0%</t>
  </si>
  <si>
    <t>Olive Confits</t>
  </si>
  <si>
    <t>Huile d’argon</t>
  </si>
  <si>
    <t>Quantité Min</t>
  </si>
  <si>
    <t>Quantité Max</t>
  </si>
  <si>
    <t xml:space="preserve"> Lot 6 : Pain et viennoiserie.</t>
  </si>
  <si>
    <t>Approvisionnement en matières et fournitures d’alimentation pour le lycée qualifiant des métiers et de tourisme relevant de la direction provinciale de Benslimane, AREF –Casablanca-Settat ,En six (06) lots sépares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</si>
</sst>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</numFmts>
  <fonts count="3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affy"/>
    </font>
    <font>
      <sz val="12"/>
      <color theme="1"/>
      <name val="Taffy"/>
    </font>
    <font>
      <sz val="9"/>
      <color theme="1"/>
      <name val="Taffy"/>
    </font>
    <font>
      <b/>
      <u/>
      <sz val="14"/>
      <color theme="1"/>
      <name val="Taffy"/>
    </font>
    <font>
      <sz val="14"/>
      <color theme="1"/>
      <name val="Taffy"/>
    </font>
    <font>
      <b/>
      <sz val="14"/>
      <color theme="1"/>
      <name val="Taffy"/>
    </font>
    <font>
      <b/>
      <sz val="12"/>
      <color theme="1"/>
      <name val="Taffy"/>
    </font>
    <font>
      <b/>
      <sz val="10"/>
      <name val="Taffy"/>
    </font>
    <font>
      <b/>
      <sz val="10"/>
      <color rgb="FFFF0000"/>
      <name val="Taffy"/>
    </font>
    <font>
      <b/>
      <i/>
      <sz val="12"/>
      <color theme="1"/>
      <name val="Taffy"/>
    </font>
    <font>
      <sz val="10"/>
      <name val="Taffy"/>
    </font>
    <font>
      <sz val="12"/>
      <name val="Taffy"/>
    </font>
    <font>
      <b/>
      <sz val="12"/>
      <name val="Taffy"/>
    </font>
    <font>
      <b/>
      <sz val="11"/>
      <color theme="1"/>
      <name val="Taffy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1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43" fontId="6" fillId="0" borderId="0" xfId="3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4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165" fontId="17" fillId="0" borderId="2" xfId="3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165" fontId="17" fillId="0" borderId="1" xfId="3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1" fontId="15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9" fontId="26" fillId="2" borderId="1" xfId="2" applyNumberFormat="1" applyFont="1" applyFill="1" applyBorder="1" applyAlignment="1">
      <alignment horizontal="center" vertical="center"/>
    </xf>
    <xf numFmtId="4" fontId="24" fillId="0" borderId="1" xfId="3" applyNumberFormat="1" applyFont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43" fontId="27" fillId="0" borderId="1" xfId="0" applyNumberFormat="1" applyFont="1" applyBorder="1" applyAlignment="1">
      <alignment vertical="center"/>
    </xf>
    <xf numFmtId="43" fontId="27" fillId="0" borderId="5" xfId="0" applyNumberFormat="1" applyFont="1" applyBorder="1" applyAlignment="1">
      <alignment vertical="center"/>
    </xf>
    <xf numFmtId="43" fontId="27" fillId="0" borderId="6" xfId="0" applyNumberFormat="1" applyFont="1" applyBorder="1" applyAlignment="1">
      <alignment vertical="center"/>
    </xf>
    <xf numFmtId="43" fontId="27" fillId="0" borderId="0" xfId="0" applyNumberFormat="1" applyFont="1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26" fillId="0" borderId="1" xfId="2" applyNumberFormat="1" applyFont="1" applyBorder="1" applyAlignment="1">
      <alignment horizontal="center" vertical="center"/>
    </xf>
    <xf numFmtId="4" fontId="24" fillId="0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" fontId="17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3" fontId="2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4">
    <cellStyle name="Milliers" xfId="3" builtinId="3"/>
    <cellStyle name="Normal" xfId="0" builtinId="0"/>
    <cellStyle name="Normal 4 2" xfId="1" xr:uid="{00000000-0005-0000-0000-000002000000}"/>
    <cellStyle name="Normal_Consommation11.05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21852</xdr:rowOff>
    </xdr:from>
    <xdr:to>
      <xdr:col>5</xdr:col>
      <xdr:colOff>6315</xdr:colOff>
      <xdr:row>4</xdr:row>
      <xdr:rowOff>114301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D1FBDE42-A352-4481-AFCF-033180C8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21877"/>
          <a:ext cx="1539840" cy="1244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107576</xdr:rowOff>
    </xdr:from>
    <xdr:to>
      <xdr:col>6</xdr:col>
      <xdr:colOff>15840</xdr:colOff>
      <xdr:row>4</xdr:row>
      <xdr:rowOff>29084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4CC9AA59-9141-49A6-8D58-6AD80757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950" y="107576"/>
          <a:ext cx="1641440" cy="1280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1102127</xdr:colOff>
      <xdr:row>0</xdr:row>
      <xdr:rowOff>7299</xdr:rowOff>
    </xdr:from>
    <xdr:to>
      <xdr:col>5</xdr:col>
      <xdr:colOff>284000</xdr:colOff>
      <xdr:row>4</xdr:row>
      <xdr:rowOff>157972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D1AB8962-332D-444F-BBC5-2F428E39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2012" y="7299"/>
          <a:ext cx="1933540" cy="15082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809113</xdr:colOff>
      <xdr:row>0</xdr:row>
      <xdr:rowOff>117782</xdr:rowOff>
    </xdr:from>
    <xdr:to>
      <xdr:col>5</xdr:col>
      <xdr:colOff>356540</xdr:colOff>
      <xdr:row>5</xdr:row>
      <xdr:rowOff>7375</xdr:rowOff>
    </xdr:to>
    <xdr:pic>
      <xdr:nvPicPr>
        <xdr:cNvPr id="4" name="Image 7">
          <a:extLst>
            <a:ext uri="{FF2B5EF4-FFF2-40B4-BE49-F238E27FC236}">
              <a16:creationId xmlns:a16="http://schemas.microsoft.com/office/drawing/2014/main" id="{FACC83B0-C454-45FA-A2BB-CA891A75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3589" y="117782"/>
          <a:ext cx="1401217" cy="109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0</xdr:row>
      <xdr:rowOff>36857</xdr:rowOff>
    </xdr:from>
    <xdr:to>
      <xdr:col>6</xdr:col>
      <xdr:colOff>612776</xdr:colOff>
      <xdr:row>4</xdr:row>
      <xdr:rowOff>95250</xdr:rowOff>
    </xdr:to>
    <xdr:pic>
      <xdr:nvPicPr>
        <xdr:cNvPr id="4" name="Image 7">
          <a:extLst>
            <a:ext uri="{FF2B5EF4-FFF2-40B4-BE49-F238E27FC236}">
              <a16:creationId xmlns:a16="http://schemas.microsoft.com/office/drawing/2014/main" id="{7E1D4029-20CC-45FB-8993-DB99CE77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1" y="36857"/>
          <a:ext cx="2070100" cy="1029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0</xdr:row>
      <xdr:rowOff>36857</xdr:rowOff>
    </xdr:from>
    <xdr:to>
      <xdr:col>6</xdr:col>
      <xdr:colOff>650876</xdr:colOff>
      <xdr:row>5</xdr:row>
      <xdr:rowOff>57150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67A90DC9-9839-4BD9-855C-8CACC4D6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1" y="36857"/>
          <a:ext cx="2070100" cy="972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5A3F-409A-49AB-8195-68D47DA42FEE}">
  <dimension ref="A1:S164"/>
  <sheetViews>
    <sheetView zoomScale="70" zoomScaleNormal="70" workbookViewId="0">
      <selection activeCell="F176" sqref="F176"/>
    </sheetView>
  </sheetViews>
  <sheetFormatPr baseColWidth="10" defaultRowHeight="15"/>
  <cols>
    <col min="2" max="2" width="48.85546875" customWidth="1"/>
    <col min="3" max="3" width="18.85546875" customWidth="1"/>
    <col min="4" max="4" width="19.85546875" customWidth="1"/>
    <col min="5" max="5" width="16" customWidth="1"/>
    <col min="6" max="6" width="18.28515625" customWidth="1"/>
    <col min="7" max="9" width="13.140625" customWidth="1"/>
    <col min="10" max="10" width="13.85546875" customWidth="1"/>
    <col min="11" max="11" width="14.85546875" customWidth="1"/>
  </cols>
  <sheetData>
    <row r="1" spans="1:19" ht="15.7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"/>
      <c r="P1" s="3"/>
      <c r="Q1" s="3"/>
    </row>
    <row r="2" spans="1:19">
      <c r="A2" s="9"/>
      <c r="B2" s="9"/>
      <c r="C2" s="10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9" ht="60.6" customHeight="1">
      <c r="A3" s="9"/>
      <c r="B3" s="9"/>
      <c r="C3" s="10"/>
      <c r="D3" s="8"/>
      <c r="E3" s="8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5.7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3"/>
      <c r="P4" s="3"/>
      <c r="Q4" s="3"/>
    </row>
    <row r="5" spans="1:19" ht="15.7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3"/>
      <c r="P5" s="3"/>
      <c r="Q5" s="3"/>
    </row>
    <row r="6" spans="1:19" ht="15.7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3"/>
      <c r="P6" s="3"/>
      <c r="Q6" s="3"/>
    </row>
    <row r="7" spans="1:19" ht="15.7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49"/>
      <c r="M7" s="49"/>
      <c r="N7" s="49"/>
      <c r="O7" s="3"/>
      <c r="P7" s="3"/>
      <c r="Q7" s="3"/>
    </row>
    <row r="8" spans="1:19" ht="15.75">
      <c r="A8" s="60" t="s">
        <v>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3"/>
      <c r="P8" s="3"/>
      <c r="Q8" s="3"/>
    </row>
    <row r="9" spans="1:19" ht="15.7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3"/>
      <c r="P9" s="3"/>
      <c r="Q9" s="3"/>
    </row>
    <row r="10" spans="1:19" ht="18">
      <c r="A10" s="63" t="s">
        <v>275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48"/>
      <c r="M10" s="48"/>
      <c r="N10" s="48"/>
      <c r="O10" s="3"/>
      <c r="P10" s="3"/>
      <c r="Q10" s="3"/>
    </row>
    <row r="11" spans="1:19" ht="43.5" customHeight="1">
      <c r="A11" s="62" t="s">
        <v>290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47"/>
      <c r="M11" s="47"/>
      <c r="N11" s="47"/>
      <c r="O11" s="3"/>
      <c r="P11" s="3"/>
      <c r="Q11" s="3"/>
    </row>
    <row r="12" spans="1:19" ht="18">
      <c r="A12" s="61" t="s">
        <v>274</v>
      </c>
      <c r="B12" s="61"/>
      <c r="C12" s="61"/>
      <c r="D12" s="61"/>
      <c r="E12" s="61"/>
      <c r="F12" s="8"/>
      <c r="G12" s="8"/>
      <c r="H12" s="8"/>
      <c r="I12" s="8"/>
      <c r="J12" s="8"/>
      <c r="K12" s="8"/>
      <c r="L12" s="8"/>
      <c r="M12" s="8"/>
      <c r="N12" s="8"/>
    </row>
    <row r="14" spans="1:19" s="57" customFormat="1" ht="38.25" customHeight="1">
      <c r="A14" s="55" t="s">
        <v>45</v>
      </c>
      <c r="B14" s="55" t="s">
        <v>1</v>
      </c>
      <c r="C14" s="55" t="s">
        <v>2</v>
      </c>
      <c r="D14" s="35" t="s">
        <v>287</v>
      </c>
      <c r="E14" s="35" t="s">
        <v>288</v>
      </c>
      <c r="F14" s="56" t="s">
        <v>7</v>
      </c>
      <c r="G14" s="50" t="s">
        <v>21</v>
      </c>
      <c r="H14" s="50" t="s">
        <v>12</v>
      </c>
      <c r="I14" s="50" t="s">
        <v>13</v>
      </c>
      <c r="J14" s="56" t="s">
        <v>16</v>
      </c>
      <c r="K14" s="56" t="s">
        <v>17</v>
      </c>
    </row>
    <row r="15" spans="1:19" ht="16.5" customHeight="1">
      <c r="A15" s="35">
        <v>1</v>
      </c>
      <c r="B15" s="36" t="s">
        <v>46</v>
      </c>
      <c r="C15" s="35" t="s">
        <v>29</v>
      </c>
      <c r="D15" s="35">
        <v>20</v>
      </c>
      <c r="E15" s="35">
        <v>40</v>
      </c>
      <c r="F15" s="13"/>
      <c r="G15" s="58">
        <v>0</v>
      </c>
      <c r="H15" s="59">
        <f t="shared" ref="H15:H46" si="0">+G15*F15*D15</f>
        <v>0</v>
      </c>
      <c r="I15" s="59">
        <f t="shared" ref="I15:I46" si="1">+G15*F15*E15</f>
        <v>0</v>
      </c>
      <c r="J15" s="18">
        <f t="shared" ref="J15:J46" si="2">D15*F15</f>
        <v>0</v>
      </c>
      <c r="K15" s="18">
        <f t="shared" ref="K15:K46" si="3">E15*F15</f>
        <v>0</v>
      </c>
    </row>
    <row r="16" spans="1:19" ht="16.5" customHeight="1">
      <c r="A16" s="35">
        <v>2</v>
      </c>
      <c r="B16" s="36" t="s">
        <v>47</v>
      </c>
      <c r="C16" s="35" t="s">
        <v>29</v>
      </c>
      <c r="D16" s="35">
        <v>50</v>
      </c>
      <c r="E16" s="35">
        <v>100</v>
      </c>
      <c r="F16" s="13"/>
      <c r="G16" s="58">
        <v>0</v>
      </c>
      <c r="H16" s="59">
        <f t="shared" si="0"/>
        <v>0</v>
      </c>
      <c r="I16" s="59">
        <f t="shared" si="1"/>
        <v>0</v>
      </c>
      <c r="J16" s="18">
        <f t="shared" si="2"/>
        <v>0</v>
      </c>
      <c r="K16" s="18">
        <f t="shared" si="3"/>
        <v>0</v>
      </c>
    </row>
    <row r="17" spans="1:11" ht="16.5" customHeight="1">
      <c r="A17" s="35">
        <v>3</v>
      </c>
      <c r="B17" s="36" t="s">
        <v>48</v>
      </c>
      <c r="C17" s="35" t="s">
        <v>29</v>
      </c>
      <c r="D17" s="35">
        <v>20</v>
      </c>
      <c r="E17" s="35">
        <v>40</v>
      </c>
      <c r="F17" s="13"/>
      <c r="G17" s="58">
        <v>0</v>
      </c>
      <c r="H17" s="59">
        <f t="shared" si="0"/>
        <v>0</v>
      </c>
      <c r="I17" s="59">
        <f t="shared" si="1"/>
        <v>0</v>
      </c>
      <c r="J17" s="18">
        <f t="shared" si="2"/>
        <v>0</v>
      </c>
      <c r="K17" s="18">
        <f t="shared" si="3"/>
        <v>0</v>
      </c>
    </row>
    <row r="18" spans="1:11" ht="16.5" customHeight="1">
      <c r="A18" s="35">
        <v>4</v>
      </c>
      <c r="B18" s="36" t="s">
        <v>49</v>
      </c>
      <c r="C18" s="35" t="s">
        <v>29</v>
      </c>
      <c r="D18" s="35">
        <v>20</v>
      </c>
      <c r="E18" s="35">
        <v>40</v>
      </c>
      <c r="F18" s="13"/>
      <c r="G18" s="58">
        <v>0</v>
      </c>
      <c r="H18" s="59">
        <f t="shared" si="0"/>
        <v>0</v>
      </c>
      <c r="I18" s="59">
        <f t="shared" si="1"/>
        <v>0</v>
      </c>
      <c r="J18" s="18">
        <f t="shared" si="2"/>
        <v>0</v>
      </c>
      <c r="K18" s="18">
        <f t="shared" si="3"/>
        <v>0</v>
      </c>
    </row>
    <row r="19" spans="1:11" ht="16.5" customHeight="1">
      <c r="A19" s="35">
        <v>5</v>
      </c>
      <c r="B19" s="36" t="s">
        <v>50</v>
      </c>
      <c r="C19" s="35" t="s">
        <v>29</v>
      </c>
      <c r="D19" s="35">
        <v>20</v>
      </c>
      <c r="E19" s="35">
        <v>40</v>
      </c>
      <c r="F19" s="13"/>
      <c r="G19" s="58">
        <v>0</v>
      </c>
      <c r="H19" s="59">
        <f t="shared" si="0"/>
        <v>0</v>
      </c>
      <c r="I19" s="59">
        <f t="shared" si="1"/>
        <v>0</v>
      </c>
      <c r="J19" s="18">
        <f t="shared" si="2"/>
        <v>0</v>
      </c>
      <c r="K19" s="18">
        <f t="shared" si="3"/>
        <v>0</v>
      </c>
    </row>
    <row r="20" spans="1:11" ht="16.5" customHeight="1">
      <c r="A20" s="35">
        <v>6</v>
      </c>
      <c r="B20" s="36" t="s">
        <v>51</v>
      </c>
      <c r="C20" s="35" t="s">
        <v>29</v>
      </c>
      <c r="D20" s="35">
        <v>7</v>
      </c>
      <c r="E20" s="35">
        <v>14</v>
      </c>
      <c r="F20" s="13"/>
      <c r="G20" s="58">
        <v>0</v>
      </c>
      <c r="H20" s="59">
        <f t="shared" si="0"/>
        <v>0</v>
      </c>
      <c r="I20" s="59">
        <f t="shared" si="1"/>
        <v>0</v>
      </c>
      <c r="J20" s="18">
        <f t="shared" si="2"/>
        <v>0</v>
      </c>
      <c r="K20" s="18">
        <f t="shared" si="3"/>
        <v>0</v>
      </c>
    </row>
    <row r="21" spans="1:11" ht="16.5" customHeight="1">
      <c r="A21" s="35">
        <v>7</v>
      </c>
      <c r="B21" s="36" t="s">
        <v>52</v>
      </c>
      <c r="C21" s="35" t="s">
        <v>29</v>
      </c>
      <c r="D21" s="35">
        <v>60</v>
      </c>
      <c r="E21" s="35">
        <v>120</v>
      </c>
      <c r="F21" s="13"/>
      <c r="G21" s="58">
        <v>0</v>
      </c>
      <c r="H21" s="59">
        <f t="shared" si="0"/>
        <v>0</v>
      </c>
      <c r="I21" s="59">
        <f t="shared" si="1"/>
        <v>0</v>
      </c>
      <c r="J21" s="18">
        <f t="shared" si="2"/>
        <v>0</v>
      </c>
      <c r="K21" s="18">
        <f t="shared" si="3"/>
        <v>0</v>
      </c>
    </row>
    <row r="22" spans="1:11" ht="16.5" customHeight="1">
      <c r="A22" s="35">
        <v>8</v>
      </c>
      <c r="B22" s="36" t="s">
        <v>53</v>
      </c>
      <c r="C22" s="35" t="s">
        <v>29</v>
      </c>
      <c r="D22" s="35">
        <v>120</v>
      </c>
      <c r="E22" s="35">
        <v>240</v>
      </c>
      <c r="F22" s="13"/>
      <c r="G22" s="58">
        <v>0</v>
      </c>
      <c r="H22" s="59">
        <f t="shared" si="0"/>
        <v>0</v>
      </c>
      <c r="I22" s="59">
        <f t="shared" si="1"/>
        <v>0</v>
      </c>
      <c r="J22" s="18">
        <f t="shared" si="2"/>
        <v>0</v>
      </c>
      <c r="K22" s="18">
        <f t="shared" si="3"/>
        <v>0</v>
      </c>
    </row>
    <row r="23" spans="1:11" ht="16.5" customHeight="1">
      <c r="A23" s="35">
        <v>9</v>
      </c>
      <c r="B23" s="36" t="s">
        <v>55</v>
      </c>
      <c r="C23" s="35" t="s">
        <v>29</v>
      </c>
      <c r="D23" s="35">
        <v>60</v>
      </c>
      <c r="E23" s="35">
        <v>120</v>
      </c>
      <c r="F23" s="13"/>
      <c r="G23" s="58">
        <v>0</v>
      </c>
      <c r="H23" s="59">
        <f t="shared" si="0"/>
        <v>0</v>
      </c>
      <c r="I23" s="59">
        <f t="shared" si="1"/>
        <v>0</v>
      </c>
      <c r="J23" s="18">
        <f t="shared" si="2"/>
        <v>0</v>
      </c>
      <c r="K23" s="18">
        <f t="shared" si="3"/>
        <v>0</v>
      </c>
    </row>
    <row r="24" spans="1:11" ht="16.5" customHeight="1">
      <c r="A24" s="35">
        <v>10</v>
      </c>
      <c r="B24" s="36" t="s">
        <v>56</v>
      </c>
      <c r="C24" s="35" t="s">
        <v>29</v>
      </c>
      <c r="D24" s="35">
        <v>600</v>
      </c>
      <c r="E24" s="35">
        <v>1200</v>
      </c>
      <c r="F24" s="13"/>
      <c r="G24" s="58">
        <v>0</v>
      </c>
      <c r="H24" s="59">
        <f t="shared" si="0"/>
        <v>0</v>
      </c>
      <c r="I24" s="59">
        <f t="shared" si="1"/>
        <v>0</v>
      </c>
      <c r="J24" s="18">
        <f t="shared" si="2"/>
        <v>0</v>
      </c>
      <c r="K24" s="18">
        <f t="shared" si="3"/>
        <v>0</v>
      </c>
    </row>
    <row r="25" spans="1:11" ht="16.5" customHeight="1">
      <c r="A25" s="35">
        <v>11</v>
      </c>
      <c r="B25" s="36" t="s">
        <v>57</v>
      </c>
      <c r="C25" s="35" t="s">
        <v>29</v>
      </c>
      <c r="D25" s="35">
        <v>200</v>
      </c>
      <c r="E25" s="35">
        <v>400</v>
      </c>
      <c r="F25" s="13"/>
      <c r="G25" s="58">
        <v>0</v>
      </c>
      <c r="H25" s="59">
        <f t="shared" si="0"/>
        <v>0</v>
      </c>
      <c r="I25" s="59">
        <f t="shared" si="1"/>
        <v>0</v>
      </c>
      <c r="J25" s="18">
        <f t="shared" si="2"/>
        <v>0</v>
      </c>
      <c r="K25" s="18">
        <f t="shared" si="3"/>
        <v>0</v>
      </c>
    </row>
    <row r="26" spans="1:11" ht="16.5" customHeight="1">
      <c r="A26" s="35">
        <v>12</v>
      </c>
      <c r="B26" s="36" t="s">
        <v>58</v>
      </c>
      <c r="C26" s="35" t="s">
        <v>29</v>
      </c>
      <c r="D26" s="35">
        <v>5</v>
      </c>
      <c r="E26" s="35">
        <v>10</v>
      </c>
      <c r="F26" s="13"/>
      <c r="G26" s="58">
        <v>0</v>
      </c>
      <c r="H26" s="59">
        <f t="shared" si="0"/>
        <v>0</v>
      </c>
      <c r="I26" s="59">
        <f t="shared" si="1"/>
        <v>0</v>
      </c>
      <c r="J26" s="18">
        <f t="shared" si="2"/>
        <v>0</v>
      </c>
      <c r="K26" s="18">
        <f t="shared" si="3"/>
        <v>0</v>
      </c>
    </row>
    <row r="27" spans="1:11" ht="16.5" customHeight="1">
      <c r="A27" s="35">
        <v>13</v>
      </c>
      <c r="B27" s="36" t="s">
        <v>59</v>
      </c>
      <c r="C27" s="35" t="s">
        <v>29</v>
      </c>
      <c r="D27" s="35">
        <v>350</v>
      </c>
      <c r="E27" s="35">
        <v>700</v>
      </c>
      <c r="F27" s="13"/>
      <c r="G27" s="58">
        <v>0</v>
      </c>
      <c r="H27" s="59">
        <f t="shared" si="0"/>
        <v>0</v>
      </c>
      <c r="I27" s="59">
        <f t="shared" si="1"/>
        <v>0</v>
      </c>
      <c r="J27" s="18">
        <f t="shared" si="2"/>
        <v>0</v>
      </c>
      <c r="K27" s="18">
        <f t="shared" si="3"/>
        <v>0</v>
      </c>
    </row>
    <row r="28" spans="1:11" ht="16.5" customHeight="1">
      <c r="A28" s="35">
        <v>14</v>
      </c>
      <c r="B28" s="36" t="s">
        <v>60</v>
      </c>
      <c r="C28" s="35" t="s">
        <v>61</v>
      </c>
      <c r="D28" s="35">
        <v>20</v>
      </c>
      <c r="E28" s="35">
        <v>40</v>
      </c>
      <c r="F28" s="13"/>
      <c r="G28" s="58">
        <v>0</v>
      </c>
      <c r="H28" s="59">
        <f t="shared" si="0"/>
        <v>0</v>
      </c>
      <c r="I28" s="59">
        <f t="shared" si="1"/>
        <v>0</v>
      </c>
      <c r="J28" s="18">
        <f t="shared" si="2"/>
        <v>0</v>
      </c>
      <c r="K28" s="18">
        <f t="shared" si="3"/>
        <v>0</v>
      </c>
    </row>
    <row r="29" spans="1:11" ht="16.5" customHeight="1">
      <c r="A29" s="35">
        <v>15</v>
      </c>
      <c r="B29" s="36" t="s">
        <v>62</v>
      </c>
      <c r="C29" s="35" t="s">
        <v>29</v>
      </c>
      <c r="D29" s="35">
        <v>350</v>
      </c>
      <c r="E29" s="35">
        <v>700</v>
      </c>
      <c r="F29" s="13"/>
      <c r="G29" s="58">
        <v>0</v>
      </c>
      <c r="H29" s="59">
        <f t="shared" si="0"/>
        <v>0</v>
      </c>
      <c r="I29" s="59">
        <f t="shared" si="1"/>
        <v>0</v>
      </c>
      <c r="J29" s="18">
        <f t="shared" si="2"/>
        <v>0</v>
      </c>
      <c r="K29" s="18">
        <f t="shared" si="3"/>
        <v>0</v>
      </c>
    </row>
    <row r="30" spans="1:11" ht="16.5" customHeight="1">
      <c r="A30" s="35">
        <v>16</v>
      </c>
      <c r="B30" s="36" t="s">
        <v>63</v>
      </c>
      <c r="C30" s="35" t="s">
        <v>2</v>
      </c>
      <c r="D30" s="35">
        <v>1000</v>
      </c>
      <c r="E30" s="35">
        <v>2000</v>
      </c>
      <c r="F30" s="13"/>
      <c r="G30" s="58">
        <v>0</v>
      </c>
      <c r="H30" s="59">
        <f t="shared" si="0"/>
        <v>0</v>
      </c>
      <c r="I30" s="59">
        <f t="shared" si="1"/>
        <v>0</v>
      </c>
      <c r="J30" s="18">
        <f t="shared" si="2"/>
        <v>0</v>
      </c>
      <c r="K30" s="18">
        <f t="shared" si="3"/>
        <v>0</v>
      </c>
    </row>
    <row r="31" spans="1:11" ht="16.5" customHeight="1">
      <c r="A31" s="35">
        <v>17</v>
      </c>
      <c r="B31" s="36" t="s">
        <v>64</v>
      </c>
      <c r="C31" s="35" t="s">
        <v>29</v>
      </c>
      <c r="D31" s="35">
        <v>5</v>
      </c>
      <c r="E31" s="35">
        <v>10</v>
      </c>
      <c r="F31" s="13"/>
      <c r="G31" s="58">
        <v>0</v>
      </c>
      <c r="H31" s="59">
        <f t="shared" si="0"/>
        <v>0</v>
      </c>
      <c r="I31" s="59">
        <f t="shared" si="1"/>
        <v>0</v>
      </c>
      <c r="J31" s="18">
        <f t="shared" si="2"/>
        <v>0</v>
      </c>
      <c r="K31" s="18">
        <f t="shared" si="3"/>
        <v>0</v>
      </c>
    </row>
    <row r="32" spans="1:11" ht="16.5" customHeight="1">
      <c r="A32" s="35">
        <v>18</v>
      </c>
      <c r="B32" s="36" t="s">
        <v>285</v>
      </c>
      <c r="C32" s="35" t="s">
        <v>29</v>
      </c>
      <c r="D32" s="35">
        <v>150</v>
      </c>
      <c r="E32" s="35">
        <v>300</v>
      </c>
      <c r="F32" s="13"/>
      <c r="G32" s="58">
        <v>0</v>
      </c>
      <c r="H32" s="59">
        <f t="shared" si="0"/>
        <v>0</v>
      </c>
      <c r="I32" s="59">
        <f t="shared" si="1"/>
        <v>0</v>
      </c>
      <c r="J32" s="18">
        <f t="shared" si="2"/>
        <v>0</v>
      </c>
      <c r="K32" s="18">
        <f t="shared" si="3"/>
        <v>0</v>
      </c>
    </row>
    <row r="33" spans="1:11" ht="16.5" customHeight="1">
      <c r="A33" s="35">
        <v>19</v>
      </c>
      <c r="B33" s="36" t="s">
        <v>65</v>
      </c>
      <c r="C33" s="35" t="s">
        <v>29</v>
      </c>
      <c r="D33" s="35">
        <v>150</v>
      </c>
      <c r="E33" s="35">
        <v>300</v>
      </c>
      <c r="F33" s="13"/>
      <c r="G33" s="58">
        <v>0</v>
      </c>
      <c r="H33" s="59">
        <f t="shared" si="0"/>
        <v>0</v>
      </c>
      <c r="I33" s="59">
        <f t="shared" si="1"/>
        <v>0</v>
      </c>
      <c r="J33" s="18">
        <f t="shared" si="2"/>
        <v>0</v>
      </c>
      <c r="K33" s="18">
        <f t="shared" si="3"/>
        <v>0</v>
      </c>
    </row>
    <row r="34" spans="1:11" ht="16.5" customHeight="1">
      <c r="A34" s="35">
        <v>20</v>
      </c>
      <c r="B34" s="36" t="s">
        <v>66</v>
      </c>
      <c r="C34" s="35" t="s">
        <v>29</v>
      </c>
      <c r="D34" s="35">
        <v>150</v>
      </c>
      <c r="E34" s="35">
        <v>300</v>
      </c>
      <c r="F34" s="13"/>
      <c r="G34" s="58">
        <v>0</v>
      </c>
      <c r="H34" s="59">
        <f t="shared" si="0"/>
        <v>0</v>
      </c>
      <c r="I34" s="59">
        <f t="shared" si="1"/>
        <v>0</v>
      </c>
      <c r="J34" s="18">
        <f t="shared" si="2"/>
        <v>0</v>
      </c>
      <c r="K34" s="18">
        <f t="shared" si="3"/>
        <v>0</v>
      </c>
    </row>
    <row r="35" spans="1:11" ht="16.5" customHeight="1">
      <c r="A35" s="35">
        <v>21</v>
      </c>
      <c r="B35" s="36" t="s">
        <v>67</v>
      </c>
      <c r="C35" s="35" t="s">
        <v>29</v>
      </c>
      <c r="D35" s="35">
        <v>30</v>
      </c>
      <c r="E35" s="35">
        <v>60</v>
      </c>
      <c r="F35" s="13"/>
      <c r="G35" s="58">
        <v>0</v>
      </c>
      <c r="H35" s="59">
        <f t="shared" si="0"/>
        <v>0</v>
      </c>
      <c r="I35" s="59">
        <f t="shared" si="1"/>
        <v>0</v>
      </c>
      <c r="J35" s="18">
        <f t="shared" si="2"/>
        <v>0</v>
      </c>
      <c r="K35" s="18">
        <f t="shared" si="3"/>
        <v>0</v>
      </c>
    </row>
    <row r="36" spans="1:11" ht="16.5" customHeight="1">
      <c r="A36" s="35">
        <v>22</v>
      </c>
      <c r="B36" s="36" t="s">
        <v>68</v>
      </c>
      <c r="C36" s="35" t="s">
        <v>29</v>
      </c>
      <c r="D36" s="35">
        <v>150</v>
      </c>
      <c r="E36" s="35">
        <v>300</v>
      </c>
      <c r="F36" s="13"/>
      <c r="G36" s="58">
        <v>0</v>
      </c>
      <c r="H36" s="59">
        <f t="shared" si="0"/>
        <v>0</v>
      </c>
      <c r="I36" s="59">
        <f t="shared" si="1"/>
        <v>0</v>
      </c>
      <c r="J36" s="18">
        <f t="shared" si="2"/>
        <v>0</v>
      </c>
      <c r="K36" s="18">
        <f t="shared" si="3"/>
        <v>0</v>
      </c>
    </row>
    <row r="37" spans="1:11" ht="16.5" customHeight="1">
      <c r="A37" s="35">
        <v>23</v>
      </c>
      <c r="B37" s="36" t="s">
        <v>69</v>
      </c>
      <c r="C37" s="35" t="s">
        <v>61</v>
      </c>
      <c r="D37" s="35">
        <v>30</v>
      </c>
      <c r="E37" s="35">
        <v>60</v>
      </c>
      <c r="F37" s="13"/>
      <c r="G37" s="58">
        <v>0</v>
      </c>
      <c r="H37" s="59">
        <f t="shared" si="0"/>
        <v>0</v>
      </c>
      <c r="I37" s="59">
        <f t="shared" si="1"/>
        <v>0</v>
      </c>
      <c r="J37" s="18">
        <f t="shared" si="2"/>
        <v>0</v>
      </c>
      <c r="K37" s="18">
        <f t="shared" si="3"/>
        <v>0</v>
      </c>
    </row>
    <row r="38" spans="1:11" ht="16.5" customHeight="1">
      <c r="A38" s="35">
        <v>24</v>
      </c>
      <c r="B38" s="36" t="s">
        <v>92</v>
      </c>
      <c r="C38" s="35" t="s">
        <v>29</v>
      </c>
      <c r="D38" s="35">
        <v>25</v>
      </c>
      <c r="E38" s="35">
        <v>50</v>
      </c>
      <c r="F38" s="13"/>
      <c r="G38" s="58">
        <v>0</v>
      </c>
      <c r="H38" s="59">
        <f t="shared" si="0"/>
        <v>0</v>
      </c>
      <c r="I38" s="59">
        <f t="shared" si="1"/>
        <v>0</v>
      </c>
      <c r="J38" s="18">
        <f t="shared" si="2"/>
        <v>0</v>
      </c>
      <c r="K38" s="18">
        <f t="shared" si="3"/>
        <v>0</v>
      </c>
    </row>
    <row r="39" spans="1:11" ht="16.5" customHeight="1">
      <c r="A39" s="35">
        <v>25</v>
      </c>
      <c r="B39" s="36" t="s">
        <v>93</v>
      </c>
      <c r="C39" s="35" t="s">
        <v>29</v>
      </c>
      <c r="D39" s="35">
        <v>30</v>
      </c>
      <c r="E39" s="35">
        <v>60</v>
      </c>
      <c r="F39" s="13"/>
      <c r="G39" s="58">
        <v>0</v>
      </c>
      <c r="H39" s="59">
        <f t="shared" si="0"/>
        <v>0</v>
      </c>
      <c r="I39" s="59">
        <f t="shared" si="1"/>
        <v>0</v>
      </c>
      <c r="J39" s="18">
        <f t="shared" si="2"/>
        <v>0</v>
      </c>
      <c r="K39" s="18">
        <f t="shared" si="3"/>
        <v>0</v>
      </c>
    </row>
    <row r="40" spans="1:11" ht="16.5" customHeight="1">
      <c r="A40" s="35">
        <v>26</v>
      </c>
      <c r="B40" s="36" t="s">
        <v>112</v>
      </c>
      <c r="C40" s="35" t="s">
        <v>29</v>
      </c>
      <c r="D40" s="35">
        <v>30</v>
      </c>
      <c r="E40" s="35">
        <v>60</v>
      </c>
      <c r="F40" s="13"/>
      <c r="G40" s="58">
        <v>0</v>
      </c>
      <c r="H40" s="59">
        <f t="shared" si="0"/>
        <v>0</v>
      </c>
      <c r="I40" s="59">
        <f t="shared" si="1"/>
        <v>0</v>
      </c>
      <c r="J40" s="18">
        <f t="shared" si="2"/>
        <v>0</v>
      </c>
      <c r="K40" s="18">
        <f t="shared" si="3"/>
        <v>0</v>
      </c>
    </row>
    <row r="41" spans="1:11" ht="16.5" customHeight="1">
      <c r="A41" s="35">
        <v>27</v>
      </c>
      <c r="B41" s="36" t="s">
        <v>124</v>
      </c>
      <c r="C41" s="35" t="s">
        <v>23</v>
      </c>
      <c r="D41" s="35">
        <v>20</v>
      </c>
      <c r="E41" s="35">
        <v>40</v>
      </c>
      <c r="F41" s="13"/>
      <c r="G41" s="58">
        <v>0</v>
      </c>
      <c r="H41" s="59">
        <f t="shared" si="0"/>
        <v>0</v>
      </c>
      <c r="I41" s="59">
        <f t="shared" si="1"/>
        <v>0</v>
      </c>
      <c r="J41" s="18">
        <f t="shared" si="2"/>
        <v>0</v>
      </c>
      <c r="K41" s="18">
        <f t="shared" si="3"/>
        <v>0</v>
      </c>
    </row>
    <row r="42" spans="1:11" ht="16.5" customHeight="1">
      <c r="A42" s="35">
        <v>28</v>
      </c>
      <c r="B42" s="36" t="s">
        <v>133</v>
      </c>
      <c r="C42" s="35" t="s">
        <v>29</v>
      </c>
      <c r="D42" s="35">
        <v>40</v>
      </c>
      <c r="E42" s="35">
        <v>80</v>
      </c>
      <c r="F42" s="13"/>
      <c r="G42" s="58">
        <v>0</v>
      </c>
      <c r="H42" s="59">
        <f t="shared" si="0"/>
        <v>0</v>
      </c>
      <c r="I42" s="59">
        <f t="shared" si="1"/>
        <v>0</v>
      </c>
      <c r="J42" s="18">
        <f t="shared" si="2"/>
        <v>0</v>
      </c>
      <c r="K42" s="18">
        <f t="shared" si="3"/>
        <v>0</v>
      </c>
    </row>
    <row r="43" spans="1:11" ht="16.5" customHeight="1">
      <c r="A43" s="35">
        <v>29</v>
      </c>
      <c r="B43" s="36" t="s">
        <v>138</v>
      </c>
      <c r="C43" s="35" t="s">
        <v>29</v>
      </c>
      <c r="D43" s="35">
        <v>60</v>
      </c>
      <c r="E43" s="35">
        <v>120</v>
      </c>
      <c r="F43" s="13"/>
      <c r="G43" s="58">
        <v>0</v>
      </c>
      <c r="H43" s="59">
        <f t="shared" si="0"/>
        <v>0</v>
      </c>
      <c r="I43" s="59">
        <f t="shared" si="1"/>
        <v>0</v>
      </c>
      <c r="J43" s="18">
        <f t="shared" si="2"/>
        <v>0</v>
      </c>
      <c r="K43" s="18">
        <f t="shared" si="3"/>
        <v>0</v>
      </c>
    </row>
    <row r="44" spans="1:11" ht="16.5" customHeight="1">
      <c r="A44" s="35">
        <v>30</v>
      </c>
      <c r="B44" s="36" t="s">
        <v>140</v>
      </c>
      <c r="C44" s="35" t="s">
        <v>77</v>
      </c>
      <c r="D44" s="35">
        <v>7</v>
      </c>
      <c r="E44" s="35">
        <v>14</v>
      </c>
      <c r="F44" s="13"/>
      <c r="G44" s="58">
        <v>0</v>
      </c>
      <c r="H44" s="59">
        <f t="shared" si="0"/>
        <v>0</v>
      </c>
      <c r="I44" s="59">
        <f t="shared" si="1"/>
        <v>0</v>
      </c>
      <c r="J44" s="18">
        <f t="shared" si="2"/>
        <v>0</v>
      </c>
      <c r="K44" s="18">
        <f t="shared" si="3"/>
        <v>0</v>
      </c>
    </row>
    <row r="45" spans="1:11" ht="16.5" customHeight="1">
      <c r="A45" s="35">
        <v>31</v>
      </c>
      <c r="B45" s="36" t="s">
        <v>148</v>
      </c>
      <c r="C45" s="35" t="s">
        <v>29</v>
      </c>
      <c r="D45" s="35">
        <v>300</v>
      </c>
      <c r="E45" s="35">
        <v>600</v>
      </c>
      <c r="F45" s="13"/>
      <c r="G45" s="58">
        <v>0</v>
      </c>
      <c r="H45" s="59">
        <f t="shared" si="0"/>
        <v>0</v>
      </c>
      <c r="I45" s="59">
        <f t="shared" si="1"/>
        <v>0</v>
      </c>
      <c r="J45" s="18">
        <f t="shared" si="2"/>
        <v>0</v>
      </c>
      <c r="K45" s="18">
        <f t="shared" si="3"/>
        <v>0</v>
      </c>
    </row>
    <row r="46" spans="1:11" ht="16.5" customHeight="1">
      <c r="A46" s="35">
        <v>32</v>
      </c>
      <c r="B46" s="36" t="s">
        <v>150</v>
      </c>
      <c r="C46" s="35" t="s">
        <v>29</v>
      </c>
      <c r="D46" s="35">
        <v>150</v>
      </c>
      <c r="E46" s="35">
        <v>300</v>
      </c>
      <c r="F46" s="13"/>
      <c r="G46" s="58">
        <v>0</v>
      </c>
      <c r="H46" s="59">
        <f t="shared" si="0"/>
        <v>0</v>
      </c>
      <c r="I46" s="59">
        <f t="shared" si="1"/>
        <v>0</v>
      </c>
      <c r="J46" s="18">
        <f t="shared" si="2"/>
        <v>0</v>
      </c>
      <c r="K46" s="18">
        <f t="shared" si="3"/>
        <v>0</v>
      </c>
    </row>
    <row r="47" spans="1:11" ht="16.5" customHeight="1">
      <c r="A47" s="35">
        <v>33</v>
      </c>
      <c r="B47" s="36" t="s">
        <v>155</v>
      </c>
      <c r="C47" s="35" t="s">
        <v>99</v>
      </c>
      <c r="D47" s="35">
        <v>1000</v>
      </c>
      <c r="E47" s="35">
        <v>2000</v>
      </c>
      <c r="F47" s="13"/>
      <c r="G47" s="58">
        <v>0</v>
      </c>
      <c r="H47" s="59">
        <f t="shared" ref="H47:H78" si="4">+G47*F47*D47</f>
        <v>0</v>
      </c>
      <c r="I47" s="59">
        <f t="shared" ref="I47:I78" si="5">+G47*F47*E47</f>
        <v>0</v>
      </c>
      <c r="J47" s="18">
        <f t="shared" ref="J47:J78" si="6">D47*F47</f>
        <v>0</v>
      </c>
      <c r="K47" s="18">
        <f t="shared" ref="K47:K78" si="7">E47*F47</f>
        <v>0</v>
      </c>
    </row>
    <row r="48" spans="1:11" ht="16.5" customHeight="1">
      <c r="A48" s="35">
        <v>34</v>
      </c>
      <c r="B48" s="36" t="s">
        <v>156</v>
      </c>
      <c r="C48" s="35" t="s">
        <v>104</v>
      </c>
      <c r="D48" s="35">
        <v>200</v>
      </c>
      <c r="E48" s="35">
        <v>400</v>
      </c>
      <c r="F48" s="13"/>
      <c r="G48" s="58">
        <v>0</v>
      </c>
      <c r="H48" s="59">
        <f t="shared" si="4"/>
        <v>0</v>
      </c>
      <c r="I48" s="59">
        <f t="shared" si="5"/>
        <v>0</v>
      </c>
      <c r="J48" s="18">
        <f t="shared" si="6"/>
        <v>0</v>
      </c>
      <c r="K48" s="18">
        <f t="shared" si="7"/>
        <v>0</v>
      </c>
    </row>
    <row r="49" spans="1:11" ht="16.5" customHeight="1">
      <c r="A49" s="35">
        <v>35</v>
      </c>
      <c r="B49" s="36" t="s">
        <v>161</v>
      </c>
      <c r="C49" s="35" t="s">
        <v>29</v>
      </c>
      <c r="D49" s="35">
        <v>500</v>
      </c>
      <c r="E49" s="35">
        <v>1000</v>
      </c>
      <c r="F49" s="13"/>
      <c r="G49" s="58">
        <v>0</v>
      </c>
      <c r="H49" s="59">
        <f t="shared" si="4"/>
        <v>0</v>
      </c>
      <c r="I49" s="59">
        <f t="shared" si="5"/>
        <v>0</v>
      </c>
      <c r="J49" s="18">
        <f t="shared" si="6"/>
        <v>0</v>
      </c>
      <c r="K49" s="18">
        <f t="shared" si="7"/>
        <v>0</v>
      </c>
    </row>
    <row r="50" spans="1:11" ht="16.5" customHeight="1">
      <c r="A50" s="35">
        <v>36</v>
      </c>
      <c r="B50" s="36" t="s">
        <v>163</v>
      </c>
      <c r="C50" s="35" t="s">
        <v>75</v>
      </c>
      <c r="D50" s="35">
        <v>350</v>
      </c>
      <c r="E50" s="35">
        <v>700</v>
      </c>
      <c r="F50" s="13"/>
      <c r="G50" s="58">
        <v>0</v>
      </c>
      <c r="H50" s="59">
        <f t="shared" si="4"/>
        <v>0</v>
      </c>
      <c r="I50" s="59">
        <f t="shared" si="5"/>
        <v>0</v>
      </c>
      <c r="J50" s="18">
        <f t="shared" si="6"/>
        <v>0</v>
      </c>
      <c r="K50" s="18">
        <f t="shared" si="7"/>
        <v>0</v>
      </c>
    </row>
    <row r="51" spans="1:11" ht="16.5" customHeight="1">
      <c r="A51" s="35">
        <v>37</v>
      </c>
      <c r="B51" s="36" t="s">
        <v>164</v>
      </c>
      <c r="C51" s="35" t="s">
        <v>95</v>
      </c>
      <c r="D51" s="35">
        <v>15</v>
      </c>
      <c r="E51" s="35">
        <v>30</v>
      </c>
      <c r="F51" s="13"/>
      <c r="G51" s="58">
        <v>0</v>
      </c>
      <c r="H51" s="59">
        <f t="shared" si="4"/>
        <v>0</v>
      </c>
      <c r="I51" s="59">
        <f t="shared" si="5"/>
        <v>0</v>
      </c>
      <c r="J51" s="18">
        <f t="shared" si="6"/>
        <v>0</v>
      </c>
      <c r="K51" s="18">
        <f t="shared" si="7"/>
        <v>0</v>
      </c>
    </row>
    <row r="52" spans="1:11" ht="16.5" customHeight="1">
      <c r="A52" s="35">
        <v>38</v>
      </c>
      <c r="B52" s="36" t="s">
        <v>165</v>
      </c>
      <c r="C52" s="35" t="s">
        <v>75</v>
      </c>
      <c r="D52" s="35">
        <v>400</v>
      </c>
      <c r="E52" s="35">
        <v>800</v>
      </c>
      <c r="F52" s="13"/>
      <c r="G52" s="58">
        <v>0</v>
      </c>
      <c r="H52" s="59">
        <f t="shared" si="4"/>
        <v>0</v>
      </c>
      <c r="I52" s="59">
        <f t="shared" si="5"/>
        <v>0</v>
      </c>
      <c r="J52" s="18">
        <f t="shared" si="6"/>
        <v>0</v>
      </c>
      <c r="K52" s="18">
        <f t="shared" si="7"/>
        <v>0</v>
      </c>
    </row>
    <row r="53" spans="1:11" ht="16.5" customHeight="1">
      <c r="A53" s="35">
        <v>39</v>
      </c>
      <c r="B53" s="36" t="s">
        <v>166</v>
      </c>
      <c r="C53" s="35" t="s">
        <v>29</v>
      </c>
      <c r="D53" s="35">
        <v>100</v>
      </c>
      <c r="E53" s="35">
        <v>200</v>
      </c>
      <c r="F53" s="13"/>
      <c r="G53" s="58">
        <v>0</v>
      </c>
      <c r="H53" s="59">
        <f t="shared" si="4"/>
        <v>0</v>
      </c>
      <c r="I53" s="59">
        <f t="shared" si="5"/>
        <v>0</v>
      </c>
      <c r="J53" s="18">
        <f t="shared" si="6"/>
        <v>0</v>
      </c>
      <c r="K53" s="18">
        <f t="shared" si="7"/>
        <v>0</v>
      </c>
    </row>
    <row r="54" spans="1:11" ht="16.5" customHeight="1">
      <c r="A54" s="35">
        <v>40</v>
      </c>
      <c r="B54" s="36" t="s">
        <v>167</v>
      </c>
      <c r="C54" s="35" t="s">
        <v>29</v>
      </c>
      <c r="D54" s="35">
        <v>250</v>
      </c>
      <c r="E54" s="35">
        <v>500</v>
      </c>
      <c r="F54" s="13"/>
      <c r="G54" s="58">
        <v>0</v>
      </c>
      <c r="H54" s="59">
        <f t="shared" si="4"/>
        <v>0</v>
      </c>
      <c r="I54" s="59">
        <f t="shared" si="5"/>
        <v>0</v>
      </c>
      <c r="J54" s="18">
        <f t="shared" si="6"/>
        <v>0</v>
      </c>
      <c r="K54" s="18">
        <f t="shared" si="7"/>
        <v>0</v>
      </c>
    </row>
    <row r="55" spans="1:11" ht="16.5" customHeight="1">
      <c r="A55" s="35">
        <v>41</v>
      </c>
      <c r="B55" s="36" t="s">
        <v>168</v>
      </c>
      <c r="C55" s="35" t="s">
        <v>169</v>
      </c>
      <c r="D55" s="35">
        <v>7</v>
      </c>
      <c r="E55" s="35">
        <v>14</v>
      </c>
      <c r="F55" s="13"/>
      <c r="G55" s="58">
        <v>0</v>
      </c>
      <c r="H55" s="59">
        <f t="shared" si="4"/>
        <v>0</v>
      </c>
      <c r="I55" s="59">
        <f t="shared" si="5"/>
        <v>0</v>
      </c>
      <c r="J55" s="18">
        <f t="shared" si="6"/>
        <v>0</v>
      </c>
      <c r="K55" s="18">
        <f t="shared" si="7"/>
        <v>0</v>
      </c>
    </row>
    <row r="56" spans="1:11" ht="16.5" customHeight="1">
      <c r="A56" s="35">
        <v>42</v>
      </c>
      <c r="B56" s="36" t="s">
        <v>179</v>
      </c>
      <c r="C56" s="35" t="s">
        <v>29</v>
      </c>
      <c r="D56" s="35">
        <v>3</v>
      </c>
      <c r="E56" s="35">
        <v>6</v>
      </c>
      <c r="F56" s="13"/>
      <c r="G56" s="58">
        <v>0</v>
      </c>
      <c r="H56" s="59">
        <f t="shared" si="4"/>
        <v>0</v>
      </c>
      <c r="I56" s="59">
        <f t="shared" si="5"/>
        <v>0</v>
      </c>
      <c r="J56" s="18">
        <f t="shared" si="6"/>
        <v>0</v>
      </c>
      <c r="K56" s="18">
        <f t="shared" si="7"/>
        <v>0</v>
      </c>
    </row>
    <row r="57" spans="1:11" ht="16.5" customHeight="1">
      <c r="A57" s="35">
        <v>43</v>
      </c>
      <c r="B57" s="36" t="s">
        <v>182</v>
      </c>
      <c r="C57" s="35" t="s">
        <v>29</v>
      </c>
      <c r="D57" s="35">
        <v>5</v>
      </c>
      <c r="E57" s="35">
        <v>10</v>
      </c>
      <c r="F57" s="13"/>
      <c r="G57" s="58">
        <v>0</v>
      </c>
      <c r="H57" s="59">
        <f t="shared" si="4"/>
        <v>0</v>
      </c>
      <c r="I57" s="59">
        <f t="shared" si="5"/>
        <v>0</v>
      </c>
      <c r="J57" s="18">
        <f t="shared" si="6"/>
        <v>0</v>
      </c>
      <c r="K57" s="18">
        <f t="shared" si="7"/>
        <v>0</v>
      </c>
    </row>
    <row r="58" spans="1:11" ht="16.5" customHeight="1">
      <c r="A58" s="35">
        <v>44</v>
      </c>
      <c r="B58" s="36" t="s">
        <v>183</v>
      </c>
      <c r="C58" s="35" t="s">
        <v>29</v>
      </c>
      <c r="D58" s="35">
        <v>5</v>
      </c>
      <c r="E58" s="35">
        <v>10</v>
      </c>
      <c r="F58" s="13"/>
      <c r="G58" s="58">
        <v>0</v>
      </c>
      <c r="H58" s="59">
        <f t="shared" si="4"/>
        <v>0</v>
      </c>
      <c r="I58" s="59">
        <f t="shared" si="5"/>
        <v>0</v>
      </c>
      <c r="J58" s="18">
        <f t="shared" si="6"/>
        <v>0</v>
      </c>
      <c r="K58" s="18">
        <f t="shared" si="7"/>
        <v>0</v>
      </c>
    </row>
    <row r="59" spans="1:11" ht="16.5" customHeight="1">
      <c r="A59" s="35">
        <v>45</v>
      </c>
      <c r="B59" s="36" t="s">
        <v>184</v>
      </c>
      <c r="C59" s="35" t="s">
        <v>29</v>
      </c>
      <c r="D59" s="35">
        <v>5</v>
      </c>
      <c r="E59" s="35">
        <v>10</v>
      </c>
      <c r="F59" s="13"/>
      <c r="G59" s="58">
        <v>0</v>
      </c>
      <c r="H59" s="59">
        <f t="shared" si="4"/>
        <v>0</v>
      </c>
      <c r="I59" s="59">
        <f t="shared" si="5"/>
        <v>0</v>
      </c>
      <c r="J59" s="18">
        <f t="shared" si="6"/>
        <v>0</v>
      </c>
      <c r="K59" s="18">
        <f t="shared" si="7"/>
        <v>0</v>
      </c>
    </row>
    <row r="60" spans="1:11" ht="16.5" customHeight="1">
      <c r="A60" s="35">
        <v>46</v>
      </c>
      <c r="B60" s="36" t="s">
        <v>185</v>
      </c>
      <c r="C60" s="35" t="s">
        <v>29</v>
      </c>
      <c r="D60" s="35">
        <v>5</v>
      </c>
      <c r="E60" s="35">
        <v>10</v>
      </c>
      <c r="F60" s="13"/>
      <c r="G60" s="58">
        <v>0</v>
      </c>
      <c r="H60" s="59">
        <f t="shared" si="4"/>
        <v>0</v>
      </c>
      <c r="I60" s="59">
        <f t="shared" si="5"/>
        <v>0</v>
      </c>
      <c r="J60" s="18">
        <f t="shared" si="6"/>
        <v>0</v>
      </c>
      <c r="K60" s="18">
        <f t="shared" si="7"/>
        <v>0</v>
      </c>
    </row>
    <row r="61" spans="1:11" ht="16.5" customHeight="1">
      <c r="A61" s="35">
        <v>47</v>
      </c>
      <c r="B61" s="36" t="s">
        <v>190</v>
      </c>
      <c r="C61" s="35" t="s">
        <v>29</v>
      </c>
      <c r="D61" s="35">
        <v>5</v>
      </c>
      <c r="E61" s="35">
        <v>10</v>
      </c>
      <c r="F61" s="13"/>
      <c r="G61" s="58">
        <v>0</v>
      </c>
      <c r="H61" s="59">
        <f t="shared" si="4"/>
        <v>0</v>
      </c>
      <c r="I61" s="59">
        <f t="shared" si="5"/>
        <v>0</v>
      </c>
      <c r="J61" s="18">
        <f t="shared" si="6"/>
        <v>0</v>
      </c>
      <c r="K61" s="18">
        <f t="shared" si="7"/>
        <v>0</v>
      </c>
    </row>
    <row r="62" spans="1:11" ht="16.5" customHeight="1">
      <c r="A62" s="35">
        <v>48</v>
      </c>
      <c r="B62" s="36" t="s">
        <v>191</v>
      </c>
      <c r="C62" s="35" t="s">
        <v>29</v>
      </c>
      <c r="D62" s="35">
        <v>5</v>
      </c>
      <c r="E62" s="35">
        <v>10</v>
      </c>
      <c r="F62" s="13"/>
      <c r="G62" s="58">
        <v>0</v>
      </c>
      <c r="H62" s="59">
        <f t="shared" si="4"/>
        <v>0</v>
      </c>
      <c r="I62" s="59">
        <f t="shared" si="5"/>
        <v>0</v>
      </c>
      <c r="J62" s="18">
        <f t="shared" si="6"/>
        <v>0</v>
      </c>
      <c r="K62" s="18">
        <f t="shared" si="7"/>
        <v>0</v>
      </c>
    </row>
    <row r="63" spans="1:11" ht="16.5" customHeight="1">
      <c r="A63" s="35">
        <v>49</v>
      </c>
      <c r="B63" s="36" t="s">
        <v>192</v>
      </c>
      <c r="C63" s="35" t="s">
        <v>29</v>
      </c>
      <c r="D63" s="35">
        <v>5</v>
      </c>
      <c r="E63" s="35">
        <v>10</v>
      </c>
      <c r="F63" s="13"/>
      <c r="G63" s="58">
        <v>0</v>
      </c>
      <c r="H63" s="59">
        <f t="shared" si="4"/>
        <v>0</v>
      </c>
      <c r="I63" s="59">
        <f t="shared" si="5"/>
        <v>0</v>
      </c>
      <c r="J63" s="18">
        <f t="shared" si="6"/>
        <v>0</v>
      </c>
      <c r="K63" s="18">
        <f t="shared" si="7"/>
        <v>0</v>
      </c>
    </row>
    <row r="64" spans="1:11" ht="16.5" customHeight="1">
      <c r="A64" s="35">
        <v>50</v>
      </c>
      <c r="B64" s="36" t="s">
        <v>193</v>
      </c>
      <c r="C64" s="35" t="s">
        <v>29</v>
      </c>
      <c r="D64" s="35">
        <v>5</v>
      </c>
      <c r="E64" s="35">
        <v>10</v>
      </c>
      <c r="F64" s="13"/>
      <c r="G64" s="58">
        <v>0</v>
      </c>
      <c r="H64" s="59">
        <f t="shared" si="4"/>
        <v>0</v>
      </c>
      <c r="I64" s="59">
        <f t="shared" si="5"/>
        <v>0</v>
      </c>
      <c r="J64" s="18">
        <f t="shared" si="6"/>
        <v>0</v>
      </c>
      <c r="K64" s="18">
        <f t="shared" si="7"/>
        <v>0</v>
      </c>
    </row>
    <row r="65" spans="1:11" ht="16.5" customHeight="1">
      <c r="A65" s="35">
        <v>51</v>
      </c>
      <c r="B65" s="36" t="s">
        <v>196</v>
      </c>
      <c r="C65" s="35" t="s">
        <v>29</v>
      </c>
      <c r="D65" s="35">
        <v>5</v>
      </c>
      <c r="E65" s="35">
        <v>10</v>
      </c>
      <c r="F65" s="13"/>
      <c r="G65" s="58">
        <v>0</v>
      </c>
      <c r="H65" s="59">
        <f t="shared" si="4"/>
        <v>0</v>
      </c>
      <c r="I65" s="59">
        <f t="shared" si="5"/>
        <v>0</v>
      </c>
      <c r="J65" s="18">
        <f t="shared" si="6"/>
        <v>0</v>
      </c>
      <c r="K65" s="18">
        <f t="shared" si="7"/>
        <v>0</v>
      </c>
    </row>
    <row r="66" spans="1:11" ht="16.5" customHeight="1">
      <c r="A66" s="35">
        <v>52</v>
      </c>
      <c r="B66" s="36" t="s">
        <v>197</v>
      </c>
      <c r="C66" s="35" t="s">
        <v>29</v>
      </c>
      <c r="D66" s="35">
        <v>5</v>
      </c>
      <c r="E66" s="35">
        <v>10</v>
      </c>
      <c r="F66" s="13"/>
      <c r="G66" s="58">
        <v>0</v>
      </c>
      <c r="H66" s="59">
        <f t="shared" si="4"/>
        <v>0</v>
      </c>
      <c r="I66" s="59">
        <f t="shared" si="5"/>
        <v>0</v>
      </c>
      <c r="J66" s="18">
        <f t="shared" si="6"/>
        <v>0</v>
      </c>
      <c r="K66" s="18">
        <f t="shared" si="7"/>
        <v>0</v>
      </c>
    </row>
    <row r="67" spans="1:11" ht="16.5" customHeight="1">
      <c r="A67" s="35">
        <v>53</v>
      </c>
      <c r="B67" s="36" t="s">
        <v>198</v>
      </c>
      <c r="C67" s="35" t="s">
        <v>71</v>
      </c>
      <c r="D67" s="35">
        <v>5</v>
      </c>
      <c r="E67" s="35">
        <v>10</v>
      </c>
      <c r="F67" s="13"/>
      <c r="G67" s="58">
        <v>0</v>
      </c>
      <c r="H67" s="59">
        <f t="shared" si="4"/>
        <v>0</v>
      </c>
      <c r="I67" s="59">
        <f t="shared" si="5"/>
        <v>0</v>
      </c>
      <c r="J67" s="18">
        <f t="shared" si="6"/>
        <v>0</v>
      </c>
      <c r="K67" s="18">
        <f t="shared" si="7"/>
        <v>0</v>
      </c>
    </row>
    <row r="68" spans="1:11" ht="16.5" customHeight="1">
      <c r="A68" s="35">
        <v>54</v>
      </c>
      <c r="B68" s="36" t="s">
        <v>199</v>
      </c>
      <c r="C68" s="35" t="s">
        <v>29</v>
      </c>
      <c r="D68" s="35">
        <v>40</v>
      </c>
      <c r="E68" s="35">
        <v>80</v>
      </c>
      <c r="F68" s="13"/>
      <c r="G68" s="58">
        <v>0</v>
      </c>
      <c r="H68" s="59">
        <f t="shared" si="4"/>
        <v>0</v>
      </c>
      <c r="I68" s="59">
        <f t="shared" si="5"/>
        <v>0</v>
      </c>
      <c r="J68" s="18">
        <f t="shared" si="6"/>
        <v>0</v>
      </c>
      <c r="K68" s="18">
        <f t="shared" si="7"/>
        <v>0</v>
      </c>
    </row>
    <row r="69" spans="1:11" ht="16.5" customHeight="1">
      <c r="A69" s="35">
        <v>55</v>
      </c>
      <c r="B69" s="36" t="s">
        <v>200</v>
      </c>
      <c r="C69" s="35" t="s">
        <v>29</v>
      </c>
      <c r="D69" s="35">
        <v>1</v>
      </c>
      <c r="E69" s="35">
        <v>2</v>
      </c>
      <c r="F69" s="13"/>
      <c r="G69" s="58">
        <v>0</v>
      </c>
      <c r="H69" s="59">
        <f t="shared" si="4"/>
        <v>0</v>
      </c>
      <c r="I69" s="59">
        <f t="shared" si="5"/>
        <v>0</v>
      </c>
      <c r="J69" s="18">
        <f t="shared" si="6"/>
        <v>0</v>
      </c>
      <c r="K69" s="18">
        <f t="shared" si="7"/>
        <v>0</v>
      </c>
    </row>
    <row r="70" spans="1:11" ht="16.5" customHeight="1">
      <c r="A70" s="35">
        <v>56</v>
      </c>
      <c r="B70" s="36" t="s">
        <v>286</v>
      </c>
      <c r="C70" s="35" t="s">
        <v>99</v>
      </c>
      <c r="D70" s="35">
        <v>1</v>
      </c>
      <c r="E70" s="35">
        <v>2</v>
      </c>
      <c r="F70" s="13"/>
      <c r="G70" s="58">
        <v>0</v>
      </c>
      <c r="H70" s="59">
        <f t="shared" si="4"/>
        <v>0</v>
      </c>
      <c r="I70" s="59">
        <f t="shared" si="5"/>
        <v>0</v>
      </c>
      <c r="J70" s="18">
        <f t="shared" si="6"/>
        <v>0</v>
      </c>
      <c r="K70" s="18">
        <f t="shared" si="7"/>
        <v>0</v>
      </c>
    </row>
    <row r="71" spans="1:11" ht="16.5" customHeight="1">
      <c r="A71" s="35">
        <v>57</v>
      </c>
      <c r="B71" s="36" t="s">
        <v>203</v>
      </c>
      <c r="C71" s="35" t="s">
        <v>71</v>
      </c>
      <c r="D71" s="35">
        <v>15</v>
      </c>
      <c r="E71" s="35">
        <v>30</v>
      </c>
      <c r="F71" s="13"/>
      <c r="G71" s="58">
        <v>0</v>
      </c>
      <c r="H71" s="59">
        <f t="shared" si="4"/>
        <v>0</v>
      </c>
      <c r="I71" s="59">
        <f t="shared" si="5"/>
        <v>0</v>
      </c>
      <c r="J71" s="18">
        <f t="shared" si="6"/>
        <v>0</v>
      </c>
      <c r="K71" s="18">
        <f t="shared" si="7"/>
        <v>0</v>
      </c>
    </row>
    <row r="72" spans="1:11" ht="16.5" customHeight="1">
      <c r="A72" s="35">
        <v>58</v>
      </c>
      <c r="B72" s="36" t="s">
        <v>170</v>
      </c>
      <c r="C72" s="35" t="s">
        <v>29</v>
      </c>
      <c r="D72" s="35">
        <v>1000</v>
      </c>
      <c r="E72" s="35">
        <v>2000</v>
      </c>
      <c r="F72" s="13"/>
      <c r="G72" s="58">
        <v>0.1</v>
      </c>
      <c r="H72" s="59">
        <f t="shared" si="4"/>
        <v>0</v>
      </c>
      <c r="I72" s="59">
        <f t="shared" si="5"/>
        <v>0</v>
      </c>
      <c r="J72" s="18">
        <f t="shared" si="6"/>
        <v>0</v>
      </c>
      <c r="K72" s="18">
        <f t="shared" si="7"/>
        <v>0</v>
      </c>
    </row>
    <row r="73" spans="1:11" ht="16.5" customHeight="1">
      <c r="A73" s="35">
        <v>59</v>
      </c>
      <c r="B73" s="36" t="s">
        <v>171</v>
      </c>
      <c r="C73" s="35" t="s">
        <v>29</v>
      </c>
      <c r="D73" s="35">
        <v>20</v>
      </c>
      <c r="E73" s="35">
        <v>40</v>
      </c>
      <c r="F73" s="13"/>
      <c r="G73" s="58">
        <v>0.1</v>
      </c>
      <c r="H73" s="59">
        <f t="shared" si="4"/>
        <v>0</v>
      </c>
      <c r="I73" s="59">
        <f t="shared" si="5"/>
        <v>0</v>
      </c>
      <c r="J73" s="18">
        <f t="shared" si="6"/>
        <v>0</v>
      </c>
      <c r="K73" s="18">
        <f t="shared" si="7"/>
        <v>0</v>
      </c>
    </row>
    <row r="74" spans="1:11" ht="16.5" customHeight="1">
      <c r="A74" s="35">
        <v>60</v>
      </c>
      <c r="B74" s="36" t="s">
        <v>54</v>
      </c>
      <c r="C74" s="35" t="s">
        <v>2</v>
      </c>
      <c r="D74" s="35">
        <v>750</v>
      </c>
      <c r="E74" s="35">
        <v>1500</v>
      </c>
      <c r="F74" s="13"/>
      <c r="G74" s="58">
        <v>0.2</v>
      </c>
      <c r="H74" s="59">
        <f t="shared" si="4"/>
        <v>0</v>
      </c>
      <c r="I74" s="59">
        <f t="shared" si="5"/>
        <v>0</v>
      </c>
      <c r="J74" s="18">
        <f t="shared" si="6"/>
        <v>0</v>
      </c>
      <c r="K74" s="18">
        <f t="shared" si="7"/>
        <v>0</v>
      </c>
    </row>
    <row r="75" spans="1:11" ht="16.5" customHeight="1">
      <c r="A75" s="35">
        <v>61</v>
      </c>
      <c r="B75" s="36" t="s">
        <v>70</v>
      </c>
      <c r="C75" s="35" t="s">
        <v>71</v>
      </c>
      <c r="D75" s="35">
        <v>60</v>
      </c>
      <c r="E75" s="35">
        <v>120</v>
      </c>
      <c r="F75" s="13"/>
      <c r="G75" s="58">
        <v>0.2</v>
      </c>
      <c r="H75" s="59">
        <f t="shared" si="4"/>
        <v>0</v>
      </c>
      <c r="I75" s="59">
        <f t="shared" si="5"/>
        <v>0</v>
      </c>
      <c r="J75" s="18">
        <f t="shared" si="6"/>
        <v>0</v>
      </c>
      <c r="K75" s="18">
        <f t="shared" si="7"/>
        <v>0</v>
      </c>
    </row>
    <row r="76" spans="1:11" ht="16.5" customHeight="1">
      <c r="A76" s="35">
        <v>62</v>
      </c>
      <c r="B76" s="36" t="s">
        <v>72</v>
      </c>
      <c r="C76" s="35" t="s">
        <v>29</v>
      </c>
      <c r="D76" s="35">
        <v>10</v>
      </c>
      <c r="E76" s="35">
        <v>20</v>
      </c>
      <c r="F76" s="13"/>
      <c r="G76" s="58">
        <v>0.2</v>
      </c>
      <c r="H76" s="59">
        <f t="shared" si="4"/>
        <v>0</v>
      </c>
      <c r="I76" s="59">
        <f t="shared" si="5"/>
        <v>0</v>
      </c>
      <c r="J76" s="18">
        <f t="shared" si="6"/>
        <v>0</v>
      </c>
      <c r="K76" s="18">
        <f t="shared" si="7"/>
        <v>0</v>
      </c>
    </row>
    <row r="77" spans="1:11" ht="16.5" customHeight="1">
      <c r="A77" s="35">
        <v>63</v>
      </c>
      <c r="B77" s="36" t="s">
        <v>73</v>
      </c>
      <c r="C77" s="35" t="s">
        <v>2</v>
      </c>
      <c r="D77" s="35">
        <v>50</v>
      </c>
      <c r="E77" s="35">
        <v>100</v>
      </c>
      <c r="F77" s="13"/>
      <c r="G77" s="58">
        <v>0.2</v>
      </c>
      <c r="H77" s="59">
        <f t="shared" si="4"/>
        <v>0</v>
      </c>
      <c r="I77" s="59">
        <f t="shared" si="5"/>
        <v>0</v>
      </c>
      <c r="J77" s="18">
        <f t="shared" si="6"/>
        <v>0</v>
      </c>
      <c r="K77" s="18">
        <f t="shared" si="7"/>
        <v>0</v>
      </c>
    </row>
    <row r="78" spans="1:11" ht="16.5" customHeight="1">
      <c r="A78" s="35">
        <v>64</v>
      </c>
      <c r="B78" s="36" t="s">
        <v>74</v>
      </c>
      <c r="C78" s="35" t="s">
        <v>75</v>
      </c>
      <c r="D78" s="35">
        <v>500</v>
      </c>
      <c r="E78" s="35">
        <v>1000</v>
      </c>
      <c r="F78" s="13"/>
      <c r="G78" s="58">
        <v>0.2</v>
      </c>
      <c r="H78" s="59">
        <f t="shared" si="4"/>
        <v>0</v>
      </c>
      <c r="I78" s="59">
        <f t="shared" si="5"/>
        <v>0</v>
      </c>
      <c r="J78" s="18">
        <f t="shared" si="6"/>
        <v>0</v>
      </c>
      <c r="K78" s="18">
        <f t="shared" si="7"/>
        <v>0</v>
      </c>
    </row>
    <row r="79" spans="1:11" ht="16.5" customHeight="1">
      <c r="A79" s="35">
        <v>65</v>
      </c>
      <c r="B79" s="36" t="s">
        <v>76</v>
      </c>
      <c r="C79" s="35" t="s">
        <v>77</v>
      </c>
      <c r="D79" s="35">
        <v>60</v>
      </c>
      <c r="E79" s="35">
        <v>120</v>
      </c>
      <c r="F79" s="13"/>
      <c r="G79" s="58">
        <v>0.2</v>
      </c>
      <c r="H79" s="59">
        <f t="shared" ref="H79:H108" si="8">+G79*F79*D79</f>
        <v>0</v>
      </c>
      <c r="I79" s="59">
        <f t="shared" ref="I79:I108" si="9">+G79*F79*E79</f>
        <v>0</v>
      </c>
      <c r="J79" s="18">
        <f t="shared" ref="J79:J108" si="10">D79*F79</f>
        <v>0</v>
      </c>
      <c r="K79" s="18">
        <f t="shared" ref="K79:K108" si="11">E79*F79</f>
        <v>0</v>
      </c>
    </row>
    <row r="80" spans="1:11" ht="16.5" customHeight="1">
      <c r="A80" s="35">
        <v>66</v>
      </c>
      <c r="B80" s="36" t="s">
        <v>78</v>
      </c>
      <c r="C80" s="35" t="s">
        <v>29</v>
      </c>
      <c r="D80" s="35">
        <v>5</v>
      </c>
      <c r="E80" s="35">
        <v>10</v>
      </c>
      <c r="F80" s="13"/>
      <c r="G80" s="58">
        <v>0.2</v>
      </c>
      <c r="H80" s="59">
        <f t="shared" si="8"/>
        <v>0</v>
      </c>
      <c r="I80" s="59">
        <f t="shared" si="9"/>
        <v>0</v>
      </c>
      <c r="J80" s="18">
        <f t="shared" si="10"/>
        <v>0</v>
      </c>
      <c r="K80" s="18">
        <f t="shared" si="11"/>
        <v>0</v>
      </c>
    </row>
    <row r="81" spans="1:11" ht="16.5" customHeight="1">
      <c r="A81" s="35">
        <v>67</v>
      </c>
      <c r="B81" s="36" t="s">
        <v>79</v>
      </c>
      <c r="C81" s="35" t="s">
        <v>75</v>
      </c>
      <c r="D81" s="35">
        <v>15</v>
      </c>
      <c r="E81" s="35">
        <v>30</v>
      </c>
      <c r="F81" s="13"/>
      <c r="G81" s="58">
        <v>0.2</v>
      </c>
      <c r="H81" s="59">
        <f t="shared" si="8"/>
        <v>0</v>
      </c>
      <c r="I81" s="59">
        <f t="shared" si="9"/>
        <v>0</v>
      </c>
      <c r="J81" s="18">
        <f t="shared" si="10"/>
        <v>0</v>
      </c>
      <c r="K81" s="18">
        <f t="shared" si="11"/>
        <v>0</v>
      </c>
    </row>
    <row r="82" spans="1:11" ht="16.5" customHeight="1">
      <c r="A82" s="35">
        <v>68</v>
      </c>
      <c r="B82" s="36" t="s">
        <v>80</v>
      </c>
      <c r="C82" s="35" t="s">
        <v>71</v>
      </c>
      <c r="D82" s="35">
        <v>60</v>
      </c>
      <c r="E82" s="35">
        <v>120</v>
      </c>
      <c r="F82" s="13"/>
      <c r="G82" s="58">
        <v>0.2</v>
      </c>
      <c r="H82" s="59">
        <f t="shared" si="8"/>
        <v>0</v>
      </c>
      <c r="I82" s="59">
        <f t="shared" si="9"/>
        <v>0</v>
      </c>
      <c r="J82" s="18">
        <f t="shared" si="10"/>
        <v>0</v>
      </c>
      <c r="K82" s="18">
        <f t="shared" si="11"/>
        <v>0</v>
      </c>
    </row>
    <row r="83" spans="1:11" ht="16.5" customHeight="1">
      <c r="A83" s="35">
        <v>69</v>
      </c>
      <c r="B83" s="36" t="s">
        <v>81</v>
      </c>
      <c r="C83" s="35" t="s">
        <v>75</v>
      </c>
      <c r="D83" s="35">
        <v>25</v>
      </c>
      <c r="E83" s="35">
        <v>50</v>
      </c>
      <c r="F83" s="13"/>
      <c r="G83" s="58">
        <v>0.2</v>
      </c>
      <c r="H83" s="59">
        <f t="shared" si="8"/>
        <v>0</v>
      </c>
      <c r="I83" s="59">
        <f t="shared" si="9"/>
        <v>0</v>
      </c>
      <c r="J83" s="18">
        <f t="shared" si="10"/>
        <v>0</v>
      </c>
      <c r="K83" s="18">
        <f t="shared" si="11"/>
        <v>0</v>
      </c>
    </row>
    <row r="84" spans="1:11" ht="16.5" customHeight="1">
      <c r="A84" s="35">
        <v>70</v>
      </c>
      <c r="B84" s="36" t="s">
        <v>82</v>
      </c>
      <c r="C84" s="35" t="s">
        <v>71</v>
      </c>
      <c r="D84" s="35">
        <v>60</v>
      </c>
      <c r="E84" s="35">
        <v>120</v>
      </c>
      <c r="F84" s="13"/>
      <c r="G84" s="58">
        <v>0.2</v>
      </c>
      <c r="H84" s="59">
        <f t="shared" si="8"/>
        <v>0</v>
      </c>
      <c r="I84" s="59">
        <f t="shared" si="9"/>
        <v>0</v>
      </c>
      <c r="J84" s="18">
        <f t="shared" si="10"/>
        <v>0</v>
      </c>
      <c r="K84" s="18">
        <f t="shared" si="11"/>
        <v>0</v>
      </c>
    </row>
    <row r="85" spans="1:11" ht="16.5" customHeight="1">
      <c r="A85" s="35">
        <v>71</v>
      </c>
      <c r="B85" s="36" t="s">
        <v>83</v>
      </c>
      <c r="C85" s="35" t="s">
        <v>29</v>
      </c>
      <c r="D85" s="35">
        <v>25</v>
      </c>
      <c r="E85" s="35">
        <v>50</v>
      </c>
      <c r="F85" s="13"/>
      <c r="G85" s="58">
        <v>0.2</v>
      </c>
      <c r="H85" s="59">
        <f t="shared" si="8"/>
        <v>0</v>
      </c>
      <c r="I85" s="59">
        <f t="shared" si="9"/>
        <v>0</v>
      </c>
      <c r="J85" s="18">
        <f t="shared" si="10"/>
        <v>0</v>
      </c>
      <c r="K85" s="18">
        <f t="shared" si="11"/>
        <v>0</v>
      </c>
    </row>
    <row r="86" spans="1:11" ht="16.5" customHeight="1">
      <c r="A86" s="35">
        <v>72</v>
      </c>
      <c r="B86" s="36" t="s">
        <v>84</v>
      </c>
      <c r="C86" s="35" t="s">
        <v>29</v>
      </c>
      <c r="D86" s="35">
        <v>7</v>
      </c>
      <c r="E86" s="35">
        <v>14</v>
      </c>
      <c r="F86" s="13"/>
      <c r="G86" s="58">
        <v>0.2</v>
      </c>
      <c r="H86" s="59">
        <f t="shared" si="8"/>
        <v>0</v>
      </c>
      <c r="I86" s="59">
        <f t="shared" si="9"/>
        <v>0</v>
      </c>
      <c r="J86" s="18">
        <f t="shared" si="10"/>
        <v>0</v>
      </c>
      <c r="K86" s="18">
        <f t="shared" si="11"/>
        <v>0</v>
      </c>
    </row>
    <row r="87" spans="1:11" ht="16.5" customHeight="1">
      <c r="A87" s="35">
        <v>73</v>
      </c>
      <c r="B87" s="36" t="s">
        <v>85</v>
      </c>
      <c r="C87" s="35" t="s">
        <v>29</v>
      </c>
      <c r="D87" s="35">
        <v>10</v>
      </c>
      <c r="E87" s="35">
        <v>20</v>
      </c>
      <c r="F87" s="13"/>
      <c r="G87" s="58">
        <v>0.2</v>
      </c>
      <c r="H87" s="59">
        <f t="shared" si="8"/>
        <v>0</v>
      </c>
      <c r="I87" s="59">
        <f t="shared" si="9"/>
        <v>0</v>
      </c>
      <c r="J87" s="18">
        <f t="shared" si="10"/>
        <v>0</v>
      </c>
      <c r="K87" s="18">
        <f t="shared" si="11"/>
        <v>0</v>
      </c>
    </row>
    <row r="88" spans="1:11" ht="16.5" customHeight="1">
      <c r="A88" s="35">
        <v>74</v>
      </c>
      <c r="B88" s="36" t="s">
        <v>86</v>
      </c>
      <c r="C88" s="35" t="s">
        <v>29</v>
      </c>
      <c r="D88" s="35">
        <v>25</v>
      </c>
      <c r="E88" s="35">
        <v>50</v>
      </c>
      <c r="F88" s="13"/>
      <c r="G88" s="58">
        <v>0.2</v>
      </c>
      <c r="H88" s="59">
        <f t="shared" si="8"/>
        <v>0</v>
      </c>
      <c r="I88" s="59">
        <f t="shared" si="9"/>
        <v>0</v>
      </c>
      <c r="J88" s="18">
        <f t="shared" si="10"/>
        <v>0</v>
      </c>
      <c r="K88" s="18">
        <f t="shared" si="11"/>
        <v>0</v>
      </c>
    </row>
    <row r="89" spans="1:11" ht="16.5" customHeight="1">
      <c r="A89" s="35">
        <v>75</v>
      </c>
      <c r="B89" s="36" t="s">
        <v>87</v>
      </c>
      <c r="C89" s="35" t="s">
        <v>29</v>
      </c>
      <c r="D89" s="35">
        <v>40</v>
      </c>
      <c r="E89" s="35">
        <v>80</v>
      </c>
      <c r="F89" s="13"/>
      <c r="G89" s="58">
        <v>0.2</v>
      </c>
      <c r="H89" s="59">
        <f t="shared" si="8"/>
        <v>0</v>
      </c>
      <c r="I89" s="59">
        <f t="shared" si="9"/>
        <v>0</v>
      </c>
      <c r="J89" s="18">
        <f t="shared" si="10"/>
        <v>0</v>
      </c>
      <c r="K89" s="18">
        <f t="shared" si="11"/>
        <v>0</v>
      </c>
    </row>
    <row r="90" spans="1:11" ht="16.5" customHeight="1">
      <c r="A90" s="35">
        <v>76</v>
      </c>
      <c r="B90" s="36" t="s">
        <v>88</v>
      </c>
      <c r="C90" s="35" t="s">
        <v>75</v>
      </c>
      <c r="D90" s="35">
        <v>25</v>
      </c>
      <c r="E90" s="35">
        <v>50</v>
      </c>
      <c r="F90" s="13"/>
      <c r="G90" s="58">
        <v>0.2</v>
      </c>
      <c r="H90" s="59">
        <f t="shared" si="8"/>
        <v>0</v>
      </c>
      <c r="I90" s="59">
        <f t="shared" si="9"/>
        <v>0</v>
      </c>
      <c r="J90" s="18">
        <f t="shared" si="10"/>
        <v>0</v>
      </c>
      <c r="K90" s="18">
        <f t="shared" si="11"/>
        <v>0</v>
      </c>
    </row>
    <row r="91" spans="1:11" ht="16.5" customHeight="1">
      <c r="A91" s="35">
        <v>77</v>
      </c>
      <c r="B91" s="36" t="s">
        <v>89</v>
      </c>
      <c r="C91" s="35" t="s">
        <v>71</v>
      </c>
      <c r="D91" s="35">
        <v>60</v>
      </c>
      <c r="E91" s="35">
        <v>120</v>
      </c>
      <c r="F91" s="13"/>
      <c r="G91" s="58">
        <v>0.2</v>
      </c>
      <c r="H91" s="59">
        <f t="shared" si="8"/>
        <v>0</v>
      </c>
      <c r="I91" s="59">
        <f t="shared" si="9"/>
        <v>0</v>
      </c>
      <c r="J91" s="18">
        <f t="shared" si="10"/>
        <v>0</v>
      </c>
      <c r="K91" s="18">
        <f t="shared" si="11"/>
        <v>0</v>
      </c>
    </row>
    <row r="92" spans="1:11" ht="16.5" customHeight="1">
      <c r="A92" s="35">
        <v>78</v>
      </c>
      <c r="B92" s="36" t="s">
        <v>90</v>
      </c>
      <c r="C92" s="35" t="s">
        <v>71</v>
      </c>
      <c r="D92" s="35">
        <v>80</v>
      </c>
      <c r="E92" s="35">
        <v>160</v>
      </c>
      <c r="F92" s="13"/>
      <c r="G92" s="58">
        <v>0.2</v>
      </c>
      <c r="H92" s="59">
        <f t="shared" si="8"/>
        <v>0</v>
      </c>
      <c r="I92" s="59">
        <f t="shared" si="9"/>
        <v>0</v>
      </c>
      <c r="J92" s="18">
        <f t="shared" si="10"/>
        <v>0</v>
      </c>
      <c r="K92" s="18">
        <f t="shared" si="11"/>
        <v>0</v>
      </c>
    </row>
    <row r="93" spans="1:11" ht="16.5" customHeight="1">
      <c r="A93" s="35">
        <v>79</v>
      </c>
      <c r="B93" s="36" t="s">
        <v>91</v>
      </c>
      <c r="C93" s="35" t="s">
        <v>71</v>
      </c>
      <c r="D93" s="35">
        <v>60</v>
      </c>
      <c r="E93" s="35">
        <v>120</v>
      </c>
      <c r="F93" s="13"/>
      <c r="G93" s="58">
        <v>0.2</v>
      </c>
      <c r="H93" s="59">
        <f t="shared" si="8"/>
        <v>0</v>
      </c>
      <c r="I93" s="59">
        <f t="shared" si="9"/>
        <v>0</v>
      </c>
      <c r="J93" s="18">
        <f t="shared" si="10"/>
        <v>0</v>
      </c>
      <c r="K93" s="18">
        <f t="shared" si="11"/>
        <v>0</v>
      </c>
    </row>
    <row r="94" spans="1:11" ht="16.5" customHeight="1">
      <c r="A94" s="35">
        <v>80</v>
      </c>
      <c r="B94" s="36" t="s">
        <v>94</v>
      </c>
      <c r="C94" s="35" t="s">
        <v>95</v>
      </c>
      <c r="D94" s="35">
        <v>2</v>
      </c>
      <c r="E94" s="35">
        <v>4</v>
      </c>
      <c r="F94" s="13"/>
      <c r="G94" s="58">
        <v>0.2</v>
      </c>
      <c r="H94" s="59">
        <f t="shared" si="8"/>
        <v>0</v>
      </c>
      <c r="I94" s="59">
        <f t="shared" si="9"/>
        <v>0</v>
      </c>
      <c r="J94" s="18">
        <f t="shared" si="10"/>
        <v>0</v>
      </c>
      <c r="K94" s="18">
        <f t="shared" si="11"/>
        <v>0</v>
      </c>
    </row>
    <row r="95" spans="1:11" ht="16.5" customHeight="1">
      <c r="A95" s="35">
        <v>81</v>
      </c>
      <c r="B95" s="36" t="s">
        <v>96</v>
      </c>
      <c r="C95" s="35" t="s">
        <v>97</v>
      </c>
      <c r="D95" s="35">
        <v>20</v>
      </c>
      <c r="E95" s="35">
        <v>40</v>
      </c>
      <c r="F95" s="13"/>
      <c r="G95" s="58">
        <v>0.2</v>
      </c>
      <c r="H95" s="59">
        <f t="shared" si="8"/>
        <v>0</v>
      </c>
      <c r="I95" s="59">
        <f t="shared" si="9"/>
        <v>0</v>
      </c>
      <c r="J95" s="18">
        <f t="shared" si="10"/>
        <v>0</v>
      </c>
      <c r="K95" s="18">
        <f t="shared" si="11"/>
        <v>0</v>
      </c>
    </row>
    <row r="96" spans="1:11" ht="16.5" customHeight="1">
      <c r="A96" s="35">
        <v>82</v>
      </c>
      <c r="B96" s="36" t="s">
        <v>98</v>
      </c>
      <c r="C96" s="35" t="s">
        <v>99</v>
      </c>
      <c r="D96" s="35">
        <v>10</v>
      </c>
      <c r="E96" s="35">
        <v>20</v>
      </c>
      <c r="F96" s="13"/>
      <c r="G96" s="58">
        <v>0.2</v>
      </c>
      <c r="H96" s="59">
        <f t="shared" si="8"/>
        <v>0</v>
      </c>
      <c r="I96" s="59">
        <f t="shared" si="9"/>
        <v>0</v>
      </c>
      <c r="J96" s="18">
        <f t="shared" si="10"/>
        <v>0</v>
      </c>
      <c r="K96" s="18">
        <f t="shared" si="11"/>
        <v>0</v>
      </c>
    </row>
    <row r="97" spans="1:11" ht="16.5" customHeight="1">
      <c r="A97" s="35">
        <v>83</v>
      </c>
      <c r="B97" s="36" t="s">
        <v>100</v>
      </c>
      <c r="C97" s="35" t="s">
        <v>75</v>
      </c>
      <c r="D97" s="35">
        <v>7</v>
      </c>
      <c r="E97" s="35">
        <v>14</v>
      </c>
      <c r="F97" s="13"/>
      <c r="G97" s="58">
        <v>0.2</v>
      </c>
      <c r="H97" s="59">
        <f t="shared" si="8"/>
        <v>0</v>
      </c>
      <c r="I97" s="59">
        <f t="shared" si="9"/>
        <v>0</v>
      </c>
      <c r="J97" s="18">
        <f t="shared" si="10"/>
        <v>0</v>
      </c>
      <c r="K97" s="18">
        <f t="shared" si="11"/>
        <v>0</v>
      </c>
    </row>
    <row r="98" spans="1:11" ht="16.5" customHeight="1">
      <c r="A98" s="35">
        <v>84</v>
      </c>
      <c r="B98" s="36" t="s">
        <v>101</v>
      </c>
      <c r="C98" s="35" t="s">
        <v>71</v>
      </c>
      <c r="D98" s="35">
        <v>35</v>
      </c>
      <c r="E98" s="35">
        <v>70</v>
      </c>
      <c r="F98" s="13"/>
      <c r="G98" s="58">
        <v>0.2</v>
      </c>
      <c r="H98" s="59">
        <f t="shared" si="8"/>
        <v>0</v>
      </c>
      <c r="I98" s="59">
        <f t="shared" si="9"/>
        <v>0</v>
      </c>
      <c r="J98" s="18">
        <f t="shared" si="10"/>
        <v>0</v>
      </c>
      <c r="K98" s="18">
        <f t="shared" si="11"/>
        <v>0</v>
      </c>
    </row>
    <row r="99" spans="1:11" ht="16.5" customHeight="1">
      <c r="A99" s="35">
        <v>85</v>
      </c>
      <c r="B99" s="36" t="s">
        <v>102</v>
      </c>
      <c r="C99" s="35" t="s">
        <v>71</v>
      </c>
      <c r="D99" s="35">
        <v>90</v>
      </c>
      <c r="E99" s="35">
        <v>180</v>
      </c>
      <c r="F99" s="13"/>
      <c r="G99" s="58">
        <v>0.2</v>
      </c>
      <c r="H99" s="59">
        <f t="shared" si="8"/>
        <v>0</v>
      </c>
      <c r="I99" s="59">
        <f t="shared" si="9"/>
        <v>0</v>
      </c>
      <c r="J99" s="18">
        <f t="shared" si="10"/>
        <v>0</v>
      </c>
      <c r="K99" s="18">
        <f t="shared" si="11"/>
        <v>0</v>
      </c>
    </row>
    <row r="100" spans="1:11" ht="16.5" customHeight="1">
      <c r="A100" s="35">
        <v>86</v>
      </c>
      <c r="B100" s="36" t="s">
        <v>103</v>
      </c>
      <c r="C100" s="35" t="s">
        <v>95</v>
      </c>
      <c r="D100" s="35">
        <v>15</v>
      </c>
      <c r="E100" s="35">
        <v>30</v>
      </c>
      <c r="F100" s="13"/>
      <c r="G100" s="58">
        <v>0.2</v>
      </c>
      <c r="H100" s="59">
        <f t="shared" si="8"/>
        <v>0</v>
      </c>
      <c r="I100" s="59">
        <f t="shared" si="9"/>
        <v>0</v>
      </c>
      <c r="J100" s="18">
        <f t="shared" si="10"/>
        <v>0</v>
      </c>
      <c r="K100" s="18">
        <f t="shared" si="11"/>
        <v>0</v>
      </c>
    </row>
    <row r="101" spans="1:11" ht="16.5" customHeight="1">
      <c r="A101" s="35">
        <v>87</v>
      </c>
      <c r="B101" s="36" t="s">
        <v>105</v>
      </c>
      <c r="C101" s="35" t="s">
        <v>71</v>
      </c>
      <c r="D101" s="35">
        <v>75</v>
      </c>
      <c r="E101" s="35">
        <v>150</v>
      </c>
      <c r="F101" s="13"/>
      <c r="G101" s="58">
        <v>0.2</v>
      </c>
      <c r="H101" s="59">
        <f t="shared" si="8"/>
        <v>0</v>
      </c>
      <c r="I101" s="59">
        <f t="shared" si="9"/>
        <v>0</v>
      </c>
      <c r="J101" s="18">
        <f t="shared" si="10"/>
        <v>0</v>
      </c>
      <c r="K101" s="18">
        <f t="shared" si="11"/>
        <v>0</v>
      </c>
    </row>
    <row r="102" spans="1:11" ht="16.5" customHeight="1">
      <c r="A102" s="35">
        <v>88</v>
      </c>
      <c r="B102" s="36" t="s">
        <v>106</v>
      </c>
      <c r="C102" s="35" t="s">
        <v>71</v>
      </c>
      <c r="D102" s="35">
        <v>20</v>
      </c>
      <c r="E102" s="35">
        <v>40</v>
      </c>
      <c r="F102" s="13"/>
      <c r="G102" s="58">
        <v>0.2</v>
      </c>
      <c r="H102" s="59">
        <f t="shared" si="8"/>
        <v>0</v>
      </c>
      <c r="I102" s="59">
        <f t="shared" si="9"/>
        <v>0</v>
      </c>
      <c r="J102" s="18">
        <f t="shared" si="10"/>
        <v>0</v>
      </c>
      <c r="K102" s="18">
        <f t="shared" si="11"/>
        <v>0</v>
      </c>
    </row>
    <row r="103" spans="1:11" ht="16.5" customHeight="1">
      <c r="A103" s="35">
        <v>89</v>
      </c>
      <c r="B103" s="36" t="s">
        <v>107</v>
      </c>
      <c r="C103" s="35" t="s">
        <v>75</v>
      </c>
      <c r="D103" s="35">
        <v>800</v>
      </c>
      <c r="E103" s="35">
        <v>1600</v>
      </c>
      <c r="F103" s="13"/>
      <c r="G103" s="58">
        <v>0.2</v>
      </c>
      <c r="H103" s="59">
        <f t="shared" si="8"/>
        <v>0</v>
      </c>
      <c r="I103" s="59">
        <f t="shared" si="9"/>
        <v>0</v>
      </c>
      <c r="J103" s="18">
        <f t="shared" si="10"/>
        <v>0</v>
      </c>
      <c r="K103" s="18">
        <f t="shared" si="11"/>
        <v>0</v>
      </c>
    </row>
    <row r="104" spans="1:11" ht="16.5" customHeight="1">
      <c r="A104" s="35">
        <v>90</v>
      </c>
      <c r="B104" s="36" t="s">
        <v>108</v>
      </c>
      <c r="C104" s="35" t="s">
        <v>29</v>
      </c>
      <c r="D104" s="35">
        <v>75</v>
      </c>
      <c r="E104" s="35">
        <v>150</v>
      </c>
      <c r="F104" s="13"/>
      <c r="G104" s="58">
        <v>0.2</v>
      </c>
      <c r="H104" s="59">
        <f t="shared" si="8"/>
        <v>0</v>
      </c>
      <c r="I104" s="59">
        <f t="shared" si="9"/>
        <v>0</v>
      </c>
      <c r="J104" s="18">
        <f t="shared" si="10"/>
        <v>0</v>
      </c>
      <c r="K104" s="18">
        <f t="shared" si="11"/>
        <v>0</v>
      </c>
    </row>
    <row r="105" spans="1:11" ht="16.5" customHeight="1">
      <c r="A105" s="35">
        <v>91</v>
      </c>
      <c r="B105" s="36" t="s">
        <v>109</v>
      </c>
      <c r="C105" s="35" t="s">
        <v>29</v>
      </c>
      <c r="D105" s="35">
        <v>5</v>
      </c>
      <c r="E105" s="35">
        <v>10</v>
      </c>
      <c r="F105" s="13"/>
      <c r="G105" s="58">
        <v>0.2</v>
      </c>
      <c r="H105" s="59">
        <f t="shared" si="8"/>
        <v>0</v>
      </c>
      <c r="I105" s="59">
        <f t="shared" si="9"/>
        <v>0</v>
      </c>
      <c r="J105" s="18">
        <f t="shared" si="10"/>
        <v>0</v>
      </c>
      <c r="K105" s="18">
        <f t="shared" si="11"/>
        <v>0</v>
      </c>
    </row>
    <row r="106" spans="1:11" ht="16.5" customHeight="1">
      <c r="A106" s="35">
        <v>92</v>
      </c>
      <c r="B106" s="36" t="s">
        <v>110</v>
      </c>
      <c r="C106" s="35" t="s">
        <v>71</v>
      </c>
      <c r="D106" s="35">
        <v>15</v>
      </c>
      <c r="E106" s="35">
        <v>30</v>
      </c>
      <c r="F106" s="13"/>
      <c r="G106" s="58">
        <v>0.2</v>
      </c>
      <c r="H106" s="59">
        <f t="shared" si="8"/>
        <v>0</v>
      </c>
      <c r="I106" s="59">
        <f t="shared" si="9"/>
        <v>0</v>
      </c>
      <c r="J106" s="18">
        <f t="shared" si="10"/>
        <v>0</v>
      </c>
      <c r="K106" s="18">
        <f t="shared" si="11"/>
        <v>0</v>
      </c>
    </row>
    <row r="107" spans="1:11" ht="16.5" customHeight="1">
      <c r="A107" s="35">
        <v>93</v>
      </c>
      <c r="B107" s="36" t="s">
        <v>111</v>
      </c>
      <c r="C107" s="35" t="s">
        <v>75</v>
      </c>
      <c r="D107" s="35">
        <v>15</v>
      </c>
      <c r="E107" s="35">
        <v>30</v>
      </c>
      <c r="F107" s="13"/>
      <c r="G107" s="58">
        <v>0.2</v>
      </c>
      <c r="H107" s="59">
        <f t="shared" si="8"/>
        <v>0</v>
      </c>
      <c r="I107" s="59">
        <f t="shared" si="9"/>
        <v>0</v>
      </c>
      <c r="J107" s="18">
        <f t="shared" si="10"/>
        <v>0</v>
      </c>
      <c r="K107" s="18">
        <f t="shared" si="11"/>
        <v>0</v>
      </c>
    </row>
    <row r="108" spans="1:11" ht="16.5" customHeight="1">
      <c r="A108" s="35">
        <v>94</v>
      </c>
      <c r="B108" s="36" t="s">
        <v>113</v>
      </c>
      <c r="C108" s="35" t="s">
        <v>71</v>
      </c>
      <c r="D108" s="35">
        <v>7</v>
      </c>
      <c r="E108" s="35">
        <v>14</v>
      </c>
      <c r="F108" s="13"/>
      <c r="G108" s="58">
        <v>0.2</v>
      </c>
      <c r="H108" s="59">
        <f t="shared" si="8"/>
        <v>0</v>
      </c>
      <c r="I108" s="59">
        <f t="shared" si="9"/>
        <v>0</v>
      </c>
      <c r="J108" s="18">
        <f t="shared" si="10"/>
        <v>0</v>
      </c>
      <c r="K108" s="18">
        <f t="shared" si="11"/>
        <v>0</v>
      </c>
    </row>
    <row r="109" spans="1:11" ht="16.5" customHeight="1">
      <c r="A109" s="35">
        <v>95</v>
      </c>
      <c r="B109" s="36" t="s">
        <v>114</v>
      </c>
      <c r="C109" s="35" t="s">
        <v>71</v>
      </c>
      <c r="D109" s="35">
        <v>35</v>
      </c>
      <c r="E109" s="35">
        <v>70</v>
      </c>
      <c r="F109" s="13"/>
      <c r="G109" s="58">
        <v>0.2</v>
      </c>
      <c r="H109" s="59">
        <f t="shared" ref="H109:H140" si="12">+G109*F109*D109</f>
        <v>0</v>
      </c>
      <c r="I109" s="59">
        <f t="shared" ref="I109:I140" si="13">+G109*F109*E109</f>
        <v>0</v>
      </c>
      <c r="J109" s="18">
        <f t="shared" ref="J109:J140" si="14">D109*F109</f>
        <v>0</v>
      </c>
      <c r="K109" s="18">
        <f t="shared" ref="K109:K140" si="15">E109*F109</f>
        <v>0</v>
      </c>
    </row>
    <row r="110" spans="1:11" ht="16.5" customHeight="1">
      <c r="A110" s="35">
        <v>96</v>
      </c>
      <c r="B110" s="36" t="s">
        <v>115</v>
      </c>
      <c r="C110" s="35" t="s">
        <v>95</v>
      </c>
      <c r="D110" s="35">
        <v>60</v>
      </c>
      <c r="E110" s="35">
        <v>120</v>
      </c>
      <c r="F110" s="13"/>
      <c r="G110" s="58">
        <v>0.2</v>
      </c>
      <c r="H110" s="59">
        <f t="shared" si="12"/>
        <v>0</v>
      </c>
      <c r="I110" s="59">
        <f t="shared" si="13"/>
        <v>0</v>
      </c>
      <c r="J110" s="18">
        <f t="shared" si="14"/>
        <v>0</v>
      </c>
      <c r="K110" s="18">
        <f t="shared" si="15"/>
        <v>0</v>
      </c>
    </row>
    <row r="111" spans="1:11" ht="16.5" customHeight="1">
      <c r="A111" s="35">
        <v>97</v>
      </c>
      <c r="B111" s="36" t="s">
        <v>116</v>
      </c>
      <c r="C111" s="35" t="s">
        <v>77</v>
      </c>
      <c r="D111" s="35">
        <v>600</v>
      </c>
      <c r="E111" s="35">
        <v>1200</v>
      </c>
      <c r="F111" s="13"/>
      <c r="G111" s="58">
        <v>0.2</v>
      </c>
      <c r="H111" s="59">
        <f t="shared" si="12"/>
        <v>0</v>
      </c>
      <c r="I111" s="59">
        <f t="shared" si="13"/>
        <v>0</v>
      </c>
      <c r="J111" s="18">
        <f t="shared" si="14"/>
        <v>0</v>
      </c>
      <c r="K111" s="18">
        <f t="shared" si="15"/>
        <v>0</v>
      </c>
    </row>
    <row r="112" spans="1:11" ht="16.5" customHeight="1">
      <c r="A112" s="35">
        <v>98</v>
      </c>
      <c r="B112" s="36" t="s">
        <v>117</v>
      </c>
      <c r="C112" s="35" t="s">
        <v>104</v>
      </c>
      <c r="D112" s="35">
        <v>75</v>
      </c>
      <c r="E112" s="35">
        <v>150</v>
      </c>
      <c r="F112" s="13"/>
      <c r="G112" s="58">
        <v>0.2</v>
      </c>
      <c r="H112" s="59">
        <f t="shared" si="12"/>
        <v>0</v>
      </c>
      <c r="I112" s="59">
        <f t="shared" si="13"/>
        <v>0</v>
      </c>
      <c r="J112" s="18">
        <f t="shared" si="14"/>
        <v>0</v>
      </c>
      <c r="K112" s="18">
        <f t="shared" si="15"/>
        <v>0</v>
      </c>
    </row>
    <row r="113" spans="1:11" ht="16.5" customHeight="1">
      <c r="A113" s="35">
        <v>99</v>
      </c>
      <c r="B113" s="36" t="s">
        <v>118</v>
      </c>
      <c r="C113" s="35" t="s">
        <v>71</v>
      </c>
      <c r="D113" s="35">
        <v>70</v>
      </c>
      <c r="E113" s="35">
        <v>140</v>
      </c>
      <c r="F113" s="13"/>
      <c r="G113" s="58">
        <v>0.2</v>
      </c>
      <c r="H113" s="59">
        <f t="shared" si="12"/>
        <v>0</v>
      </c>
      <c r="I113" s="59">
        <f t="shared" si="13"/>
        <v>0</v>
      </c>
      <c r="J113" s="18">
        <f t="shared" si="14"/>
        <v>0</v>
      </c>
      <c r="K113" s="18">
        <f t="shared" si="15"/>
        <v>0</v>
      </c>
    </row>
    <row r="114" spans="1:11" ht="16.5" customHeight="1">
      <c r="A114" s="35">
        <v>100</v>
      </c>
      <c r="B114" s="36" t="s">
        <v>119</v>
      </c>
      <c r="C114" s="35" t="s">
        <v>29</v>
      </c>
      <c r="D114" s="35">
        <v>150</v>
      </c>
      <c r="E114" s="35">
        <v>300</v>
      </c>
      <c r="F114" s="13"/>
      <c r="G114" s="58">
        <v>0.2</v>
      </c>
      <c r="H114" s="59">
        <f t="shared" si="12"/>
        <v>0</v>
      </c>
      <c r="I114" s="59">
        <f t="shared" si="13"/>
        <v>0</v>
      </c>
      <c r="J114" s="18">
        <f t="shared" si="14"/>
        <v>0</v>
      </c>
      <c r="K114" s="18">
        <f t="shared" si="15"/>
        <v>0</v>
      </c>
    </row>
    <row r="115" spans="1:11" ht="16.5" customHeight="1">
      <c r="A115" s="35">
        <v>101</v>
      </c>
      <c r="B115" s="36" t="s">
        <v>120</v>
      </c>
      <c r="C115" s="35" t="s">
        <v>71</v>
      </c>
      <c r="D115" s="35">
        <v>7</v>
      </c>
      <c r="E115" s="35">
        <v>14</v>
      </c>
      <c r="F115" s="13"/>
      <c r="G115" s="58">
        <v>0.2</v>
      </c>
      <c r="H115" s="59">
        <f t="shared" si="12"/>
        <v>0</v>
      </c>
      <c r="I115" s="59">
        <f t="shared" si="13"/>
        <v>0</v>
      </c>
      <c r="J115" s="18">
        <f t="shared" si="14"/>
        <v>0</v>
      </c>
      <c r="K115" s="18">
        <f t="shared" si="15"/>
        <v>0</v>
      </c>
    </row>
    <row r="116" spans="1:11" ht="16.5" customHeight="1">
      <c r="A116" s="35">
        <v>102</v>
      </c>
      <c r="B116" s="36" t="s">
        <v>121</v>
      </c>
      <c r="C116" s="35" t="s">
        <v>122</v>
      </c>
      <c r="D116" s="35">
        <v>30</v>
      </c>
      <c r="E116" s="35">
        <v>60</v>
      </c>
      <c r="F116" s="13"/>
      <c r="G116" s="58">
        <v>0.2</v>
      </c>
      <c r="H116" s="59">
        <f t="shared" si="12"/>
        <v>0</v>
      </c>
      <c r="I116" s="59">
        <f t="shared" si="13"/>
        <v>0</v>
      </c>
      <c r="J116" s="18">
        <f t="shared" si="14"/>
        <v>0</v>
      </c>
      <c r="K116" s="18">
        <f t="shared" si="15"/>
        <v>0</v>
      </c>
    </row>
    <row r="117" spans="1:11" ht="16.5" customHeight="1">
      <c r="A117" s="35">
        <v>103</v>
      </c>
      <c r="B117" s="36" t="s">
        <v>123</v>
      </c>
      <c r="C117" s="35" t="s">
        <v>29</v>
      </c>
      <c r="D117" s="35">
        <v>60</v>
      </c>
      <c r="E117" s="35">
        <v>120</v>
      </c>
      <c r="F117" s="13"/>
      <c r="G117" s="58">
        <v>0.2</v>
      </c>
      <c r="H117" s="59">
        <f t="shared" si="12"/>
        <v>0</v>
      </c>
      <c r="I117" s="59">
        <f t="shared" si="13"/>
        <v>0</v>
      </c>
      <c r="J117" s="18">
        <f t="shared" si="14"/>
        <v>0</v>
      </c>
      <c r="K117" s="18">
        <f t="shared" si="15"/>
        <v>0</v>
      </c>
    </row>
    <row r="118" spans="1:11" ht="16.5" customHeight="1">
      <c r="A118" s="35">
        <v>104</v>
      </c>
      <c r="B118" s="36" t="s">
        <v>125</v>
      </c>
      <c r="C118" s="35" t="s">
        <v>71</v>
      </c>
      <c r="D118" s="35">
        <v>150</v>
      </c>
      <c r="E118" s="35">
        <v>300</v>
      </c>
      <c r="F118" s="13"/>
      <c r="G118" s="58">
        <v>0.2</v>
      </c>
      <c r="H118" s="59">
        <f t="shared" si="12"/>
        <v>0</v>
      </c>
      <c r="I118" s="59">
        <f t="shared" si="13"/>
        <v>0</v>
      </c>
      <c r="J118" s="18">
        <f t="shared" si="14"/>
        <v>0</v>
      </c>
      <c r="K118" s="18">
        <f t="shared" si="15"/>
        <v>0</v>
      </c>
    </row>
    <row r="119" spans="1:11" ht="16.5" customHeight="1">
      <c r="A119" s="35">
        <v>105</v>
      </c>
      <c r="B119" s="36" t="s">
        <v>126</v>
      </c>
      <c r="C119" s="35" t="s">
        <v>71</v>
      </c>
      <c r="D119" s="35">
        <v>40</v>
      </c>
      <c r="E119" s="35">
        <v>80</v>
      </c>
      <c r="F119" s="13"/>
      <c r="G119" s="58">
        <v>0.2</v>
      </c>
      <c r="H119" s="59">
        <f t="shared" si="12"/>
        <v>0</v>
      </c>
      <c r="I119" s="59">
        <f t="shared" si="13"/>
        <v>0</v>
      </c>
      <c r="J119" s="18">
        <f t="shared" si="14"/>
        <v>0</v>
      </c>
      <c r="K119" s="18">
        <f t="shared" si="15"/>
        <v>0</v>
      </c>
    </row>
    <row r="120" spans="1:11" ht="16.5" customHeight="1">
      <c r="A120" s="35">
        <v>106</v>
      </c>
      <c r="B120" s="36" t="s">
        <v>127</v>
      </c>
      <c r="C120" s="35" t="s">
        <v>29</v>
      </c>
      <c r="D120" s="35">
        <v>40</v>
      </c>
      <c r="E120" s="35">
        <v>80</v>
      </c>
      <c r="F120" s="13"/>
      <c r="G120" s="58">
        <v>0.2</v>
      </c>
      <c r="H120" s="59">
        <f t="shared" si="12"/>
        <v>0</v>
      </c>
      <c r="I120" s="59">
        <f t="shared" si="13"/>
        <v>0</v>
      </c>
      <c r="J120" s="18">
        <f t="shared" si="14"/>
        <v>0</v>
      </c>
      <c r="K120" s="18">
        <f t="shared" si="15"/>
        <v>0</v>
      </c>
    </row>
    <row r="121" spans="1:11" ht="16.5" customHeight="1">
      <c r="A121" s="35">
        <v>107</v>
      </c>
      <c r="B121" s="36" t="s">
        <v>128</v>
      </c>
      <c r="C121" s="35" t="s">
        <v>129</v>
      </c>
      <c r="D121" s="35">
        <v>800</v>
      </c>
      <c r="E121" s="35">
        <v>1600</v>
      </c>
      <c r="F121" s="13"/>
      <c r="G121" s="58">
        <v>0.2</v>
      </c>
      <c r="H121" s="59">
        <f t="shared" si="12"/>
        <v>0</v>
      </c>
      <c r="I121" s="59">
        <f t="shared" si="13"/>
        <v>0</v>
      </c>
      <c r="J121" s="18">
        <f t="shared" si="14"/>
        <v>0</v>
      </c>
      <c r="K121" s="18">
        <f t="shared" si="15"/>
        <v>0</v>
      </c>
    </row>
    <row r="122" spans="1:11" ht="16.5" customHeight="1">
      <c r="A122" s="35">
        <v>108</v>
      </c>
      <c r="B122" s="36" t="s">
        <v>130</v>
      </c>
      <c r="C122" s="35" t="s">
        <v>71</v>
      </c>
      <c r="D122" s="35">
        <v>50</v>
      </c>
      <c r="E122" s="35">
        <v>100</v>
      </c>
      <c r="F122" s="13"/>
      <c r="G122" s="58">
        <v>0.2</v>
      </c>
      <c r="H122" s="59">
        <f t="shared" si="12"/>
        <v>0</v>
      </c>
      <c r="I122" s="59">
        <f t="shared" si="13"/>
        <v>0</v>
      </c>
      <c r="J122" s="18">
        <f t="shared" si="14"/>
        <v>0</v>
      </c>
      <c r="K122" s="18">
        <f t="shared" si="15"/>
        <v>0</v>
      </c>
    </row>
    <row r="123" spans="1:11" ht="16.5" customHeight="1">
      <c r="A123" s="35">
        <v>109</v>
      </c>
      <c r="B123" s="36" t="s">
        <v>131</v>
      </c>
      <c r="C123" s="35" t="s">
        <v>95</v>
      </c>
      <c r="D123" s="35">
        <v>5</v>
      </c>
      <c r="E123" s="35">
        <v>10</v>
      </c>
      <c r="F123" s="13"/>
      <c r="G123" s="58">
        <v>0.2</v>
      </c>
      <c r="H123" s="59">
        <f t="shared" si="12"/>
        <v>0</v>
      </c>
      <c r="I123" s="59">
        <f t="shared" si="13"/>
        <v>0</v>
      </c>
      <c r="J123" s="18">
        <f t="shared" si="14"/>
        <v>0</v>
      </c>
      <c r="K123" s="18">
        <f t="shared" si="15"/>
        <v>0</v>
      </c>
    </row>
    <row r="124" spans="1:11" ht="16.5" customHeight="1">
      <c r="A124" s="35">
        <v>110</v>
      </c>
      <c r="B124" s="36" t="s">
        <v>132</v>
      </c>
      <c r="C124" s="35" t="s">
        <v>71</v>
      </c>
      <c r="D124" s="35">
        <v>90</v>
      </c>
      <c r="E124" s="35">
        <v>180</v>
      </c>
      <c r="F124" s="13"/>
      <c r="G124" s="58">
        <v>0.2</v>
      </c>
      <c r="H124" s="59">
        <f t="shared" si="12"/>
        <v>0</v>
      </c>
      <c r="I124" s="59">
        <f t="shared" si="13"/>
        <v>0</v>
      </c>
      <c r="J124" s="18">
        <f t="shared" si="14"/>
        <v>0</v>
      </c>
      <c r="K124" s="18">
        <f t="shared" si="15"/>
        <v>0</v>
      </c>
    </row>
    <row r="125" spans="1:11" ht="16.5" customHeight="1">
      <c r="A125" s="35">
        <v>111</v>
      </c>
      <c r="B125" s="36" t="s">
        <v>134</v>
      </c>
      <c r="C125" s="35" t="s">
        <v>71</v>
      </c>
      <c r="D125" s="35">
        <v>50</v>
      </c>
      <c r="E125" s="35">
        <v>100</v>
      </c>
      <c r="F125" s="13"/>
      <c r="G125" s="58">
        <v>0.2</v>
      </c>
      <c r="H125" s="59">
        <f t="shared" si="12"/>
        <v>0</v>
      </c>
      <c r="I125" s="59">
        <f t="shared" si="13"/>
        <v>0</v>
      </c>
      <c r="J125" s="18">
        <f t="shared" si="14"/>
        <v>0</v>
      </c>
      <c r="K125" s="18">
        <f t="shared" si="15"/>
        <v>0</v>
      </c>
    </row>
    <row r="126" spans="1:11" ht="16.5" customHeight="1">
      <c r="A126" s="35">
        <v>112</v>
      </c>
      <c r="B126" s="36" t="s">
        <v>135</v>
      </c>
      <c r="C126" s="35" t="s">
        <v>29</v>
      </c>
      <c r="D126" s="35">
        <v>3</v>
      </c>
      <c r="E126" s="35">
        <v>6</v>
      </c>
      <c r="F126" s="13"/>
      <c r="G126" s="58">
        <v>0.2</v>
      </c>
      <c r="H126" s="59">
        <f t="shared" si="12"/>
        <v>0</v>
      </c>
      <c r="I126" s="59">
        <f t="shared" si="13"/>
        <v>0</v>
      </c>
      <c r="J126" s="18">
        <f t="shared" si="14"/>
        <v>0</v>
      </c>
      <c r="K126" s="18">
        <f t="shared" si="15"/>
        <v>0</v>
      </c>
    </row>
    <row r="127" spans="1:11" ht="16.5" customHeight="1">
      <c r="A127" s="35">
        <v>113</v>
      </c>
      <c r="B127" s="36" t="s">
        <v>136</v>
      </c>
      <c r="C127" s="35" t="s">
        <v>29</v>
      </c>
      <c r="D127" s="35">
        <v>3</v>
      </c>
      <c r="E127" s="35">
        <v>6</v>
      </c>
      <c r="F127" s="13"/>
      <c r="G127" s="58">
        <v>0.2</v>
      </c>
      <c r="H127" s="59">
        <f t="shared" si="12"/>
        <v>0</v>
      </c>
      <c r="I127" s="59">
        <f t="shared" si="13"/>
        <v>0</v>
      </c>
      <c r="J127" s="18">
        <f t="shared" si="14"/>
        <v>0</v>
      </c>
      <c r="K127" s="18">
        <f t="shared" si="15"/>
        <v>0</v>
      </c>
    </row>
    <row r="128" spans="1:11" ht="16.5" customHeight="1">
      <c r="A128" s="35">
        <v>114</v>
      </c>
      <c r="B128" s="36" t="s">
        <v>137</v>
      </c>
      <c r="C128" s="35" t="s">
        <v>29</v>
      </c>
      <c r="D128" s="35">
        <v>40</v>
      </c>
      <c r="E128" s="35">
        <v>80</v>
      </c>
      <c r="F128" s="13"/>
      <c r="G128" s="58">
        <v>0.2</v>
      </c>
      <c r="H128" s="59">
        <f t="shared" si="12"/>
        <v>0</v>
      </c>
      <c r="I128" s="59">
        <f t="shared" si="13"/>
        <v>0</v>
      </c>
      <c r="J128" s="18">
        <f t="shared" si="14"/>
        <v>0</v>
      </c>
      <c r="K128" s="18">
        <f t="shared" si="15"/>
        <v>0</v>
      </c>
    </row>
    <row r="129" spans="1:11" ht="16.5" customHeight="1">
      <c r="A129" s="35">
        <v>115</v>
      </c>
      <c r="B129" s="36" t="s">
        <v>139</v>
      </c>
      <c r="C129" s="35" t="s">
        <v>29</v>
      </c>
      <c r="D129" s="35">
        <v>40</v>
      </c>
      <c r="E129" s="35">
        <v>80</v>
      </c>
      <c r="F129" s="13"/>
      <c r="G129" s="58">
        <v>0.2</v>
      </c>
      <c r="H129" s="59">
        <f t="shared" si="12"/>
        <v>0</v>
      </c>
      <c r="I129" s="59">
        <f t="shared" si="13"/>
        <v>0</v>
      </c>
      <c r="J129" s="18">
        <f t="shared" si="14"/>
        <v>0</v>
      </c>
      <c r="K129" s="18">
        <f t="shared" si="15"/>
        <v>0</v>
      </c>
    </row>
    <row r="130" spans="1:11" ht="16.5" customHeight="1">
      <c r="A130" s="35">
        <v>116</v>
      </c>
      <c r="B130" s="36" t="s">
        <v>141</v>
      </c>
      <c r="C130" s="35" t="s">
        <v>95</v>
      </c>
      <c r="D130" s="35">
        <v>5</v>
      </c>
      <c r="E130" s="35">
        <v>10</v>
      </c>
      <c r="F130" s="13"/>
      <c r="G130" s="58">
        <v>0.2</v>
      </c>
      <c r="H130" s="59">
        <f t="shared" si="12"/>
        <v>0</v>
      </c>
      <c r="I130" s="59">
        <f t="shared" si="13"/>
        <v>0</v>
      </c>
      <c r="J130" s="18">
        <f t="shared" si="14"/>
        <v>0</v>
      </c>
      <c r="K130" s="18">
        <f t="shared" si="15"/>
        <v>0</v>
      </c>
    </row>
    <row r="131" spans="1:11" ht="16.5" customHeight="1">
      <c r="A131" s="35">
        <v>117</v>
      </c>
      <c r="B131" s="36" t="s">
        <v>142</v>
      </c>
      <c r="C131" s="35" t="s">
        <v>95</v>
      </c>
      <c r="D131" s="35">
        <v>5</v>
      </c>
      <c r="E131" s="35">
        <v>10</v>
      </c>
      <c r="F131" s="13"/>
      <c r="G131" s="58">
        <v>0.2</v>
      </c>
      <c r="H131" s="59">
        <f t="shared" si="12"/>
        <v>0</v>
      </c>
      <c r="I131" s="59">
        <f t="shared" si="13"/>
        <v>0</v>
      </c>
      <c r="J131" s="18">
        <f t="shared" si="14"/>
        <v>0</v>
      </c>
      <c r="K131" s="18">
        <f t="shared" si="15"/>
        <v>0</v>
      </c>
    </row>
    <row r="132" spans="1:11" ht="16.5" customHeight="1">
      <c r="A132" s="35">
        <v>118</v>
      </c>
      <c r="B132" s="36" t="s">
        <v>143</v>
      </c>
      <c r="C132" s="35" t="s">
        <v>75</v>
      </c>
      <c r="D132" s="35">
        <v>100</v>
      </c>
      <c r="E132" s="35">
        <v>200</v>
      </c>
      <c r="F132" s="13"/>
      <c r="G132" s="58">
        <v>0.2</v>
      </c>
      <c r="H132" s="59">
        <f t="shared" si="12"/>
        <v>0</v>
      </c>
      <c r="I132" s="59">
        <f t="shared" si="13"/>
        <v>0</v>
      </c>
      <c r="J132" s="18">
        <f t="shared" si="14"/>
        <v>0</v>
      </c>
      <c r="K132" s="18">
        <f t="shared" si="15"/>
        <v>0</v>
      </c>
    </row>
    <row r="133" spans="1:11" ht="16.5" customHeight="1">
      <c r="A133" s="35">
        <v>119</v>
      </c>
      <c r="B133" s="36" t="s">
        <v>144</v>
      </c>
      <c r="C133" s="35" t="s">
        <v>95</v>
      </c>
      <c r="D133" s="35">
        <v>15</v>
      </c>
      <c r="E133" s="35">
        <v>30</v>
      </c>
      <c r="F133" s="13"/>
      <c r="G133" s="58">
        <v>0.2</v>
      </c>
      <c r="H133" s="59">
        <f t="shared" si="12"/>
        <v>0</v>
      </c>
      <c r="I133" s="59">
        <f t="shared" si="13"/>
        <v>0</v>
      </c>
      <c r="J133" s="18">
        <f t="shared" si="14"/>
        <v>0</v>
      </c>
      <c r="K133" s="18">
        <f t="shared" si="15"/>
        <v>0</v>
      </c>
    </row>
    <row r="134" spans="1:11" ht="16.5" customHeight="1">
      <c r="A134" s="35">
        <v>120</v>
      </c>
      <c r="B134" s="36" t="s">
        <v>145</v>
      </c>
      <c r="C134" s="35" t="s">
        <v>71</v>
      </c>
      <c r="D134" s="35">
        <v>50</v>
      </c>
      <c r="E134" s="35">
        <v>100</v>
      </c>
      <c r="F134" s="13"/>
      <c r="G134" s="58">
        <v>0.2</v>
      </c>
      <c r="H134" s="59">
        <f t="shared" si="12"/>
        <v>0</v>
      </c>
      <c r="I134" s="59">
        <f t="shared" si="13"/>
        <v>0</v>
      </c>
      <c r="J134" s="18">
        <f t="shared" si="14"/>
        <v>0</v>
      </c>
      <c r="K134" s="18">
        <f t="shared" si="15"/>
        <v>0</v>
      </c>
    </row>
    <row r="135" spans="1:11" ht="16.5" customHeight="1">
      <c r="A135" s="35">
        <v>121</v>
      </c>
      <c r="B135" s="36" t="s">
        <v>146</v>
      </c>
      <c r="C135" s="35" t="s">
        <v>95</v>
      </c>
      <c r="D135" s="35">
        <v>15</v>
      </c>
      <c r="E135" s="35">
        <v>30</v>
      </c>
      <c r="F135" s="13"/>
      <c r="G135" s="58">
        <v>0.2</v>
      </c>
      <c r="H135" s="59">
        <f t="shared" si="12"/>
        <v>0</v>
      </c>
      <c r="I135" s="59">
        <f t="shared" si="13"/>
        <v>0</v>
      </c>
      <c r="J135" s="18">
        <f t="shared" si="14"/>
        <v>0</v>
      </c>
      <c r="K135" s="18">
        <f t="shared" si="15"/>
        <v>0</v>
      </c>
    </row>
    <row r="136" spans="1:11" ht="16.5" customHeight="1">
      <c r="A136" s="35">
        <v>122</v>
      </c>
      <c r="B136" s="36" t="s">
        <v>147</v>
      </c>
      <c r="C136" s="35" t="s">
        <v>95</v>
      </c>
      <c r="D136" s="35">
        <v>125</v>
      </c>
      <c r="E136" s="35">
        <v>250</v>
      </c>
      <c r="F136" s="13"/>
      <c r="G136" s="58">
        <v>0.2</v>
      </c>
      <c r="H136" s="59">
        <f t="shared" si="12"/>
        <v>0</v>
      </c>
      <c r="I136" s="59">
        <f t="shared" si="13"/>
        <v>0</v>
      </c>
      <c r="J136" s="18">
        <f t="shared" si="14"/>
        <v>0</v>
      </c>
      <c r="K136" s="18">
        <f t="shared" si="15"/>
        <v>0</v>
      </c>
    </row>
    <row r="137" spans="1:11" ht="16.5" customHeight="1">
      <c r="A137" s="35">
        <v>123</v>
      </c>
      <c r="B137" s="36" t="s">
        <v>149</v>
      </c>
      <c r="C137" s="35" t="s">
        <v>75</v>
      </c>
      <c r="D137" s="35">
        <v>125</v>
      </c>
      <c r="E137" s="35">
        <v>250</v>
      </c>
      <c r="F137" s="13"/>
      <c r="G137" s="58">
        <v>0.2</v>
      </c>
      <c r="H137" s="59">
        <f t="shared" si="12"/>
        <v>0</v>
      </c>
      <c r="I137" s="59">
        <f t="shared" si="13"/>
        <v>0</v>
      </c>
      <c r="J137" s="18">
        <f t="shared" si="14"/>
        <v>0</v>
      </c>
      <c r="K137" s="18">
        <f t="shared" si="15"/>
        <v>0</v>
      </c>
    </row>
    <row r="138" spans="1:11" ht="14.25" customHeight="1">
      <c r="A138" s="35">
        <v>124</v>
      </c>
      <c r="B138" s="36" t="s">
        <v>151</v>
      </c>
      <c r="C138" s="35" t="s">
        <v>75</v>
      </c>
      <c r="D138" s="35">
        <v>5</v>
      </c>
      <c r="E138" s="35">
        <v>10</v>
      </c>
      <c r="F138" s="13"/>
      <c r="G138" s="58">
        <v>0.2</v>
      </c>
      <c r="H138" s="59">
        <f t="shared" si="12"/>
        <v>0</v>
      </c>
      <c r="I138" s="59">
        <f t="shared" si="13"/>
        <v>0</v>
      </c>
      <c r="J138" s="18">
        <f t="shared" si="14"/>
        <v>0</v>
      </c>
      <c r="K138" s="18">
        <f t="shared" si="15"/>
        <v>0</v>
      </c>
    </row>
    <row r="139" spans="1:11" ht="16.5" customHeight="1">
      <c r="A139" s="35">
        <v>125</v>
      </c>
      <c r="B139" s="36" t="s">
        <v>152</v>
      </c>
      <c r="C139" s="35" t="s">
        <v>153</v>
      </c>
      <c r="D139" s="35">
        <v>5</v>
      </c>
      <c r="E139" s="35">
        <v>10</v>
      </c>
      <c r="F139" s="13"/>
      <c r="G139" s="58">
        <v>0.2</v>
      </c>
      <c r="H139" s="59">
        <f t="shared" si="12"/>
        <v>0</v>
      </c>
      <c r="I139" s="59">
        <f t="shared" si="13"/>
        <v>0</v>
      </c>
      <c r="J139" s="18">
        <f t="shared" si="14"/>
        <v>0</v>
      </c>
      <c r="K139" s="18">
        <f t="shared" si="15"/>
        <v>0</v>
      </c>
    </row>
    <row r="140" spans="1:11" ht="16.5" customHeight="1">
      <c r="A140" s="35">
        <v>126</v>
      </c>
      <c r="B140" s="36" t="s">
        <v>154</v>
      </c>
      <c r="C140" s="35" t="s">
        <v>75</v>
      </c>
      <c r="D140" s="35">
        <v>25</v>
      </c>
      <c r="E140" s="35">
        <v>50</v>
      </c>
      <c r="F140" s="13"/>
      <c r="G140" s="58">
        <v>0.2</v>
      </c>
      <c r="H140" s="59">
        <f t="shared" si="12"/>
        <v>0</v>
      </c>
      <c r="I140" s="59">
        <f t="shared" si="13"/>
        <v>0</v>
      </c>
      <c r="J140" s="18">
        <f t="shared" si="14"/>
        <v>0</v>
      </c>
      <c r="K140" s="18">
        <f t="shared" si="15"/>
        <v>0</v>
      </c>
    </row>
    <row r="141" spans="1:11" ht="16.5" customHeight="1">
      <c r="A141" s="35">
        <v>127</v>
      </c>
      <c r="B141" s="36" t="s">
        <v>157</v>
      </c>
      <c r="C141" s="35" t="s">
        <v>75</v>
      </c>
      <c r="D141" s="35">
        <v>60</v>
      </c>
      <c r="E141" s="35">
        <v>120</v>
      </c>
      <c r="F141" s="13"/>
      <c r="G141" s="58">
        <v>0.2</v>
      </c>
      <c r="H141" s="59">
        <f t="shared" ref="H141:H161" si="16">+G141*F141*D141</f>
        <v>0</v>
      </c>
      <c r="I141" s="59">
        <f t="shared" ref="I141:I161" si="17">+G141*F141*E141</f>
        <v>0</v>
      </c>
      <c r="J141" s="18">
        <f t="shared" ref="J141:J161" si="18">D141*F141</f>
        <v>0</v>
      </c>
      <c r="K141" s="18">
        <f t="shared" ref="K141:K161" si="19">E141*F141</f>
        <v>0</v>
      </c>
    </row>
    <row r="142" spans="1:11" ht="16.5" customHeight="1">
      <c r="A142" s="35">
        <v>128</v>
      </c>
      <c r="B142" s="36" t="s">
        <v>158</v>
      </c>
      <c r="C142" s="35" t="s">
        <v>159</v>
      </c>
      <c r="D142" s="35">
        <v>4</v>
      </c>
      <c r="E142" s="35">
        <v>8</v>
      </c>
      <c r="F142" s="13"/>
      <c r="G142" s="58">
        <v>0.2</v>
      </c>
      <c r="H142" s="59">
        <f t="shared" si="16"/>
        <v>0</v>
      </c>
      <c r="I142" s="59">
        <f t="shared" si="17"/>
        <v>0</v>
      </c>
      <c r="J142" s="18">
        <f t="shared" si="18"/>
        <v>0</v>
      </c>
      <c r="K142" s="18">
        <f t="shared" si="19"/>
        <v>0</v>
      </c>
    </row>
    <row r="143" spans="1:11" ht="16.5" customHeight="1">
      <c r="A143" s="35">
        <v>129</v>
      </c>
      <c r="B143" s="36" t="s">
        <v>160</v>
      </c>
      <c r="C143" s="35" t="s">
        <v>159</v>
      </c>
      <c r="D143" s="35">
        <v>4</v>
      </c>
      <c r="E143" s="35">
        <v>8</v>
      </c>
      <c r="F143" s="13"/>
      <c r="G143" s="58">
        <v>0.2</v>
      </c>
      <c r="H143" s="59">
        <f t="shared" si="16"/>
        <v>0</v>
      </c>
      <c r="I143" s="59">
        <f t="shared" si="17"/>
        <v>0</v>
      </c>
      <c r="J143" s="18">
        <f t="shared" si="18"/>
        <v>0</v>
      </c>
      <c r="K143" s="18">
        <f t="shared" si="19"/>
        <v>0</v>
      </c>
    </row>
    <row r="144" spans="1:11" ht="16.5" customHeight="1">
      <c r="A144" s="35">
        <v>130</v>
      </c>
      <c r="B144" s="36" t="s">
        <v>162</v>
      </c>
      <c r="C144" s="35" t="s">
        <v>71</v>
      </c>
      <c r="D144" s="35">
        <v>30</v>
      </c>
      <c r="E144" s="35">
        <v>60</v>
      </c>
      <c r="F144" s="13"/>
      <c r="G144" s="58">
        <v>0.2</v>
      </c>
      <c r="H144" s="59">
        <f t="shared" si="16"/>
        <v>0</v>
      </c>
      <c r="I144" s="59">
        <f t="shared" si="17"/>
        <v>0</v>
      </c>
      <c r="J144" s="18">
        <f t="shared" si="18"/>
        <v>0</v>
      </c>
      <c r="K144" s="18">
        <f t="shared" si="19"/>
        <v>0</v>
      </c>
    </row>
    <row r="145" spans="1:11" ht="16.5" customHeight="1">
      <c r="A145" s="35">
        <v>131</v>
      </c>
      <c r="B145" s="36" t="s">
        <v>172</v>
      </c>
      <c r="C145" s="35" t="s">
        <v>77</v>
      </c>
      <c r="D145" s="35">
        <v>600</v>
      </c>
      <c r="E145" s="35">
        <v>1200</v>
      </c>
      <c r="F145" s="13"/>
      <c r="G145" s="58">
        <v>0.2</v>
      </c>
      <c r="H145" s="59">
        <f t="shared" si="16"/>
        <v>0</v>
      </c>
      <c r="I145" s="59">
        <f t="shared" si="17"/>
        <v>0</v>
      </c>
      <c r="J145" s="18">
        <f t="shared" si="18"/>
        <v>0</v>
      </c>
      <c r="K145" s="18">
        <f t="shared" si="19"/>
        <v>0</v>
      </c>
    </row>
    <row r="146" spans="1:11" ht="16.5" customHeight="1">
      <c r="A146" s="35">
        <v>132</v>
      </c>
      <c r="B146" s="36" t="s">
        <v>173</v>
      </c>
      <c r="C146" s="35" t="s">
        <v>71</v>
      </c>
      <c r="D146" s="35">
        <v>5</v>
      </c>
      <c r="E146" s="35">
        <v>10</v>
      </c>
      <c r="F146" s="13"/>
      <c r="G146" s="58">
        <v>0.2</v>
      </c>
      <c r="H146" s="59">
        <f t="shared" si="16"/>
        <v>0</v>
      </c>
      <c r="I146" s="59">
        <f t="shared" si="17"/>
        <v>0</v>
      </c>
      <c r="J146" s="18">
        <f t="shared" si="18"/>
        <v>0</v>
      </c>
      <c r="K146" s="18">
        <f t="shared" si="19"/>
        <v>0</v>
      </c>
    </row>
    <row r="147" spans="1:11" ht="16.5" customHeight="1">
      <c r="A147" s="35">
        <v>133</v>
      </c>
      <c r="B147" s="36" t="s">
        <v>174</v>
      </c>
      <c r="C147" s="35" t="s">
        <v>175</v>
      </c>
      <c r="D147" s="35">
        <v>5</v>
      </c>
      <c r="E147" s="35">
        <v>10</v>
      </c>
      <c r="F147" s="13"/>
      <c r="G147" s="58">
        <v>0.2</v>
      </c>
      <c r="H147" s="59">
        <f t="shared" si="16"/>
        <v>0</v>
      </c>
      <c r="I147" s="59">
        <f t="shared" si="17"/>
        <v>0</v>
      </c>
      <c r="J147" s="18">
        <f t="shared" si="18"/>
        <v>0</v>
      </c>
      <c r="K147" s="18">
        <f t="shared" si="19"/>
        <v>0</v>
      </c>
    </row>
    <row r="148" spans="1:11" ht="16.5" customHeight="1">
      <c r="A148" s="35">
        <v>134</v>
      </c>
      <c r="B148" s="36" t="s">
        <v>176</v>
      </c>
      <c r="C148" s="35" t="s">
        <v>175</v>
      </c>
      <c r="D148" s="35">
        <v>5</v>
      </c>
      <c r="E148" s="35">
        <v>10</v>
      </c>
      <c r="F148" s="13"/>
      <c r="G148" s="58">
        <v>0.2</v>
      </c>
      <c r="H148" s="59">
        <f t="shared" si="16"/>
        <v>0</v>
      </c>
      <c r="I148" s="59">
        <f t="shared" si="17"/>
        <v>0</v>
      </c>
      <c r="J148" s="18">
        <f t="shared" si="18"/>
        <v>0</v>
      </c>
      <c r="K148" s="18">
        <f t="shared" si="19"/>
        <v>0</v>
      </c>
    </row>
    <row r="149" spans="1:11" ht="16.5" customHeight="1">
      <c r="A149" s="35">
        <v>135</v>
      </c>
      <c r="B149" s="36" t="s">
        <v>177</v>
      </c>
      <c r="C149" s="35" t="s">
        <v>95</v>
      </c>
      <c r="D149" s="35">
        <v>5</v>
      </c>
      <c r="E149" s="35">
        <v>10</v>
      </c>
      <c r="F149" s="13"/>
      <c r="G149" s="58">
        <v>0.2</v>
      </c>
      <c r="H149" s="59">
        <f t="shared" si="16"/>
        <v>0</v>
      </c>
      <c r="I149" s="59">
        <f t="shared" si="17"/>
        <v>0</v>
      </c>
      <c r="J149" s="18">
        <f t="shared" si="18"/>
        <v>0</v>
      </c>
      <c r="K149" s="18">
        <f t="shared" si="19"/>
        <v>0</v>
      </c>
    </row>
    <row r="150" spans="1:11" ht="16.5" customHeight="1">
      <c r="A150" s="35">
        <v>136</v>
      </c>
      <c r="B150" s="36" t="s">
        <v>178</v>
      </c>
      <c r="C150" s="35" t="s">
        <v>95</v>
      </c>
      <c r="D150" s="35">
        <v>5</v>
      </c>
      <c r="E150" s="35">
        <v>10</v>
      </c>
      <c r="F150" s="13"/>
      <c r="G150" s="58">
        <v>0.2</v>
      </c>
      <c r="H150" s="59">
        <f t="shared" si="16"/>
        <v>0</v>
      </c>
      <c r="I150" s="59">
        <f t="shared" si="17"/>
        <v>0</v>
      </c>
      <c r="J150" s="18">
        <f t="shared" si="18"/>
        <v>0</v>
      </c>
      <c r="K150" s="18">
        <f t="shared" si="19"/>
        <v>0</v>
      </c>
    </row>
    <row r="151" spans="1:11" ht="16.5" customHeight="1">
      <c r="A151" s="35">
        <v>137</v>
      </c>
      <c r="B151" s="36" t="s">
        <v>180</v>
      </c>
      <c r="C151" s="35" t="s">
        <v>71</v>
      </c>
      <c r="D151" s="35">
        <v>5</v>
      </c>
      <c r="E151" s="35">
        <v>10</v>
      </c>
      <c r="F151" s="13"/>
      <c r="G151" s="58">
        <v>0.2</v>
      </c>
      <c r="H151" s="59">
        <f t="shared" si="16"/>
        <v>0</v>
      </c>
      <c r="I151" s="59">
        <f t="shared" si="17"/>
        <v>0</v>
      </c>
      <c r="J151" s="18">
        <f t="shared" si="18"/>
        <v>0</v>
      </c>
      <c r="K151" s="18">
        <f t="shared" si="19"/>
        <v>0</v>
      </c>
    </row>
    <row r="152" spans="1:11" ht="16.5" customHeight="1">
      <c r="A152" s="35">
        <v>138</v>
      </c>
      <c r="B152" s="36" t="s">
        <v>181</v>
      </c>
      <c r="C152" s="35" t="s">
        <v>29</v>
      </c>
      <c r="D152" s="35">
        <v>5</v>
      </c>
      <c r="E152" s="35">
        <v>10</v>
      </c>
      <c r="F152" s="13"/>
      <c r="G152" s="58">
        <v>0.2</v>
      </c>
      <c r="H152" s="59">
        <f t="shared" si="16"/>
        <v>0</v>
      </c>
      <c r="I152" s="59">
        <f t="shared" si="17"/>
        <v>0</v>
      </c>
      <c r="J152" s="18">
        <f t="shared" si="18"/>
        <v>0</v>
      </c>
      <c r="K152" s="18">
        <f t="shared" si="19"/>
        <v>0</v>
      </c>
    </row>
    <row r="153" spans="1:11" ht="16.5" customHeight="1">
      <c r="A153" s="35">
        <v>139</v>
      </c>
      <c r="B153" s="36" t="s">
        <v>186</v>
      </c>
      <c r="C153" s="35" t="s">
        <v>29</v>
      </c>
      <c r="D153" s="35">
        <v>5</v>
      </c>
      <c r="E153" s="35">
        <v>10</v>
      </c>
      <c r="F153" s="13"/>
      <c r="G153" s="58">
        <v>0.2</v>
      </c>
      <c r="H153" s="59">
        <f t="shared" si="16"/>
        <v>0</v>
      </c>
      <c r="I153" s="59">
        <f t="shared" si="17"/>
        <v>0</v>
      </c>
      <c r="J153" s="18">
        <f t="shared" si="18"/>
        <v>0</v>
      </c>
      <c r="K153" s="18">
        <f t="shared" si="19"/>
        <v>0</v>
      </c>
    </row>
    <row r="154" spans="1:11" ht="16.5" customHeight="1">
      <c r="A154" s="35">
        <v>140</v>
      </c>
      <c r="B154" s="36" t="s">
        <v>187</v>
      </c>
      <c r="C154" s="35" t="s">
        <v>29</v>
      </c>
      <c r="D154" s="35">
        <v>3</v>
      </c>
      <c r="E154" s="35">
        <v>6</v>
      </c>
      <c r="F154" s="13"/>
      <c r="G154" s="58">
        <v>0.2</v>
      </c>
      <c r="H154" s="59">
        <f t="shared" si="16"/>
        <v>0</v>
      </c>
      <c r="I154" s="59">
        <f t="shared" si="17"/>
        <v>0</v>
      </c>
      <c r="J154" s="18">
        <f t="shared" si="18"/>
        <v>0</v>
      </c>
      <c r="K154" s="18">
        <f t="shared" si="19"/>
        <v>0</v>
      </c>
    </row>
    <row r="155" spans="1:11" ht="16.5" customHeight="1">
      <c r="A155" s="35">
        <v>141</v>
      </c>
      <c r="B155" s="36" t="s">
        <v>188</v>
      </c>
      <c r="C155" s="35" t="s">
        <v>29</v>
      </c>
      <c r="D155" s="35">
        <v>3</v>
      </c>
      <c r="E155" s="35">
        <v>6</v>
      </c>
      <c r="F155" s="13"/>
      <c r="G155" s="58">
        <v>0.2</v>
      </c>
      <c r="H155" s="59">
        <f t="shared" si="16"/>
        <v>0</v>
      </c>
      <c r="I155" s="59">
        <f t="shared" si="17"/>
        <v>0</v>
      </c>
      <c r="J155" s="18">
        <f t="shared" si="18"/>
        <v>0</v>
      </c>
      <c r="K155" s="18">
        <f t="shared" si="19"/>
        <v>0</v>
      </c>
    </row>
    <row r="156" spans="1:11" ht="16.5" customHeight="1">
      <c r="A156" s="35">
        <v>142</v>
      </c>
      <c r="B156" s="36" t="s">
        <v>189</v>
      </c>
      <c r="C156" s="35" t="s">
        <v>71</v>
      </c>
      <c r="D156" s="35">
        <v>5</v>
      </c>
      <c r="E156" s="35">
        <v>10</v>
      </c>
      <c r="F156" s="13"/>
      <c r="G156" s="58">
        <v>0.2</v>
      </c>
      <c r="H156" s="59">
        <f t="shared" si="16"/>
        <v>0</v>
      </c>
      <c r="I156" s="59">
        <f t="shared" si="17"/>
        <v>0</v>
      </c>
      <c r="J156" s="18">
        <f t="shared" si="18"/>
        <v>0</v>
      </c>
      <c r="K156" s="18">
        <f t="shared" si="19"/>
        <v>0</v>
      </c>
    </row>
    <row r="157" spans="1:11" ht="16.5" customHeight="1">
      <c r="A157" s="35">
        <v>143</v>
      </c>
      <c r="B157" s="36" t="s">
        <v>194</v>
      </c>
      <c r="C157" s="35" t="s">
        <v>29</v>
      </c>
      <c r="D157" s="35">
        <v>5</v>
      </c>
      <c r="E157" s="35">
        <v>10</v>
      </c>
      <c r="F157" s="13"/>
      <c r="G157" s="58">
        <v>0.2</v>
      </c>
      <c r="H157" s="59">
        <f t="shared" si="16"/>
        <v>0</v>
      </c>
      <c r="I157" s="59">
        <f t="shared" si="17"/>
        <v>0</v>
      </c>
      <c r="J157" s="18">
        <f t="shared" si="18"/>
        <v>0</v>
      </c>
      <c r="K157" s="18">
        <f t="shared" si="19"/>
        <v>0</v>
      </c>
    </row>
    <row r="158" spans="1:11" ht="16.5" customHeight="1">
      <c r="A158" s="35">
        <v>144</v>
      </c>
      <c r="B158" s="36" t="s">
        <v>195</v>
      </c>
      <c r="C158" s="35" t="s">
        <v>29</v>
      </c>
      <c r="D158" s="35">
        <v>5</v>
      </c>
      <c r="E158" s="35">
        <v>10</v>
      </c>
      <c r="F158" s="13"/>
      <c r="G158" s="58">
        <v>0.2</v>
      </c>
      <c r="H158" s="59">
        <f t="shared" si="16"/>
        <v>0</v>
      </c>
      <c r="I158" s="59">
        <f t="shared" si="17"/>
        <v>0</v>
      </c>
      <c r="J158" s="18">
        <f t="shared" si="18"/>
        <v>0</v>
      </c>
      <c r="K158" s="18">
        <f t="shared" si="19"/>
        <v>0</v>
      </c>
    </row>
    <row r="159" spans="1:11" ht="16.5" customHeight="1">
      <c r="A159" s="35">
        <v>145</v>
      </c>
      <c r="B159" s="36" t="s">
        <v>201</v>
      </c>
      <c r="C159" s="35" t="s">
        <v>71</v>
      </c>
      <c r="D159" s="35">
        <v>30</v>
      </c>
      <c r="E159" s="35">
        <v>60</v>
      </c>
      <c r="F159" s="13"/>
      <c r="G159" s="58">
        <v>0.2</v>
      </c>
      <c r="H159" s="59">
        <f t="shared" si="16"/>
        <v>0</v>
      </c>
      <c r="I159" s="59">
        <f t="shared" si="17"/>
        <v>0</v>
      </c>
      <c r="J159" s="18">
        <f t="shared" si="18"/>
        <v>0</v>
      </c>
      <c r="K159" s="18">
        <f t="shared" si="19"/>
        <v>0</v>
      </c>
    </row>
    <row r="160" spans="1:11" ht="16.5" customHeight="1">
      <c r="A160" s="35">
        <v>146</v>
      </c>
      <c r="B160" s="36" t="s">
        <v>202</v>
      </c>
      <c r="C160" s="35" t="s">
        <v>71</v>
      </c>
      <c r="D160" s="35">
        <v>25</v>
      </c>
      <c r="E160" s="35">
        <v>50</v>
      </c>
      <c r="F160" s="13"/>
      <c r="G160" s="58">
        <v>0.2</v>
      </c>
      <c r="H160" s="59">
        <f t="shared" si="16"/>
        <v>0</v>
      </c>
      <c r="I160" s="59">
        <f t="shared" si="17"/>
        <v>0</v>
      </c>
      <c r="J160" s="18">
        <f t="shared" si="18"/>
        <v>0</v>
      </c>
      <c r="K160" s="18">
        <f t="shared" si="19"/>
        <v>0</v>
      </c>
    </row>
    <row r="161" spans="1:11" ht="16.5" customHeight="1">
      <c r="A161" s="35">
        <v>147</v>
      </c>
      <c r="B161" s="36" t="s">
        <v>204</v>
      </c>
      <c r="C161" s="35" t="s">
        <v>95</v>
      </c>
      <c r="D161" s="35">
        <v>5</v>
      </c>
      <c r="E161" s="35">
        <v>10</v>
      </c>
      <c r="F161" s="13"/>
      <c r="G161" s="58">
        <v>0.2</v>
      </c>
      <c r="H161" s="59">
        <f t="shared" si="16"/>
        <v>0</v>
      </c>
      <c r="I161" s="59">
        <f t="shared" si="17"/>
        <v>0</v>
      </c>
      <c r="J161" s="18">
        <f t="shared" si="18"/>
        <v>0</v>
      </c>
      <c r="K161" s="18">
        <f t="shared" si="19"/>
        <v>0</v>
      </c>
    </row>
    <row r="162" spans="1:11" ht="18.75" customHeight="1">
      <c r="G162" s="54"/>
      <c r="H162" s="52" t="s">
        <v>9</v>
      </c>
      <c r="I162" s="53"/>
      <c r="J162" s="18">
        <f>SUM(J15:J161)</f>
        <v>0</v>
      </c>
      <c r="K162" s="18">
        <f>SUM(K15:K161)</f>
        <v>0</v>
      </c>
    </row>
    <row r="163" spans="1:11" ht="18.75" customHeight="1">
      <c r="G163" s="54"/>
      <c r="H163" s="52" t="s">
        <v>10</v>
      </c>
      <c r="I163" s="53"/>
      <c r="J163" s="18">
        <f>+J162*0.2</f>
        <v>0</v>
      </c>
      <c r="K163" s="18">
        <f>+K162*0.2</f>
        <v>0</v>
      </c>
    </row>
    <row r="164" spans="1:11" ht="18.75" customHeight="1">
      <c r="G164" s="54"/>
      <c r="H164" s="51" t="s">
        <v>11</v>
      </c>
      <c r="I164" s="51"/>
      <c r="J164" s="18">
        <f>SUM(J162:J163)</f>
        <v>0</v>
      </c>
      <c r="K164" s="18">
        <f>SUM(K162:K163)</f>
        <v>0</v>
      </c>
    </row>
  </sheetData>
  <mergeCells count="12">
    <mergeCell ref="F3:P3"/>
    <mergeCell ref="Q3:S3"/>
    <mergeCell ref="A12:E12"/>
    <mergeCell ref="A11:K11"/>
    <mergeCell ref="A10:K10"/>
    <mergeCell ref="A7:K7"/>
    <mergeCell ref="A8:K8"/>
    <mergeCell ref="L8:N8"/>
    <mergeCell ref="A4:N4"/>
    <mergeCell ref="A5:N5"/>
    <mergeCell ref="A6:K6"/>
    <mergeCell ref="L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view="pageBreakPreview" zoomScale="80" zoomScaleNormal="100" zoomScaleSheetLayoutView="80" workbookViewId="0">
      <selection activeCell="F14" sqref="F14:F22"/>
    </sheetView>
  </sheetViews>
  <sheetFormatPr baseColWidth="10" defaultColWidth="10.85546875" defaultRowHeight="15"/>
  <cols>
    <col min="1" max="1" width="8.140625" customWidth="1"/>
    <col min="2" max="2" width="36.85546875" bestFit="1" customWidth="1"/>
    <col min="3" max="3" width="10.85546875" customWidth="1"/>
    <col min="4" max="7" width="15.7109375" customWidth="1"/>
    <col min="8" max="9" width="17.85546875" bestFit="1" customWidth="1"/>
  </cols>
  <sheetData>
    <row r="1" spans="1:12" ht="15.75">
      <c r="A1" s="8"/>
      <c r="B1" s="9"/>
      <c r="C1" s="9"/>
      <c r="D1" s="9"/>
      <c r="E1" s="9"/>
      <c r="F1" s="9"/>
      <c r="G1" s="9"/>
      <c r="H1" s="9"/>
      <c r="I1" s="9"/>
      <c r="J1" s="3"/>
      <c r="K1" s="3"/>
      <c r="L1" s="3"/>
    </row>
    <row r="2" spans="1:12">
      <c r="A2" s="9"/>
      <c r="B2" s="9"/>
      <c r="C2" s="10"/>
      <c r="D2" s="8"/>
      <c r="E2" s="8"/>
      <c r="F2" s="8"/>
      <c r="G2" s="8"/>
      <c r="H2" s="8"/>
      <c r="I2" s="8"/>
    </row>
    <row r="3" spans="1:12" ht="60.6" customHeight="1">
      <c r="A3" s="9"/>
      <c r="B3" s="9"/>
      <c r="C3" s="10"/>
      <c r="D3" s="8"/>
      <c r="E3" s="8"/>
      <c r="F3" s="8"/>
      <c r="G3" s="8"/>
      <c r="H3" s="8"/>
      <c r="I3" s="8"/>
    </row>
    <row r="4" spans="1:12" ht="15.75">
      <c r="A4" s="60"/>
      <c r="B4" s="60"/>
      <c r="C4" s="60"/>
      <c r="D4" s="60"/>
      <c r="E4" s="60"/>
      <c r="F4" s="60"/>
      <c r="G4" s="60"/>
      <c r="H4" s="60"/>
      <c r="I4" s="60"/>
      <c r="J4" s="3"/>
      <c r="K4" s="3"/>
      <c r="L4" s="3"/>
    </row>
    <row r="5" spans="1:12" ht="15.75">
      <c r="A5" s="60"/>
      <c r="B5" s="60"/>
      <c r="C5" s="60"/>
      <c r="D5" s="60"/>
      <c r="E5" s="60"/>
      <c r="F5" s="60"/>
      <c r="G5" s="60"/>
      <c r="H5" s="60"/>
      <c r="I5" s="60"/>
      <c r="J5" s="3"/>
      <c r="K5" s="3"/>
      <c r="L5" s="3"/>
    </row>
    <row r="6" spans="1:12" ht="15.7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3"/>
      <c r="K6" s="3"/>
      <c r="L6" s="3"/>
    </row>
    <row r="7" spans="1:12" ht="15.7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3"/>
      <c r="K7" s="3"/>
      <c r="L7" s="3"/>
    </row>
    <row r="8" spans="1:12" ht="15.75">
      <c r="A8" s="60" t="s">
        <v>31</v>
      </c>
      <c r="B8" s="60"/>
      <c r="C8" s="60"/>
      <c r="D8" s="60"/>
      <c r="E8" s="60"/>
      <c r="F8" s="60"/>
      <c r="G8" s="60"/>
      <c r="H8" s="60"/>
      <c r="I8" s="60"/>
      <c r="J8" s="3"/>
      <c r="K8" s="3"/>
      <c r="L8" s="3"/>
    </row>
    <row r="9" spans="1:12" ht="15.75">
      <c r="A9" s="9"/>
      <c r="B9" s="9"/>
      <c r="C9" s="9"/>
      <c r="D9" s="9"/>
      <c r="E9" s="9"/>
      <c r="F9" s="9"/>
      <c r="G9" s="9"/>
      <c r="H9" s="9"/>
      <c r="I9" s="9"/>
      <c r="J9" s="3"/>
      <c r="K9" s="3"/>
      <c r="L9" s="3"/>
    </row>
    <row r="10" spans="1:12" ht="18">
      <c r="A10" s="63" t="s">
        <v>222</v>
      </c>
      <c r="B10" s="63"/>
      <c r="C10" s="63"/>
      <c r="D10" s="63"/>
      <c r="E10" s="63"/>
      <c r="F10" s="63"/>
      <c r="G10" s="63"/>
      <c r="H10" s="63"/>
      <c r="I10" s="63"/>
      <c r="J10" s="3"/>
      <c r="K10" s="3"/>
      <c r="L10" s="3"/>
    </row>
    <row r="11" spans="1:12" ht="43.5" customHeight="1">
      <c r="A11" s="64" t="s">
        <v>290</v>
      </c>
      <c r="B11" s="64"/>
      <c r="C11" s="64"/>
      <c r="D11" s="64"/>
      <c r="E11" s="64"/>
      <c r="F11" s="64"/>
      <c r="G11" s="64"/>
      <c r="H11" s="64"/>
      <c r="I11" s="64"/>
      <c r="J11" s="3"/>
      <c r="K11" s="3"/>
      <c r="L11" s="3"/>
    </row>
    <row r="12" spans="1:12" ht="18">
      <c r="A12" s="61" t="s">
        <v>22</v>
      </c>
      <c r="B12" s="61"/>
      <c r="C12" s="61"/>
      <c r="D12" s="61"/>
      <c r="E12" s="61"/>
      <c r="F12" s="8"/>
      <c r="G12" s="8"/>
      <c r="H12" s="8"/>
      <c r="I12" s="8"/>
    </row>
    <row r="13" spans="1:12" ht="30" customHeight="1">
      <c r="A13" s="11" t="s">
        <v>0</v>
      </c>
      <c r="B13" s="11" t="s">
        <v>1</v>
      </c>
      <c r="C13" s="11" t="s">
        <v>2</v>
      </c>
      <c r="D13" s="11" t="s">
        <v>5</v>
      </c>
      <c r="E13" s="11" t="s">
        <v>6</v>
      </c>
      <c r="F13" s="11" t="s">
        <v>7</v>
      </c>
      <c r="G13" s="11" t="s">
        <v>19</v>
      </c>
      <c r="H13" s="11" t="s">
        <v>16</v>
      </c>
      <c r="I13" s="11" t="s">
        <v>17</v>
      </c>
    </row>
    <row r="14" spans="1:12" ht="30" customHeight="1">
      <c r="A14" s="11">
        <v>1</v>
      </c>
      <c r="B14" s="36" t="s">
        <v>214</v>
      </c>
      <c r="C14" s="35" t="s">
        <v>29</v>
      </c>
      <c r="D14" s="35">
        <v>2000</v>
      </c>
      <c r="E14" s="17">
        <v>4000</v>
      </c>
      <c r="F14" s="13"/>
      <c r="G14" s="14">
        <v>0</v>
      </c>
      <c r="H14" s="18">
        <f>D14*F14</f>
        <v>0</v>
      </c>
      <c r="I14" s="18">
        <f>E14*F14</f>
        <v>0</v>
      </c>
    </row>
    <row r="15" spans="1:12" ht="30" customHeight="1">
      <c r="A15" s="11">
        <v>2</v>
      </c>
      <c r="B15" s="36" t="s">
        <v>215</v>
      </c>
      <c r="C15" s="35" t="s">
        <v>29</v>
      </c>
      <c r="D15" s="35">
        <v>150</v>
      </c>
      <c r="E15" s="17">
        <v>300</v>
      </c>
      <c r="F15" s="13"/>
      <c r="G15" s="14">
        <v>0</v>
      </c>
      <c r="H15" s="18">
        <f t="shared" ref="H15:H22" si="0">D15*F15</f>
        <v>0</v>
      </c>
      <c r="I15" s="18">
        <f t="shared" ref="I15:I22" si="1">E15*F15</f>
        <v>0</v>
      </c>
    </row>
    <row r="16" spans="1:12" ht="30" customHeight="1">
      <c r="A16" s="11">
        <v>3</v>
      </c>
      <c r="B16" s="36" t="s">
        <v>216</v>
      </c>
      <c r="C16" s="35" t="s">
        <v>29</v>
      </c>
      <c r="D16" s="35">
        <v>20</v>
      </c>
      <c r="E16" s="17">
        <v>40</v>
      </c>
      <c r="F16" s="13"/>
      <c r="G16" s="14">
        <v>0</v>
      </c>
      <c r="H16" s="18">
        <f t="shared" si="0"/>
        <v>0</v>
      </c>
      <c r="I16" s="18">
        <f t="shared" si="1"/>
        <v>0</v>
      </c>
    </row>
    <row r="17" spans="1:9" ht="30" customHeight="1">
      <c r="A17" s="11">
        <v>4</v>
      </c>
      <c r="B17" s="36" t="s">
        <v>217</v>
      </c>
      <c r="C17" s="35" t="s">
        <v>29</v>
      </c>
      <c r="D17" s="35">
        <v>20</v>
      </c>
      <c r="E17" s="17">
        <v>40</v>
      </c>
      <c r="F17" s="13"/>
      <c r="G17" s="14">
        <v>0</v>
      </c>
      <c r="H17" s="18">
        <f t="shared" si="0"/>
        <v>0</v>
      </c>
      <c r="I17" s="18">
        <f t="shared" si="1"/>
        <v>0</v>
      </c>
    </row>
    <row r="18" spans="1:9" ht="30" customHeight="1">
      <c r="A18" s="11">
        <v>5</v>
      </c>
      <c r="B18" s="36" t="s">
        <v>32</v>
      </c>
      <c r="C18" s="35" t="s">
        <v>29</v>
      </c>
      <c r="D18" s="35">
        <v>20</v>
      </c>
      <c r="E18" s="17">
        <v>40</v>
      </c>
      <c r="F18" s="13"/>
      <c r="G18" s="14">
        <v>0</v>
      </c>
      <c r="H18" s="18">
        <f t="shared" si="0"/>
        <v>0</v>
      </c>
      <c r="I18" s="18">
        <f t="shared" si="1"/>
        <v>0</v>
      </c>
    </row>
    <row r="19" spans="1:9" ht="30" customHeight="1">
      <c r="A19" s="11">
        <v>6</v>
      </c>
      <c r="B19" s="36" t="s">
        <v>218</v>
      </c>
      <c r="C19" s="35" t="s">
        <v>29</v>
      </c>
      <c r="D19" s="35">
        <v>20</v>
      </c>
      <c r="E19" s="17">
        <v>40</v>
      </c>
      <c r="F19" s="13"/>
      <c r="G19" s="14">
        <v>0</v>
      </c>
      <c r="H19" s="18">
        <f t="shared" si="0"/>
        <v>0</v>
      </c>
      <c r="I19" s="18">
        <f t="shared" si="1"/>
        <v>0</v>
      </c>
    </row>
    <row r="20" spans="1:9" ht="30" customHeight="1">
      <c r="A20" s="11">
        <v>7</v>
      </c>
      <c r="B20" s="36" t="s">
        <v>219</v>
      </c>
      <c r="C20" s="35" t="s">
        <v>29</v>
      </c>
      <c r="D20" s="35">
        <v>20</v>
      </c>
      <c r="E20" s="17">
        <v>40</v>
      </c>
      <c r="F20" s="13"/>
      <c r="G20" s="14">
        <v>0</v>
      </c>
      <c r="H20" s="18">
        <f t="shared" si="0"/>
        <v>0</v>
      </c>
      <c r="I20" s="18">
        <f t="shared" si="1"/>
        <v>0</v>
      </c>
    </row>
    <row r="21" spans="1:9" ht="30" customHeight="1">
      <c r="A21" s="11">
        <v>8</v>
      </c>
      <c r="B21" s="36" t="s">
        <v>220</v>
      </c>
      <c r="C21" s="35" t="s">
        <v>29</v>
      </c>
      <c r="D21" s="35">
        <v>20</v>
      </c>
      <c r="E21" s="17">
        <v>40</v>
      </c>
      <c r="F21" s="13"/>
      <c r="G21" s="14">
        <v>0</v>
      </c>
      <c r="H21" s="18">
        <f t="shared" si="0"/>
        <v>0</v>
      </c>
      <c r="I21" s="18">
        <f t="shared" si="1"/>
        <v>0</v>
      </c>
    </row>
    <row r="22" spans="1:9" ht="30" customHeight="1">
      <c r="A22" s="11">
        <v>9</v>
      </c>
      <c r="B22" s="36" t="s">
        <v>221</v>
      </c>
      <c r="C22" s="35" t="s">
        <v>29</v>
      </c>
      <c r="D22" s="35">
        <v>10</v>
      </c>
      <c r="E22" s="17">
        <v>20</v>
      </c>
      <c r="F22" s="13"/>
      <c r="G22" s="14">
        <v>0</v>
      </c>
      <c r="H22" s="18">
        <f t="shared" si="0"/>
        <v>0</v>
      </c>
      <c r="I22" s="18">
        <f t="shared" si="1"/>
        <v>0</v>
      </c>
    </row>
    <row r="23" spans="1:9" ht="30" customHeight="1">
      <c r="A23" s="15"/>
      <c r="B23" s="15"/>
      <c r="C23" s="15"/>
      <c r="D23" s="15"/>
      <c r="E23" s="65" t="s">
        <v>9</v>
      </c>
      <c r="F23" s="65"/>
      <c r="G23" s="65"/>
      <c r="H23" s="19">
        <f>SUM(H14:H22)</f>
        <v>0</v>
      </c>
      <c r="I23" s="19">
        <f>SUM(I14:I22)</f>
        <v>0</v>
      </c>
    </row>
    <row r="24" spans="1:9" ht="30" customHeight="1">
      <c r="A24" s="15"/>
      <c r="B24" s="16"/>
      <c r="C24" s="15"/>
      <c r="D24" s="15"/>
      <c r="E24" s="66" t="s">
        <v>284</v>
      </c>
      <c r="F24" s="66"/>
      <c r="G24" s="66"/>
      <c r="H24" s="20">
        <v>0</v>
      </c>
      <c r="I24" s="20">
        <v>0</v>
      </c>
    </row>
    <row r="25" spans="1:9" ht="30" customHeight="1">
      <c r="A25" s="15"/>
      <c r="B25" s="15"/>
      <c r="C25" s="15"/>
      <c r="D25" s="15"/>
      <c r="E25" s="66" t="s">
        <v>11</v>
      </c>
      <c r="F25" s="66"/>
      <c r="G25" s="66"/>
      <c r="H25" s="20">
        <f>SUM(H23:H24)</f>
        <v>0</v>
      </c>
      <c r="I25" s="20">
        <f>SUM(I23:I24)</f>
        <v>0</v>
      </c>
    </row>
    <row r="27" spans="1:9">
      <c r="H27" t="s">
        <v>44</v>
      </c>
      <c r="I27" s="33">
        <f>I25*1.5/100</f>
        <v>0</v>
      </c>
    </row>
    <row r="28" spans="1:9">
      <c r="I28" s="6"/>
    </row>
  </sheetData>
  <mergeCells count="11">
    <mergeCell ref="A12:E12"/>
    <mergeCell ref="A11:I11"/>
    <mergeCell ref="E23:G23"/>
    <mergeCell ref="E24:G24"/>
    <mergeCell ref="E25:G25"/>
    <mergeCell ref="A10:I10"/>
    <mergeCell ref="A4:I4"/>
    <mergeCell ref="A5:I5"/>
    <mergeCell ref="A6:I6"/>
    <mergeCell ref="A7:I7"/>
    <mergeCell ref="A8:I8"/>
  </mergeCells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view="pageBreakPreview" zoomScale="70" zoomScaleNormal="100" zoomScaleSheetLayoutView="70" workbookViewId="0">
      <selection activeCell="F14" sqref="F14:F21"/>
    </sheetView>
  </sheetViews>
  <sheetFormatPr baseColWidth="10" defaultColWidth="10.85546875" defaultRowHeight="15"/>
  <cols>
    <col min="1" max="1" width="8.5703125" customWidth="1"/>
    <col min="2" max="2" width="46" customWidth="1"/>
    <col min="3" max="3" width="10.42578125" customWidth="1"/>
    <col min="4" max="4" width="19.140625" customWidth="1"/>
    <col min="5" max="5" width="20.140625" customWidth="1"/>
    <col min="8" max="8" width="24.28515625" bestFit="1" customWidth="1"/>
    <col min="9" max="9" width="19.28515625" customWidth="1"/>
  </cols>
  <sheetData>
    <row r="1" spans="1:9">
      <c r="A1" s="9"/>
      <c r="B1" s="9"/>
      <c r="C1" s="10"/>
      <c r="D1" s="8"/>
      <c r="E1" s="22"/>
      <c r="F1" s="8"/>
      <c r="G1" s="8"/>
      <c r="H1" s="8"/>
      <c r="I1" s="8"/>
    </row>
    <row r="2" spans="1:9">
      <c r="A2" s="9"/>
      <c r="B2" s="9"/>
      <c r="C2" s="10"/>
      <c r="D2" s="8"/>
      <c r="E2" s="8"/>
      <c r="F2" s="8"/>
      <c r="G2" s="8"/>
      <c r="H2" s="8"/>
      <c r="I2" s="8"/>
    </row>
    <row r="3" spans="1:9" ht="48.6" customHeight="1">
      <c r="A3" s="9"/>
      <c r="B3" s="9"/>
      <c r="C3" s="8"/>
      <c r="D3" s="8"/>
      <c r="E3" s="8"/>
      <c r="F3" s="8"/>
      <c r="G3" s="8"/>
      <c r="H3" s="8"/>
      <c r="I3" s="8"/>
    </row>
    <row r="4" spans="1:9" ht="27.6" customHeight="1">
      <c r="A4" s="60"/>
      <c r="B4" s="60"/>
      <c r="C4" s="60"/>
      <c r="D4" s="60"/>
      <c r="E4" s="60"/>
      <c r="F4" s="60"/>
      <c r="G4" s="60"/>
      <c r="H4" s="60"/>
      <c r="I4" s="60"/>
    </row>
    <row r="5" spans="1:9">
      <c r="A5" s="60"/>
      <c r="B5" s="60"/>
      <c r="C5" s="60"/>
      <c r="D5" s="60"/>
      <c r="E5" s="60"/>
      <c r="F5" s="60"/>
      <c r="G5" s="60"/>
      <c r="H5" s="60"/>
      <c r="I5" s="60"/>
    </row>
    <row r="6" spans="1:9">
      <c r="A6" s="60" t="s">
        <v>3</v>
      </c>
      <c r="B6" s="60"/>
      <c r="C6" s="60"/>
      <c r="D6" s="60"/>
      <c r="E6" s="60"/>
      <c r="F6" s="60"/>
      <c r="G6" s="60"/>
      <c r="H6" s="60"/>
      <c r="I6" s="60"/>
    </row>
    <row r="7" spans="1:9">
      <c r="A7" s="60" t="s">
        <v>4</v>
      </c>
      <c r="B7" s="60"/>
      <c r="C7" s="60"/>
      <c r="D7" s="60"/>
      <c r="E7" s="60"/>
      <c r="F7" s="60"/>
      <c r="G7" s="60"/>
      <c r="H7" s="60"/>
      <c r="I7" s="60"/>
    </row>
    <row r="8" spans="1:9">
      <c r="A8" s="60" t="s">
        <v>31</v>
      </c>
      <c r="B8" s="60"/>
      <c r="C8" s="60"/>
      <c r="D8" s="60"/>
      <c r="E8" s="60"/>
      <c r="F8" s="60"/>
      <c r="G8" s="60"/>
      <c r="H8" s="60"/>
      <c r="I8" s="60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 ht="18">
      <c r="A10" s="63" t="s">
        <v>223</v>
      </c>
      <c r="B10" s="63"/>
      <c r="C10" s="63"/>
      <c r="D10" s="63"/>
      <c r="E10" s="63"/>
      <c r="F10" s="63"/>
      <c r="G10" s="63"/>
      <c r="H10" s="63"/>
      <c r="I10" s="63"/>
    </row>
    <row r="11" spans="1:9" ht="47.25" customHeight="1">
      <c r="A11" s="64" t="s">
        <v>290</v>
      </c>
      <c r="B11" s="64"/>
      <c r="C11" s="64"/>
      <c r="D11" s="64"/>
      <c r="E11" s="64"/>
      <c r="F11" s="64"/>
      <c r="G11" s="64"/>
      <c r="H11" s="64"/>
      <c r="I11" s="64"/>
    </row>
    <row r="12" spans="1:9" ht="18">
      <c r="A12" s="67" t="s">
        <v>24</v>
      </c>
      <c r="B12" s="67"/>
      <c r="C12" s="67"/>
      <c r="D12" s="67"/>
      <c r="E12" s="67"/>
      <c r="F12" s="8"/>
      <c r="G12" s="8"/>
      <c r="H12" s="8"/>
      <c r="I12" s="8"/>
    </row>
    <row r="13" spans="1:9" ht="30" customHeight="1">
      <c r="A13" s="11" t="s">
        <v>0</v>
      </c>
      <c r="B13" s="11" t="s">
        <v>1</v>
      </c>
      <c r="C13" s="11" t="s">
        <v>2</v>
      </c>
      <c r="D13" s="11" t="s">
        <v>5</v>
      </c>
      <c r="E13" s="11" t="s">
        <v>6</v>
      </c>
      <c r="F13" s="11" t="s">
        <v>7</v>
      </c>
      <c r="G13" s="11" t="s">
        <v>18</v>
      </c>
      <c r="H13" s="11" t="s">
        <v>16</v>
      </c>
      <c r="I13" s="11" t="s">
        <v>17</v>
      </c>
    </row>
    <row r="14" spans="1:9" ht="30" customHeight="1">
      <c r="A14" s="11">
        <v>1</v>
      </c>
      <c r="B14" s="21" t="s">
        <v>205</v>
      </c>
      <c r="C14" s="12" t="s">
        <v>29</v>
      </c>
      <c r="D14" s="37">
        <v>2000</v>
      </c>
      <c r="E14" s="37">
        <v>4000</v>
      </c>
      <c r="F14" s="13"/>
      <c r="G14" s="14">
        <v>0</v>
      </c>
      <c r="H14" s="18">
        <f>D14*F14</f>
        <v>0</v>
      </c>
      <c r="I14" s="18">
        <f>E14*F14</f>
        <v>0</v>
      </c>
    </row>
    <row r="15" spans="1:9" ht="30" customHeight="1">
      <c r="A15" s="11">
        <v>2</v>
      </c>
      <c r="B15" s="21" t="s">
        <v>206</v>
      </c>
      <c r="C15" s="12" t="s">
        <v>29</v>
      </c>
      <c r="D15" s="37">
        <v>500</v>
      </c>
      <c r="E15" s="37">
        <v>1000</v>
      </c>
      <c r="F15" s="13"/>
      <c r="G15" s="14">
        <v>0</v>
      </c>
      <c r="H15" s="18">
        <f t="shared" ref="H15:H21" si="0">D15*F15</f>
        <v>0</v>
      </c>
      <c r="I15" s="18">
        <f t="shared" ref="I15:I21" si="1">E15*F15</f>
        <v>0</v>
      </c>
    </row>
    <row r="16" spans="1:9" ht="30" customHeight="1">
      <c r="A16" s="11">
        <v>3</v>
      </c>
      <c r="B16" s="21" t="s">
        <v>207</v>
      </c>
      <c r="C16" s="12" t="s">
        <v>23</v>
      </c>
      <c r="D16" s="37">
        <v>12000</v>
      </c>
      <c r="E16" s="37">
        <v>24000</v>
      </c>
      <c r="F16" s="13"/>
      <c r="G16" s="14">
        <v>0</v>
      </c>
      <c r="H16" s="18">
        <f t="shared" si="0"/>
        <v>0</v>
      </c>
      <c r="I16" s="18">
        <f t="shared" si="1"/>
        <v>0</v>
      </c>
    </row>
    <row r="17" spans="1:9" ht="30" customHeight="1">
      <c r="A17" s="11">
        <v>4</v>
      </c>
      <c r="B17" s="21" t="s">
        <v>208</v>
      </c>
      <c r="C17" s="12" t="s">
        <v>209</v>
      </c>
      <c r="D17" s="37">
        <v>300</v>
      </c>
      <c r="E17" s="37">
        <v>600</v>
      </c>
      <c r="F17" s="13"/>
      <c r="G17" s="14">
        <v>0</v>
      </c>
      <c r="H17" s="18">
        <f t="shared" si="0"/>
        <v>0</v>
      </c>
      <c r="I17" s="18">
        <f t="shared" si="1"/>
        <v>0</v>
      </c>
    </row>
    <row r="18" spans="1:9" ht="30" customHeight="1">
      <c r="A18" s="11">
        <v>5</v>
      </c>
      <c r="B18" s="21" t="s">
        <v>210</v>
      </c>
      <c r="C18" s="12" t="s">
        <v>29</v>
      </c>
      <c r="D18" s="37">
        <v>300</v>
      </c>
      <c r="E18" s="37">
        <v>600</v>
      </c>
      <c r="F18" s="13"/>
      <c r="G18" s="14">
        <v>0</v>
      </c>
      <c r="H18" s="18">
        <f t="shared" si="0"/>
        <v>0</v>
      </c>
      <c r="I18" s="18">
        <f t="shared" si="1"/>
        <v>0</v>
      </c>
    </row>
    <row r="19" spans="1:9" ht="30" customHeight="1">
      <c r="A19" s="11">
        <v>6</v>
      </c>
      <c r="B19" s="21" t="s">
        <v>211</v>
      </c>
      <c r="C19" s="12" t="s">
        <v>29</v>
      </c>
      <c r="D19" s="37">
        <v>60</v>
      </c>
      <c r="E19" s="37">
        <v>120</v>
      </c>
      <c r="F19" s="13"/>
      <c r="G19" s="14">
        <v>0</v>
      </c>
      <c r="H19" s="18">
        <f t="shared" si="0"/>
        <v>0</v>
      </c>
      <c r="I19" s="18">
        <f t="shared" si="1"/>
        <v>0</v>
      </c>
    </row>
    <row r="20" spans="1:9" ht="30" customHeight="1">
      <c r="A20" s="11">
        <v>7</v>
      </c>
      <c r="B20" s="21" t="s">
        <v>212</v>
      </c>
      <c r="C20" s="12" t="s">
        <v>29</v>
      </c>
      <c r="D20" s="37">
        <v>75</v>
      </c>
      <c r="E20" s="37">
        <v>150</v>
      </c>
      <c r="F20" s="13"/>
      <c r="G20" s="14">
        <v>0</v>
      </c>
      <c r="H20" s="18">
        <f t="shared" si="0"/>
        <v>0</v>
      </c>
      <c r="I20" s="18">
        <f t="shared" si="1"/>
        <v>0</v>
      </c>
    </row>
    <row r="21" spans="1:9" ht="30" customHeight="1">
      <c r="A21" s="11">
        <v>8</v>
      </c>
      <c r="B21" s="21" t="s">
        <v>213</v>
      </c>
      <c r="C21" s="12" t="s">
        <v>23</v>
      </c>
      <c r="D21" s="37">
        <v>50</v>
      </c>
      <c r="E21" s="37">
        <v>100</v>
      </c>
      <c r="F21" s="13"/>
      <c r="G21" s="14">
        <v>0</v>
      </c>
      <c r="H21" s="18">
        <f t="shared" si="0"/>
        <v>0</v>
      </c>
      <c r="I21" s="18">
        <f t="shared" si="1"/>
        <v>0</v>
      </c>
    </row>
    <row r="22" spans="1:9" ht="30" customHeight="1">
      <c r="A22" s="15"/>
      <c r="B22" s="15"/>
      <c r="C22" s="15"/>
      <c r="D22" s="15"/>
      <c r="E22" s="66" t="s">
        <v>9</v>
      </c>
      <c r="F22" s="66"/>
      <c r="G22" s="66"/>
      <c r="H22" s="20">
        <f>SUM(H14:H21)</f>
        <v>0</v>
      </c>
      <c r="I22" s="20">
        <f>SUM(I14:I21)</f>
        <v>0</v>
      </c>
    </row>
    <row r="23" spans="1:9" ht="30" customHeight="1">
      <c r="A23" s="15"/>
      <c r="B23" s="15"/>
      <c r="C23" s="15"/>
      <c r="D23" s="15"/>
      <c r="E23" s="66" t="s">
        <v>284</v>
      </c>
      <c r="F23" s="66"/>
      <c r="G23" s="66"/>
      <c r="H23" s="20">
        <v>0</v>
      </c>
      <c r="I23" s="20">
        <v>0</v>
      </c>
    </row>
    <row r="24" spans="1:9" ht="30" customHeight="1">
      <c r="A24" s="15"/>
      <c r="B24" s="15"/>
      <c r="C24" s="15"/>
      <c r="D24" s="15"/>
      <c r="E24" s="66" t="s">
        <v>11</v>
      </c>
      <c r="F24" s="66"/>
      <c r="G24" s="66"/>
      <c r="H24" s="20">
        <f>SUM(H22:H23)</f>
        <v>0</v>
      </c>
      <c r="I24" s="20">
        <f>SUM(I22:I23)</f>
        <v>0</v>
      </c>
    </row>
    <row r="27" spans="1:9">
      <c r="H27" t="s">
        <v>44</v>
      </c>
      <c r="I27" s="33">
        <f>I24*1.5/100</f>
        <v>0</v>
      </c>
    </row>
  </sheetData>
  <mergeCells count="11">
    <mergeCell ref="E24:G24"/>
    <mergeCell ref="A4:I4"/>
    <mergeCell ref="A5:I5"/>
    <mergeCell ref="A6:I6"/>
    <mergeCell ref="A7:I7"/>
    <mergeCell ref="A8:I8"/>
    <mergeCell ref="A12:E12"/>
    <mergeCell ref="A10:I10"/>
    <mergeCell ref="A11:I11"/>
    <mergeCell ref="E22:G22"/>
    <mergeCell ref="E23:G23"/>
  </mergeCells>
  <printOptions horizontalCentered="1" verticalCentered="1"/>
  <pageMargins left="0" right="0" top="0" bottom="0" header="0" footer="0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0"/>
  <sheetViews>
    <sheetView view="pageBreakPreview" topLeftCell="A40" zoomScale="80" zoomScaleNormal="100" zoomScaleSheetLayoutView="80" workbookViewId="0">
      <selection activeCell="G17" sqref="G17"/>
    </sheetView>
  </sheetViews>
  <sheetFormatPr baseColWidth="10" defaultColWidth="9.140625" defaultRowHeight="15"/>
  <cols>
    <col min="1" max="1" width="7.42578125" customWidth="1"/>
    <col min="2" max="2" width="48.140625" customWidth="1"/>
    <col min="3" max="3" width="10.7109375" customWidth="1"/>
    <col min="4" max="7" width="13.28515625" customWidth="1"/>
    <col min="8" max="8" width="15.5703125" bestFit="1" customWidth="1"/>
    <col min="9" max="9" width="15.85546875" bestFit="1" customWidth="1"/>
    <col min="10" max="10" width="12" customWidth="1"/>
    <col min="11" max="11" width="15.5703125" customWidth="1"/>
    <col min="12" max="12" width="16.42578125" customWidth="1"/>
  </cols>
  <sheetData>
    <row r="1" spans="1:12">
      <c r="A1" s="9"/>
      <c r="B1" s="9"/>
      <c r="C1" s="10"/>
      <c r="D1" s="8"/>
      <c r="E1" s="22"/>
      <c r="F1" s="8"/>
      <c r="G1" s="8"/>
      <c r="H1" s="8"/>
      <c r="I1" s="8"/>
    </row>
    <row r="2" spans="1:12">
      <c r="A2" s="9"/>
      <c r="B2" s="9"/>
      <c r="C2" s="10"/>
      <c r="D2" s="8"/>
      <c r="E2" s="8"/>
      <c r="F2" s="8"/>
      <c r="G2" s="8"/>
      <c r="H2" s="8"/>
      <c r="I2" s="8"/>
    </row>
    <row r="3" spans="1:12" ht="33.6" customHeight="1">
      <c r="A3" s="9"/>
      <c r="B3" s="9"/>
      <c r="C3" s="8"/>
      <c r="D3" s="8"/>
      <c r="E3" s="8"/>
      <c r="F3" s="8"/>
      <c r="G3" s="8"/>
      <c r="H3" s="8"/>
      <c r="I3" s="8"/>
    </row>
    <row r="4" spans="1:12" ht="15.75">
      <c r="A4" s="60"/>
      <c r="B4" s="60"/>
      <c r="C4" s="60"/>
      <c r="D4" s="60"/>
      <c r="E4" s="60"/>
      <c r="F4" s="60"/>
      <c r="G4" s="60"/>
      <c r="H4" s="60"/>
      <c r="I4" s="60"/>
      <c r="J4" s="7"/>
      <c r="K4" s="7"/>
      <c r="L4" s="7"/>
    </row>
    <row r="5" spans="1:12" ht="15.75">
      <c r="A5" s="60"/>
      <c r="B5" s="60"/>
      <c r="C5" s="60"/>
      <c r="D5" s="60"/>
      <c r="E5" s="60"/>
      <c r="F5" s="60"/>
      <c r="G5" s="60"/>
      <c r="H5" s="60"/>
      <c r="I5" s="60"/>
      <c r="J5" s="7"/>
      <c r="K5" s="7"/>
      <c r="L5" s="7"/>
    </row>
    <row r="6" spans="1:12" ht="15.7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7"/>
      <c r="K6" s="7"/>
      <c r="L6" s="7"/>
    </row>
    <row r="7" spans="1:12" ht="15.7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7"/>
      <c r="K7" s="7"/>
      <c r="L7" s="7"/>
    </row>
    <row r="8" spans="1:12" ht="15.75">
      <c r="A8" s="60" t="s">
        <v>31</v>
      </c>
      <c r="B8" s="60"/>
      <c r="C8" s="60"/>
      <c r="D8" s="60"/>
      <c r="E8" s="60"/>
      <c r="F8" s="60"/>
      <c r="G8" s="60"/>
      <c r="H8" s="60"/>
      <c r="I8" s="60"/>
      <c r="J8" s="7"/>
      <c r="K8" s="7"/>
      <c r="L8" s="7"/>
    </row>
    <row r="9" spans="1:12" ht="12" customHeight="1">
      <c r="A9" s="9"/>
      <c r="B9" s="9"/>
      <c r="C9" s="9"/>
      <c r="D9" s="9"/>
      <c r="E9" s="9"/>
      <c r="F9" s="9"/>
      <c r="G9" s="9"/>
      <c r="H9" s="9"/>
      <c r="I9" s="9"/>
    </row>
    <row r="10" spans="1:12" ht="18">
      <c r="A10" s="63" t="s">
        <v>224</v>
      </c>
      <c r="B10" s="63"/>
      <c r="C10" s="63"/>
      <c r="D10" s="63"/>
      <c r="E10" s="63"/>
      <c r="F10" s="63"/>
      <c r="G10" s="63"/>
      <c r="H10" s="63"/>
      <c r="I10" s="63"/>
    </row>
    <row r="11" spans="1:12" ht="46.5" customHeight="1">
      <c r="A11" s="64" t="s">
        <v>290</v>
      </c>
      <c r="B11" s="64"/>
      <c r="C11" s="64"/>
      <c r="D11" s="64"/>
      <c r="E11" s="64"/>
      <c r="F11" s="64"/>
      <c r="G11" s="64"/>
      <c r="H11" s="64"/>
      <c r="I11" s="64"/>
    </row>
    <row r="12" spans="1:12" ht="11.25" customHeight="1">
      <c r="A12" s="4"/>
    </row>
    <row r="13" spans="1:12" ht="18">
      <c r="A13" s="69" t="s">
        <v>8</v>
      </c>
      <c r="B13" s="69"/>
      <c r="C13" s="69"/>
      <c r="D13" s="69"/>
      <c r="E13" s="69"/>
      <c r="F13" s="8"/>
      <c r="G13" s="8"/>
      <c r="H13" s="8"/>
      <c r="I13" s="8"/>
    </row>
    <row r="14" spans="1:12" ht="31.5">
      <c r="A14" s="11" t="s">
        <v>0</v>
      </c>
      <c r="B14" s="11" t="s">
        <v>1</v>
      </c>
      <c r="C14" s="11" t="s">
        <v>2</v>
      </c>
      <c r="D14" s="11" t="s">
        <v>5</v>
      </c>
      <c r="E14" s="11" t="s">
        <v>6</v>
      </c>
      <c r="F14" s="11" t="s">
        <v>7</v>
      </c>
      <c r="G14" s="11" t="s">
        <v>20</v>
      </c>
      <c r="H14" s="11" t="s">
        <v>16</v>
      </c>
      <c r="I14" s="11" t="s">
        <v>17</v>
      </c>
    </row>
    <row r="15" spans="1:12" ht="15.75">
      <c r="A15" s="11">
        <v>1</v>
      </c>
      <c r="B15" s="30" t="s">
        <v>25</v>
      </c>
      <c r="C15" s="30" t="s">
        <v>29</v>
      </c>
      <c r="D15" s="11">
        <v>600</v>
      </c>
      <c r="E15" s="31">
        <v>1200</v>
      </c>
      <c r="F15" s="11"/>
      <c r="G15" s="14">
        <v>0</v>
      </c>
      <c r="H15" s="18">
        <f>D15*F15</f>
        <v>0</v>
      </c>
      <c r="I15" s="18">
        <f>E15*F15</f>
        <v>0</v>
      </c>
    </row>
    <row r="16" spans="1:12" ht="15.75">
      <c r="A16" s="11">
        <v>2</v>
      </c>
      <c r="B16" s="30" t="s">
        <v>226</v>
      </c>
      <c r="C16" s="30" t="s">
        <v>29</v>
      </c>
      <c r="D16" s="11">
        <v>750</v>
      </c>
      <c r="E16" s="31">
        <v>1500</v>
      </c>
      <c r="F16" s="11"/>
      <c r="G16" s="14">
        <v>0</v>
      </c>
      <c r="H16" s="18">
        <f t="shared" ref="H16:H73" si="0">D16*F16</f>
        <v>0</v>
      </c>
      <c r="I16" s="18">
        <f t="shared" ref="I16:I73" si="1">E16*F16</f>
        <v>0</v>
      </c>
    </row>
    <row r="17" spans="1:9" ht="15.75">
      <c r="A17" s="11">
        <v>3</v>
      </c>
      <c r="B17" s="30" t="s">
        <v>227</v>
      </c>
      <c r="C17" s="30" t="s">
        <v>209</v>
      </c>
      <c r="D17" s="11">
        <v>1500</v>
      </c>
      <c r="E17" s="31">
        <v>3000</v>
      </c>
      <c r="F17" s="11"/>
      <c r="G17" s="14">
        <v>0</v>
      </c>
      <c r="H17" s="18">
        <f t="shared" si="0"/>
        <v>0</v>
      </c>
      <c r="I17" s="18">
        <f t="shared" si="1"/>
        <v>0</v>
      </c>
    </row>
    <row r="18" spans="1:9" ht="15.75">
      <c r="A18" s="11">
        <v>4</v>
      </c>
      <c r="B18" s="30" t="s">
        <v>228</v>
      </c>
      <c r="C18" s="30" t="s">
        <v>29</v>
      </c>
      <c r="D18" s="11">
        <v>150</v>
      </c>
      <c r="E18" s="31">
        <v>300</v>
      </c>
      <c r="F18" s="11"/>
      <c r="G18" s="14">
        <v>0</v>
      </c>
      <c r="H18" s="18">
        <f t="shared" si="0"/>
        <v>0</v>
      </c>
      <c r="I18" s="18">
        <f t="shared" si="1"/>
        <v>0</v>
      </c>
    </row>
    <row r="19" spans="1:9" ht="15.75">
      <c r="A19" s="11">
        <v>5</v>
      </c>
      <c r="B19" s="30" t="s">
        <v>229</v>
      </c>
      <c r="C19" s="30" t="s">
        <v>29</v>
      </c>
      <c r="D19" s="11">
        <v>300</v>
      </c>
      <c r="E19" s="31">
        <v>600</v>
      </c>
      <c r="F19" s="11"/>
      <c r="G19" s="14">
        <v>0</v>
      </c>
      <c r="H19" s="18">
        <f t="shared" si="0"/>
        <v>0</v>
      </c>
      <c r="I19" s="18">
        <f t="shared" si="1"/>
        <v>0</v>
      </c>
    </row>
    <row r="20" spans="1:9" ht="15.75">
      <c r="A20" s="11">
        <v>6</v>
      </c>
      <c r="B20" s="30" t="s">
        <v>230</v>
      </c>
      <c r="C20" s="30" t="s">
        <v>29</v>
      </c>
      <c r="D20" s="11">
        <v>800</v>
      </c>
      <c r="E20" s="31">
        <v>1600</v>
      </c>
      <c r="F20" s="11"/>
      <c r="G20" s="14">
        <v>0</v>
      </c>
      <c r="H20" s="18">
        <f t="shared" si="0"/>
        <v>0</v>
      </c>
      <c r="I20" s="18">
        <f t="shared" si="1"/>
        <v>0</v>
      </c>
    </row>
    <row r="21" spans="1:9" ht="15.75">
      <c r="A21" s="11">
        <v>7</v>
      </c>
      <c r="B21" s="30" t="s">
        <v>231</v>
      </c>
      <c r="C21" s="30" t="s">
        <v>29</v>
      </c>
      <c r="D21" s="11">
        <v>90</v>
      </c>
      <c r="E21" s="31">
        <v>180</v>
      </c>
      <c r="F21" s="11"/>
      <c r="G21" s="14">
        <v>0</v>
      </c>
      <c r="H21" s="18">
        <f t="shared" si="0"/>
        <v>0</v>
      </c>
      <c r="I21" s="18">
        <f t="shared" si="1"/>
        <v>0</v>
      </c>
    </row>
    <row r="22" spans="1:9" ht="15.75">
      <c r="A22" s="11">
        <v>8</v>
      </c>
      <c r="B22" s="30" t="s">
        <v>232</v>
      </c>
      <c r="C22" s="30" t="s">
        <v>29</v>
      </c>
      <c r="D22" s="11">
        <v>350</v>
      </c>
      <c r="E22" s="31">
        <v>700</v>
      </c>
      <c r="F22" s="11"/>
      <c r="G22" s="14">
        <v>0</v>
      </c>
      <c r="H22" s="18">
        <f t="shared" si="0"/>
        <v>0</v>
      </c>
      <c r="I22" s="18">
        <f t="shared" si="1"/>
        <v>0</v>
      </c>
    </row>
    <row r="23" spans="1:9" ht="15.75">
      <c r="A23" s="11">
        <v>9</v>
      </c>
      <c r="B23" s="30" t="s">
        <v>26</v>
      </c>
      <c r="C23" s="30" t="s">
        <v>29</v>
      </c>
      <c r="D23" s="11">
        <v>300</v>
      </c>
      <c r="E23" s="31">
        <v>600</v>
      </c>
      <c r="F23" s="11"/>
      <c r="G23" s="14">
        <v>0</v>
      </c>
      <c r="H23" s="18">
        <f t="shared" si="0"/>
        <v>0</v>
      </c>
      <c r="I23" s="18">
        <f t="shared" si="1"/>
        <v>0</v>
      </c>
    </row>
    <row r="24" spans="1:9" ht="15.75">
      <c r="A24" s="11">
        <v>10</v>
      </c>
      <c r="B24" s="30" t="s">
        <v>33</v>
      </c>
      <c r="C24" s="30" t="s">
        <v>29</v>
      </c>
      <c r="D24" s="11">
        <v>300</v>
      </c>
      <c r="E24" s="31">
        <v>600</v>
      </c>
      <c r="F24" s="11"/>
      <c r="G24" s="14">
        <v>0</v>
      </c>
      <c r="H24" s="18">
        <f t="shared" si="0"/>
        <v>0</v>
      </c>
      <c r="I24" s="18">
        <f t="shared" si="1"/>
        <v>0</v>
      </c>
    </row>
    <row r="25" spans="1:9" ht="15.75">
      <c r="A25" s="11">
        <v>11</v>
      </c>
      <c r="B25" s="30" t="s">
        <v>34</v>
      </c>
      <c r="C25" s="30" t="s">
        <v>29</v>
      </c>
      <c r="D25" s="11">
        <v>125</v>
      </c>
      <c r="E25" s="31">
        <v>250</v>
      </c>
      <c r="F25" s="11"/>
      <c r="G25" s="14">
        <v>0</v>
      </c>
      <c r="H25" s="18">
        <f t="shared" si="0"/>
        <v>0</v>
      </c>
      <c r="I25" s="18">
        <f t="shared" si="1"/>
        <v>0</v>
      </c>
    </row>
    <row r="26" spans="1:9" ht="15.75">
      <c r="A26" s="11">
        <v>12</v>
      </c>
      <c r="B26" s="30" t="s">
        <v>233</v>
      </c>
      <c r="C26" s="30" t="s">
        <v>29</v>
      </c>
      <c r="D26" s="11">
        <v>400</v>
      </c>
      <c r="E26" s="31">
        <v>800</v>
      </c>
      <c r="F26" s="11"/>
      <c r="G26" s="14">
        <v>0</v>
      </c>
      <c r="H26" s="18">
        <f t="shared" si="0"/>
        <v>0</v>
      </c>
      <c r="I26" s="18">
        <f t="shared" si="1"/>
        <v>0</v>
      </c>
    </row>
    <row r="27" spans="1:9" ht="15.75">
      <c r="A27" s="11">
        <v>13</v>
      </c>
      <c r="B27" s="30" t="s">
        <v>234</v>
      </c>
      <c r="C27" s="30" t="s">
        <v>29</v>
      </c>
      <c r="D27" s="11">
        <v>1500</v>
      </c>
      <c r="E27" s="31">
        <v>3000</v>
      </c>
      <c r="F27" s="11"/>
      <c r="G27" s="14">
        <v>0</v>
      </c>
      <c r="H27" s="18">
        <f t="shared" si="0"/>
        <v>0</v>
      </c>
      <c r="I27" s="18">
        <f t="shared" si="1"/>
        <v>0</v>
      </c>
    </row>
    <row r="28" spans="1:9" ht="15.75">
      <c r="A28" s="11">
        <v>14</v>
      </c>
      <c r="B28" s="30" t="s">
        <v>28</v>
      </c>
      <c r="C28" s="30" t="s">
        <v>29</v>
      </c>
      <c r="D28" s="11">
        <v>300</v>
      </c>
      <c r="E28" s="31">
        <v>600</v>
      </c>
      <c r="F28" s="11"/>
      <c r="G28" s="14">
        <v>0</v>
      </c>
      <c r="H28" s="18">
        <f t="shared" si="0"/>
        <v>0</v>
      </c>
      <c r="I28" s="18">
        <f t="shared" si="1"/>
        <v>0</v>
      </c>
    </row>
    <row r="29" spans="1:9" ht="15.75">
      <c r="A29" s="11">
        <v>15</v>
      </c>
      <c r="B29" s="30" t="s">
        <v>35</v>
      </c>
      <c r="C29" s="30" t="s">
        <v>29</v>
      </c>
      <c r="D29" s="11">
        <v>300</v>
      </c>
      <c r="E29" s="31">
        <v>600</v>
      </c>
      <c r="F29" s="11"/>
      <c r="G29" s="14">
        <v>0</v>
      </c>
      <c r="H29" s="18">
        <f t="shared" si="0"/>
        <v>0</v>
      </c>
      <c r="I29" s="18">
        <f t="shared" si="1"/>
        <v>0</v>
      </c>
    </row>
    <row r="30" spans="1:9" ht="15.75">
      <c r="A30" s="11">
        <v>16</v>
      </c>
      <c r="B30" s="30" t="s">
        <v>235</v>
      </c>
      <c r="C30" s="30" t="s">
        <v>29</v>
      </c>
      <c r="D30" s="11">
        <v>600</v>
      </c>
      <c r="E30" s="31">
        <v>1200</v>
      </c>
      <c r="F30" s="11"/>
      <c r="G30" s="14">
        <v>0</v>
      </c>
      <c r="H30" s="18">
        <f t="shared" si="0"/>
        <v>0</v>
      </c>
      <c r="I30" s="18">
        <f t="shared" si="1"/>
        <v>0</v>
      </c>
    </row>
    <row r="31" spans="1:9" ht="15.75">
      <c r="A31" s="11">
        <v>17</v>
      </c>
      <c r="B31" s="30" t="s">
        <v>36</v>
      </c>
      <c r="C31" s="30" t="s">
        <v>29</v>
      </c>
      <c r="D31" s="11">
        <v>60</v>
      </c>
      <c r="E31" s="31">
        <v>120</v>
      </c>
      <c r="F31" s="11"/>
      <c r="G31" s="14">
        <v>0</v>
      </c>
      <c r="H31" s="18">
        <f t="shared" si="0"/>
        <v>0</v>
      </c>
      <c r="I31" s="18">
        <f t="shared" si="1"/>
        <v>0</v>
      </c>
    </row>
    <row r="32" spans="1:9" ht="15.75">
      <c r="A32" s="11">
        <v>18</v>
      </c>
      <c r="B32" s="30" t="s">
        <v>236</v>
      </c>
      <c r="C32" s="30" t="s">
        <v>29</v>
      </c>
      <c r="D32" s="11">
        <v>3500</v>
      </c>
      <c r="E32" s="31">
        <v>7000</v>
      </c>
      <c r="F32" s="11"/>
      <c r="G32" s="14">
        <v>0</v>
      </c>
      <c r="H32" s="18">
        <f t="shared" si="0"/>
        <v>0</v>
      </c>
      <c r="I32" s="18">
        <f t="shared" si="1"/>
        <v>0</v>
      </c>
    </row>
    <row r="33" spans="1:9" ht="15.75">
      <c r="A33" s="11">
        <v>19</v>
      </c>
      <c r="B33" s="30" t="s">
        <v>237</v>
      </c>
      <c r="C33" s="30" t="s">
        <v>23</v>
      </c>
      <c r="D33" s="11">
        <v>300</v>
      </c>
      <c r="E33" s="31">
        <v>600</v>
      </c>
      <c r="F33" s="11"/>
      <c r="G33" s="14">
        <v>0</v>
      </c>
      <c r="H33" s="18">
        <f t="shared" si="0"/>
        <v>0</v>
      </c>
      <c r="I33" s="18">
        <f t="shared" si="1"/>
        <v>0</v>
      </c>
    </row>
    <row r="34" spans="1:9" ht="15.75">
      <c r="A34" s="11">
        <v>20</v>
      </c>
      <c r="B34" s="30" t="s">
        <v>238</v>
      </c>
      <c r="C34" s="30" t="s">
        <v>29</v>
      </c>
      <c r="D34" s="11">
        <v>60</v>
      </c>
      <c r="E34" s="31">
        <v>120</v>
      </c>
      <c r="F34" s="11"/>
      <c r="G34" s="14">
        <v>0</v>
      </c>
      <c r="H34" s="18">
        <f t="shared" si="0"/>
        <v>0</v>
      </c>
      <c r="I34" s="18">
        <f t="shared" si="1"/>
        <v>0</v>
      </c>
    </row>
    <row r="35" spans="1:9" ht="15.75">
      <c r="A35" s="11">
        <v>21</v>
      </c>
      <c r="B35" s="30" t="s">
        <v>239</v>
      </c>
      <c r="C35" s="30" t="s">
        <v>29</v>
      </c>
      <c r="D35" s="11">
        <v>3500</v>
      </c>
      <c r="E35" s="31">
        <v>7000</v>
      </c>
      <c r="F35" s="11"/>
      <c r="G35" s="14">
        <v>0</v>
      </c>
      <c r="H35" s="18">
        <f t="shared" si="0"/>
        <v>0</v>
      </c>
      <c r="I35" s="18">
        <f t="shared" si="1"/>
        <v>0</v>
      </c>
    </row>
    <row r="36" spans="1:9" ht="15.75">
      <c r="A36" s="11">
        <v>22</v>
      </c>
      <c r="B36" s="30" t="s">
        <v>37</v>
      </c>
      <c r="C36" s="30" t="s">
        <v>29</v>
      </c>
      <c r="D36" s="11">
        <v>30</v>
      </c>
      <c r="E36" s="31">
        <v>60</v>
      </c>
      <c r="F36" s="11"/>
      <c r="G36" s="14">
        <v>0</v>
      </c>
      <c r="H36" s="18">
        <f t="shared" si="0"/>
        <v>0</v>
      </c>
      <c r="I36" s="18">
        <f t="shared" si="1"/>
        <v>0</v>
      </c>
    </row>
    <row r="37" spans="1:9" ht="15.75">
      <c r="A37" s="11">
        <v>23</v>
      </c>
      <c r="B37" s="30" t="s">
        <v>240</v>
      </c>
      <c r="C37" s="30" t="s">
        <v>29</v>
      </c>
      <c r="D37" s="11">
        <v>1200</v>
      </c>
      <c r="E37" s="31">
        <v>2200</v>
      </c>
      <c r="F37" s="11"/>
      <c r="G37" s="14">
        <v>0</v>
      </c>
      <c r="H37" s="18">
        <f t="shared" si="0"/>
        <v>0</v>
      </c>
      <c r="I37" s="18">
        <f t="shared" si="1"/>
        <v>0</v>
      </c>
    </row>
    <row r="38" spans="1:9" ht="15.75">
      <c r="A38" s="11">
        <v>24</v>
      </c>
      <c r="B38" s="30" t="s">
        <v>38</v>
      </c>
      <c r="C38" s="30" t="s">
        <v>29</v>
      </c>
      <c r="D38" s="11">
        <v>200</v>
      </c>
      <c r="E38" s="31">
        <v>350</v>
      </c>
      <c r="F38" s="11"/>
      <c r="G38" s="14">
        <v>0</v>
      </c>
      <c r="H38" s="18">
        <f t="shared" si="0"/>
        <v>0</v>
      </c>
      <c r="I38" s="18">
        <f t="shared" si="1"/>
        <v>0</v>
      </c>
    </row>
    <row r="39" spans="1:9" ht="15.75">
      <c r="A39" s="11">
        <v>25</v>
      </c>
      <c r="B39" s="30" t="s">
        <v>39</v>
      </c>
      <c r="C39" s="30" t="s">
        <v>29</v>
      </c>
      <c r="D39" s="11">
        <v>150</v>
      </c>
      <c r="E39" s="31">
        <v>280</v>
      </c>
      <c r="F39" s="11"/>
      <c r="G39" s="14">
        <v>0</v>
      </c>
      <c r="H39" s="18">
        <f t="shared" si="0"/>
        <v>0</v>
      </c>
      <c r="I39" s="18">
        <f t="shared" si="1"/>
        <v>0</v>
      </c>
    </row>
    <row r="40" spans="1:9" ht="15.75">
      <c r="A40" s="11">
        <v>26</v>
      </c>
      <c r="B40" s="30" t="s">
        <v>241</v>
      </c>
      <c r="C40" s="30" t="s">
        <v>29</v>
      </c>
      <c r="D40" s="11">
        <v>250</v>
      </c>
      <c r="E40" s="31">
        <v>500</v>
      </c>
      <c r="F40" s="11"/>
      <c r="G40" s="14">
        <v>0</v>
      </c>
      <c r="H40" s="18">
        <f t="shared" si="0"/>
        <v>0</v>
      </c>
      <c r="I40" s="18">
        <f t="shared" si="1"/>
        <v>0</v>
      </c>
    </row>
    <row r="41" spans="1:9" ht="15.75">
      <c r="A41" s="11">
        <v>27</v>
      </c>
      <c r="B41" s="30" t="s">
        <v>40</v>
      </c>
      <c r="C41" s="30" t="s">
        <v>29</v>
      </c>
      <c r="D41" s="11">
        <v>350</v>
      </c>
      <c r="E41" s="31">
        <v>700</v>
      </c>
      <c r="F41" s="11"/>
      <c r="G41" s="14">
        <v>0</v>
      </c>
      <c r="H41" s="18">
        <f t="shared" si="0"/>
        <v>0</v>
      </c>
      <c r="I41" s="18">
        <f t="shared" si="1"/>
        <v>0</v>
      </c>
    </row>
    <row r="42" spans="1:9" ht="15.75">
      <c r="A42" s="11">
        <v>28</v>
      </c>
      <c r="B42" s="30" t="s">
        <v>27</v>
      </c>
      <c r="C42" s="30" t="s">
        <v>29</v>
      </c>
      <c r="D42" s="11">
        <v>60</v>
      </c>
      <c r="E42" s="31">
        <v>120</v>
      </c>
      <c r="F42" s="11"/>
      <c r="G42" s="14">
        <v>0</v>
      </c>
      <c r="H42" s="18">
        <f t="shared" si="0"/>
        <v>0</v>
      </c>
      <c r="I42" s="18">
        <f t="shared" si="1"/>
        <v>0</v>
      </c>
    </row>
    <row r="43" spans="1:9" ht="15.75">
      <c r="A43" s="11">
        <v>29</v>
      </c>
      <c r="B43" s="30" t="s">
        <v>242</v>
      </c>
      <c r="C43" s="30" t="s">
        <v>29</v>
      </c>
      <c r="D43" s="11">
        <v>1000</v>
      </c>
      <c r="E43" s="31">
        <v>1700</v>
      </c>
      <c r="F43" s="11"/>
      <c r="G43" s="14">
        <v>0</v>
      </c>
      <c r="H43" s="18">
        <f t="shared" si="0"/>
        <v>0</v>
      </c>
      <c r="I43" s="18">
        <f t="shared" si="1"/>
        <v>0</v>
      </c>
    </row>
    <row r="44" spans="1:9" ht="15.75">
      <c r="A44" s="11">
        <v>30</v>
      </c>
      <c r="B44" s="30" t="s">
        <v>42</v>
      </c>
      <c r="C44" s="30" t="s">
        <v>29</v>
      </c>
      <c r="D44" s="11">
        <v>100</v>
      </c>
      <c r="E44" s="31">
        <v>180</v>
      </c>
      <c r="F44" s="11"/>
      <c r="G44" s="14">
        <v>0</v>
      </c>
      <c r="H44" s="18">
        <f t="shared" si="0"/>
        <v>0</v>
      </c>
      <c r="I44" s="18">
        <f t="shared" si="1"/>
        <v>0</v>
      </c>
    </row>
    <row r="45" spans="1:9" ht="15.75">
      <c r="A45" s="11">
        <v>31</v>
      </c>
      <c r="B45" s="30" t="s">
        <v>243</v>
      </c>
      <c r="C45" s="30" t="s">
        <v>29</v>
      </c>
      <c r="D45" s="11">
        <v>100</v>
      </c>
      <c r="E45" s="31">
        <v>180</v>
      </c>
      <c r="F45" s="11"/>
      <c r="G45" s="14">
        <v>0</v>
      </c>
      <c r="H45" s="18">
        <f t="shared" si="0"/>
        <v>0</v>
      </c>
      <c r="I45" s="18">
        <f t="shared" si="1"/>
        <v>0</v>
      </c>
    </row>
    <row r="46" spans="1:9" ht="15.75">
      <c r="A46" s="11">
        <v>32</v>
      </c>
      <c r="B46" s="30" t="s">
        <v>244</v>
      </c>
      <c r="C46" s="30" t="s">
        <v>29</v>
      </c>
      <c r="D46" s="11">
        <v>2000</v>
      </c>
      <c r="E46" s="31">
        <v>3200</v>
      </c>
      <c r="F46" s="11"/>
      <c r="G46" s="14">
        <v>0</v>
      </c>
      <c r="H46" s="18">
        <f t="shared" si="0"/>
        <v>0</v>
      </c>
      <c r="I46" s="18">
        <f t="shared" si="1"/>
        <v>0</v>
      </c>
    </row>
    <row r="47" spans="1:9" ht="15.75">
      <c r="A47" s="11">
        <v>33</v>
      </c>
      <c r="B47" s="30" t="s">
        <v>43</v>
      </c>
      <c r="C47" s="30" t="s">
        <v>29</v>
      </c>
      <c r="D47" s="11">
        <v>60</v>
      </c>
      <c r="E47" s="31">
        <v>120</v>
      </c>
      <c r="F47" s="11"/>
      <c r="G47" s="14">
        <v>0</v>
      </c>
      <c r="H47" s="18">
        <f t="shared" si="0"/>
        <v>0</v>
      </c>
      <c r="I47" s="18">
        <f t="shared" si="1"/>
        <v>0</v>
      </c>
    </row>
    <row r="48" spans="1:9" ht="15.75">
      <c r="A48" s="11">
        <v>34</v>
      </c>
      <c r="B48" s="30" t="s">
        <v>245</v>
      </c>
      <c r="C48" s="30" t="s">
        <v>29</v>
      </c>
      <c r="D48" s="11">
        <v>160</v>
      </c>
      <c r="E48" s="31">
        <v>320</v>
      </c>
      <c r="F48" s="11"/>
      <c r="G48" s="14">
        <v>0</v>
      </c>
      <c r="H48" s="18">
        <f t="shared" si="0"/>
        <v>0</v>
      </c>
      <c r="I48" s="18">
        <f t="shared" si="1"/>
        <v>0</v>
      </c>
    </row>
    <row r="49" spans="1:9" ht="15.75">
      <c r="A49" s="11">
        <v>35</v>
      </c>
      <c r="B49" s="30" t="s">
        <v>246</v>
      </c>
      <c r="C49" s="30" t="s">
        <v>23</v>
      </c>
      <c r="D49" s="11">
        <v>30</v>
      </c>
      <c r="E49" s="31">
        <v>60</v>
      </c>
      <c r="F49" s="11"/>
      <c r="G49" s="14">
        <v>0</v>
      </c>
      <c r="H49" s="18">
        <f t="shared" si="0"/>
        <v>0</v>
      </c>
      <c r="I49" s="18">
        <f t="shared" si="1"/>
        <v>0</v>
      </c>
    </row>
    <row r="50" spans="1:9" ht="15.75">
      <c r="A50" s="11">
        <v>36</v>
      </c>
      <c r="B50" s="30" t="s">
        <v>247</v>
      </c>
      <c r="C50" s="30" t="s">
        <v>23</v>
      </c>
      <c r="D50" s="11">
        <v>30</v>
      </c>
      <c r="E50" s="31">
        <v>60</v>
      </c>
      <c r="F50" s="11"/>
      <c r="G50" s="14">
        <v>0</v>
      </c>
      <c r="H50" s="18">
        <f t="shared" si="0"/>
        <v>0</v>
      </c>
      <c r="I50" s="18">
        <f t="shared" si="1"/>
        <v>0</v>
      </c>
    </row>
    <row r="51" spans="1:9" ht="15.75">
      <c r="A51" s="11">
        <v>37</v>
      </c>
      <c r="B51" s="30" t="s">
        <v>248</v>
      </c>
      <c r="C51" s="30" t="s">
        <v>29</v>
      </c>
      <c r="D51" s="11">
        <v>15</v>
      </c>
      <c r="E51" s="31">
        <v>25</v>
      </c>
      <c r="F51" s="11"/>
      <c r="G51" s="14">
        <v>0</v>
      </c>
      <c r="H51" s="18">
        <f t="shared" si="0"/>
        <v>0</v>
      </c>
      <c r="I51" s="18">
        <f t="shared" si="1"/>
        <v>0</v>
      </c>
    </row>
    <row r="52" spans="1:9" ht="15.75">
      <c r="A52" s="11">
        <v>38</v>
      </c>
      <c r="B52" s="30" t="s">
        <v>41</v>
      </c>
      <c r="C52" s="30" t="s">
        <v>29</v>
      </c>
      <c r="D52" s="11">
        <v>30</v>
      </c>
      <c r="E52" s="31">
        <v>60</v>
      </c>
      <c r="F52" s="11"/>
      <c r="G52" s="14">
        <v>0</v>
      </c>
      <c r="H52" s="18">
        <f t="shared" si="0"/>
        <v>0</v>
      </c>
      <c r="I52" s="18">
        <f t="shared" si="1"/>
        <v>0</v>
      </c>
    </row>
    <row r="53" spans="1:9" ht="15.75">
      <c r="A53" s="11">
        <v>39</v>
      </c>
      <c r="B53" s="30" t="s">
        <v>249</v>
      </c>
      <c r="C53" s="30" t="s">
        <v>29</v>
      </c>
      <c r="D53" s="11">
        <v>10</v>
      </c>
      <c r="E53" s="31">
        <v>20</v>
      </c>
      <c r="F53" s="11"/>
      <c r="G53" s="14">
        <v>0</v>
      </c>
      <c r="H53" s="18">
        <f t="shared" si="0"/>
        <v>0</v>
      </c>
      <c r="I53" s="18">
        <f t="shared" si="1"/>
        <v>0</v>
      </c>
    </row>
    <row r="54" spans="1:9" ht="15.75">
      <c r="A54" s="11">
        <v>40</v>
      </c>
      <c r="B54" s="30" t="s">
        <v>250</v>
      </c>
      <c r="C54" s="30" t="s">
        <v>29</v>
      </c>
      <c r="D54" s="11">
        <v>15</v>
      </c>
      <c r="E54" s="31">
        <v>30</v>
      </c>
      <c r="F54" s="11"/>
      <c r="G54" s="14">
        <v>0</v>
      </c>
      <c r="H54" s="18">
        <f t="shared" si="0"/>
        <v>0</v>
      </c>
      <c r="I54" s="18">
        <f t="shared" si="1"/>
        <v>0</v>
      </c>
    </row>
    <row r="55" spans="1:9" ht="15.75">
      <c r="A55" s="11">
        <v>41</v>
      </c>
      <c r="B55" s="30" t="s">
        <v>251</v>
      </c>
      <c r="C55" s="30" t="s">
        <v>29</v>
      </c>
      <c r="D55" s="11">
        <v>25</v>
      </c>
      <c r="E55" s="31">
        <v>50</v>
      </c>
      <c r="F55" s="11"/>
      <c r="G55" s="14">
        <v>0</v>
      </c>
      <c r="H55" s="18">
        <f t="shared" si="0"/>
        <v>0</v>
      </c>
      <c r="I55" s="18">
        <f t="shared" si="1"/>
        <v>0</v>
      </c>
    </row>
    <row r="56" spans="1:9" ht="15.75">
      <c r="A56" s="11">
        <v>42</v>
      </c>
      <c r="B56" s="30" t="s">
        <v>252</v>
      </c>
      <c r="C56" s="30" t="s">
        <v>29</v>
      </c>
      <c r="D56" s="11">
        <v>20</v>
      </c>
      <c r="E56" s="31">
        <v>40</v>
      </c>
      <c r="F56" s="11"/>
      <c r="G56" s="14">
        <v>0</v>
      </c>
      <c r="H56" s="18">
        <f t="shared" si="0"/>
        <v>0</v>
      </c>
      <c r="I56" s="18">
        <f t="shared" si="1"/>
        <v>0</v>
      </c>
    </row>
    <row r="57" spans="1:9" ht="15.75">
      <c r="A57" s="11">
        <v>43</v>
      </c>
      <c r="B57" s="30" t="s">
        <v>253</v>
      </c>
      <c r="C57" s="30" t="s">
        <v>29</v>
      </c>
      <c r="D57" s="11">
        <v>20</v>
      </c>
      <c r="E57" s="31">
        <v>40</v>
      </c>
      <c r="F57" s="11"/>
      <c r="G57" s="14">
        <v>0</v>
      </c>
      <c r="H57" s="18">
        <f t="shared" si="0"/>
        <v>0</v>
      </c>
      <c r="I57" s="18">
        <f t="shared" si="1"/>
        <v>0</v>
      </c>
    </row>
    <row r="58" spans="1:9" ht="15.75">
      <c r="A58" s="11">
        <v>44</v>
      </c>
      <c r="B58" s="30" t="s">
        <v>254</v>
      </c>
      <c r="C58" s="30" t="s">
        <v>29</v>
      </c>
      <c r="D58" s="11">
        <v>15</v>
      </c>
      <c r="E58" s="31">
        <v>30</v>
      </c>
      <c r="F58" s="11"/>
      <c r="G58" s="14">
        <v>0</v>
      </c>
      <c r="H58" s="18">
        <f t="shared" si="0"/>
        <v>0</v>
      </c>
      <c r="I58" s="18">
        <f t="shared" si="1"/>
        <v>0</v>
      </c>
    </row>
    <row r="59" spans="1:9" ht="15.75">
      <c r="A59" s="11">
        <v>45</v>
      </c>
      <c r="B59" s="30" t="s">
        <v>255</v>
      </c>
      <c r="C59" s="30" t="s">
        <v>29</v>
      </c>
      <c r="D59" s="11">
        <v>15</v>
      </c>
      <c r="E59" s="31">
        <v>30</v>
      </c>
      <c r="F59" s="11"/>
      <c r="G59" s="14">
        <v>0</v>
      </c>
      <c r="H59" s="18">
        <f t="shared" si="0"/>
        <v>0</v>
      </c>
      <c r="I59" s="18">
        <f t="shared" si="1"/>
        <v>0</v>
      </c>
    </row>
    <row r="60" spans="1:9" ht="15.75">
      <c r="A60" s="11">
        <v>46</v>
      </c>
      <c r="B60" s="30" t="s">
        <v>256</v>
      </c>
      <c r="C60" s="30" t="s">
        <v>29</v>
      </c>
      <c r="D60" s="11">
        <v>20</v>
      </c>
      <c r="E60" s="31">
        <v>40</v>
      </c>
      <c r="F60" s="11"/>
      <c r="G60" s="14">
        <v>0</v>
      </c>
      <c r="H60" s="18">
        <f t="shared" si="0"/>
        <v>0</v>
      </c>
      <c r="I60" s="18">
        <f t="shared" si="1"/>
        <v>0</v>
      </c>
    </row>
    <row r="61" spans="1:9" ht="15.75">
      <c r="A61" s="11">
        <v>47</v>
      </c>
      <c r="B61" s="30" t="s">
        <v>257</v>
      </c>
      <c r="C61" s="30" t="s">
        <v>29</v>
      </c>
      <c r="D61" s="11">
        <v>15</v>
      </c>
      <c r="E61" s="31">
        <v>30</v>
      </c>
      <c r="F61" s="11"/>
      <c r="G61" s="14">
        <v>0</v>
      </c>
      <c r="H61" s="18">
        <f t="shared" si="0"/>
        <v>0</v>
      </c>
      <c r="I61" s="18">
        <f t="shared" si="1"/>
        <v>0</v>
      </c>
    </row>
    <row r="62" spans="1:9" ht="15.75">
      <c r="A62" s="11">
        <v>48</v>
      </c>
      <c r="B62" s="30" t="s">
        <v>258</v>
      </c>
      <c r="C62" s="30" t="s">
        <v>29</v>
      </c>
      <c r="D62" s="11">
        <v>10</v>
      </c>
      <c r="E62" s="31">
        <v>15</v>
      </c>
      <c r="F62" s="11"/>
      <c r="G62" s="14">
        <v>0</v>
      </c>
      <c r="H62" s="18">
        <f t="shared" si="0"/>
        <v>0</v>
      </c>
      <c r="I62" s="18">
        <f t="shared" si="1"/>
        <v>0</v>
      </c>
    </row>
    <row r="63" spans="1:9" ht="15.75">
      <c r="A63" s="11">
        <v>49</v>
      </c>
      <c r="B63" s="30" t="s">
        <v>259</v>
      </c>
      <c r="C63" s="30" t="s">
        <v>29</v>
      </c>
      <c r="D63" s="11">
        <v>10</v>
      </c>
      <c r="E63" s="31">
        <v>15</v>
      </c>
      <c r="F63" s="11"/>
      <c r="G63" s="14">
        <v>0</v>
      </c>
      <c r="H63" s="18">
        <f t="shared" si="0"/>
        <v>0</v>
      </c>
      <c r="I63" s="18">
        <f t="shared" si="1"/>
        <v>0</v>
      </c>
    </row>
    <row r="64" spans="1:9" ht="15.75">
      <c r="A64" s="11">
        <v>50</v>
      </c>
      <c r="B64" s="30" t="s">
        <v>260</v>
      </c>
      <c r="C64" s="30" t="s">
        <v>29</v>
      </c>
      <c r="D64" s="11">
        <v>10</v>
      </c>
      <c r="E64" s="31">
        <v>15</v>
      </c>
      <c r="F64" s="11"/>
      <c r="G64" s="14">
        <v>0</v>
      </c>
      <c r="H64" s="18">
        <f t="shared" si="0"/>
        <v>0</v>
      </c>
      <c r="I64" s="18">
        <f t="shared" si="1"/>
        <v>0</v>
      </c>
    </row>
    <row r="65" spans="1:9" ht="15.75">
      <c r="A65" s="11">
        <v>51</v>
      </c>
      <c r="B65" s="30" t="s">
        <v>261</v>
      </c>
      <c r="C65" s="30" t="s">
        <v>29</v>
      </c>
      <c r="D65" s="11">
        <v>10</v>
      </c>
      <c r="E65" s="31">
        <v>15</v>
      </c>
      <c r="F65" s="11"/>
      <c r="G65" s="14">
        <v>0</v>
      </c>
      <c r="H65" s="18">
        <f t="shared" si="0"/>
        <v>0</v>
      </c>
      <c r="I65" s="18">
        <f t="shared" si="1"/>
        <v>0</v>
      </c>
    </row>
    <row r="66" spans="1:9" ht="15.75">
      <c r="A66" s="11">
        <v>52</v>
      </c>
      <c r="B66" s="30" t="s">
        <v>262</v>
      </c>
      <c r="C66" s="30" t="s">
        <v>29</v>
      </c>
      <c r="D66" s="11">
        <v>15</v>
      </c>
      <c r="E66" s="31">
        <v>30</v>
      </c>
      <c r="F66" s="11"/>
      <c r="G66" s="14">
        <v>0</v>
      </c>
      <c r="H66" s="18">
        <f t="shared" si="0"/>
        <v>0</v>
      </c>
      <c r="I66" s="18">
        <f t="shared" si="1"/>
        <v>0</v>
      </c>
    </row>
    <row r="67" spans="1:9" ht="15.75">
      <c r="A67" s="11">
        <v>53</v>
      </c>
      <c r="B67" s="30" t="s">
        <v>263</v>
      </c>
      <c r="C67" s="30" t="s">
        <v>29</v>
      </c>
      <c r="D67" s="11">
        <v>15</v>
      </c>
      <c r="E67" s="31">
        <v>30</v>
      </c>
      <c r="F67" s="11"/>
      <c r="G67" s="14">
        <v>0</v>
      </c>
      <c r="H67" s="18">
        <f t="shared" si="0"/>
        <v>0</v>
      </c>
      <c r="I67" s="18">
        <f t="shared" si="1"/>
        <v>0</v>
      </c>
    </row>
    <row r="68" spans="1:9" ht="15.75">
      <c r="A68" s="11">
        <v>54</v>
      </c>
      <c r="B68" s="30" t="s">
        <v>264</v>
      </c>
      <c r="C68" s="30" t="s">
        <v>29</v>
      </c>
      <c r="D68" s="11">
        <v>10</v>
      </c>
      <c r="E68" s="31">
        <v>20</v>
      </c>
      <c r="F68" s="11"/>
      <c r="G68" s="14">
        <v>0</v>
      </c>
      <c r="H68" s="18">
        <f t="shared" si="0"/>
        <v>0</v>
      </c>
      <c r="I68" s="18">
        <f t="shared" si="1"/>
        <v>0</v>
      </c>
    </row>
    <row r="69" spans="1:9" ht="15.75">
      <c r="A69" s="11">
        <v>55</v>
      </c>
      <c r="B69" s="30" t="s">
        <v>265</v>
      </c>
      <c r="C69" s="30" t="s">
        <v>29</v>
      </c>
      <c r="D69" s="11">
        <v>15</v>
      </c>
      <c r="E69" s="31">
        <v>30</v>
      </c>
      <c r="F69" s="11"/>
      <c r="G69" s="14">
        <v>0</v>
      </c>
      <c r="H69" s="18">
        <f t="shared" si="0"/>
        <v>0</v>
      </c>
      <c r="I69" s="18">
        <f t="shared" si="1"/>
        <v>0</v>
      </c>
    </row>
    <row r="70" spans="1:9" ht="15.75">
      <c r="A70" s="11">
        <v>56</v>
      </c>
      <c r="B70" s="30" t="s">
        <v>266</v>
      </c>
      <c r="C70" s="30" t="s">
        <v>29</v>
      </c>
      <c r="D70" s="11">
        <v>10</v>
      </c>
      <c r="E70" s="31">
        <v>15</v>
      </c>
      <c r="F70" s="11"/>
      <c r="G70" s="14">
        <v>0</v>
      </c>
      <c r="H70" s="18">
        <f t="shared" si="0"/>
        <v>0</v>
      </c>
      <c r="I70" s="18">
        <f t="shared" si="1"/>
        <v>0</v>
      </c>
    </row>
    <row r="71" spans="1:9" ht="15.75">
      <c r="A71" s="11">
        <v>57</v>
      </c>
      <c r="B71" s="30" t="s">
        <v>267</v>
      </c>
      <c r="C71" s="30" t="s">
        <v>29</v>
      </c>
      <c r="D71" s="11">
        <v>50</v>
      </c>
      <c r="E71" s="31">
        <v>100</v>
      </c>
      <c r="F71" s="11"/>
      <c r="G71" s="14">
        <v>0</v>
      </c>
      <c r="H71" s="18">
        <f t="shared" si="0"/>
        <v>0</v>
      </c>
      <c r="I71" s="18">
        <f t="shared" si="1"/>
        <v>0</v>
      </c>
    </row>
    <row r="72" spans="1:9" ht="15.75">
      <c r="A72" s="11">
        <v>58</v>
      </c>
      <c r="B72" s="30" t="s">
        <v>268</v>
      </c>
      <c r="C72" s="30" t="s">
        <v>29</v>
      </c>
      <c r="D72" s="11">
        <v>80</v>
      </c>
      <c r="E72" s="31">
        <v>150</v>
      </c>
      <c r="F72" s="11"/>
      <c r="G72" s="14">
        <v>0</v>
      </c>
      <c r="H72" s="18">
        <f t="shared" si="0"/>
        <v>0</v>
      </c>
      <c r="I72" s="18">
        <f t="shared" si="1"/>
        <v>0</v>
      </c>
    </row>
    <row r="73" spans="1:9" ht="15.75">
      <c r="A73" s="11">
        <v>59</v>
      </c>
      <c r="B73" s="30" t="s">
        <v>269</v>
      </c>
      <c r="C73" s="30" t="s">
        <v>23</v>
      </c>
      <c r="D73" s="11">
        <v>40</v>
      </c>
      <c r="E73" s="31">
        <v>80</v>
      </c>
      <c r="F73" s="11"/>
      <c r="G73" s="14">
        <v>0</v>
      </c>
      <c r="H73" s="18">
        <f t="shared" si="0"/>
        <v>0</v>
      </c>
      <c r="I73" s="18">
        <f t="shared" si="1"/>
        <v>0</v>
      </c>
    </row>
    <row r="74" spans="1:9" ht="26.25" customHeight="1">
      <c r="A74" s="23"/>
      <c r="B74" s="24"/>
      <c r="C74" s="25"/>
      <c r="D74" s="68" t="s">
        <v>9</v>
      </c>
      <c r="E74" s="68"/>
      <c r="F74" s="68"/>
      <c r="G74" s="68"/>
      <c r="H74" s="26">
        <f>SUM(H15:H73)</f>
        <v>0</v>
      </c>
      <c r="I74" s="26">
        <f>SUM(I15:I73)</f>
        <v>0</v>
      </c>
    </row>
    <row r="75" spans="1:9" ht="26.25" customHeight="1">
      <c r="A75" s="23"/>
      <c r="B75" s="24"/>
      <c r="C75" s="25"/>
      <c r="D75" s="68" t="s">
        <v>10</v>
      </c>
      <c r="E75" s="68"/>
      <c r="F75" s="68"/>
      <c r="G75" s="68"/>
      <c r="H75" s="28">
        <v>0</v>
      </c>
      <c r="I75" s="28">
        <v>0</v>
      </c>
    </row>
    <row r="76" spans="1:9" ht="24" customHeight="1">
      <c r="A76" s="15"/>
      <c r="B76" s="24"/>
      <c r="C76" s="25"/>
      <c r="D76" s="68" t="s">
        <v>11</v>
      </c>
      <c r="E76" s="68"/>
      <c r="F76" s="68"/>
      <c r="G76" s="68"/>
      <c r="H76" s="29">
        <f>H74+H75</f>
        <v>0</v>
      </c>
      <c r="I76" s="29">
        <f>I74+I75</f>
        <v>0</v>
      </c>
    </row>
    <row r="77" spans="1:9">
      <c r="A77" s="8"/>
      <c r="B77" s="8"/>
      <c r="C77" s="25"/>
      <c r="D77" s="8"/>
      <c r="E77" s="27"/>
      <c r="F77" s="8"/>
      <c r="G77" s="8"/>
      <c r="H77" s="8"/>
      <c r="I77" s="8"/>
    </row>
    <row r="78" spans="1:9">
      <c r="A78" s="8"/>
      <c r="B78" s="24"/>
      <c r="C78" s="25"/>
      <c r="D78" s="8"/>
      <c r="E78" s="27"/>
      <c r="F78" s="8"/>
      <c r="G78" s="8"/>
      <c r="H78" s="8" t="s">
        <v>44</v>
      </c>
      <c r="I78" s="34">
        <f>I76*1.5/100</f>
        <v>0</v>
      </c>
    </row>
    <row r="79" spans="1:9">
      <c r="A79" s="8"/>
      <c r="B79" s="24"/>
      <c r="C79" s="25"/>
      <c r="D79" s="8"/>
      <c r="E79" s="27"/>
      <c r="F79" s="8"/>
      <c r="G79" s="8"/>
      <c r="H79" s="8"/>
      <c r="I79" s="8"/>
    </row>
    <row r="80" spans="1:9">
      <c r="A80" s="8"/>
      <c r="B80" s="8"/>
      <c r="C80" s="8"/>
      <c r="D80" s="8"/>
      <c r="E80" s="8"/>
      <c r="F80" s="8"/>
      <c r="G80" s="8"/>
      <c r="H80" s="8"/>
      <c r="I80" s="8"/>
    </row>
  </sheetData>
  <mergeCells count="11">
    <mergeCell ref="A4:I4"/>
    <mergeCell ref="A5:I5"/>
    <mergeCell ref="A6:I6"/>
    <mergeCell ref="A7:I7"/>
    <mergeCell ref="A8:I8"/>
    <mergeCell ref="D76:G76"/>
    <mergeCell ref="A13:E13"/>
    <mergeCell ref="A10:I10"/>
    <mergeCell ref="A11:I11"/>
    <mergeCell ref="D74:G74"/>
    <mergeCell ref="D75:G75"/>
  </mergeCells>
  <printOptions horizontalCentered="1" verticalCentered="1"/>
  <pageMargins left="0" right="0" top="0" bottom="0" header="0" footer="0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view="pageBreakPreview" zoomScaleNormal="100" zoomScaleSheetLayoutView="100" workbookViewId="0">
      <selection activeCell="L19" sqref="L19"/>
    </sheetView>
  </sheetViews>
  <sheetFormatPr baseColWidth="10" defaultColWidth="10.85546875" defaultRowHeight="15"/>
  <cols>
    <col min="1" max="1" width="5.140625" customWidth="1"/>
    <col min="2" max="2" width="27.28515625" bestFit="1" customWidth="1"/>
    <col min="3" max="3" width="11" customWidth="1"/>
    <col min="4" max="4" width="14.140625" customWidth="1"/>
    <col min="5" max="5" width="12.85546875" customWidth="1"/>
    <col min="6" max="6" width="16.28515625" customWidth="1"/>
    <col min="7" max="7" width="12.140625" customWidth="1"/>
    <col min="8" max="8" width="19.140625" customWidth="1"/>
    <col min="9" max="9" width="20.85546875" customWidth="1"/>
  </cols>
  <sheetData>
    <row r="1" spans="1:12">
      <c r="A1" s="9"/>
      <c r="B1" s="9"/>
      <c r="C1" s="10"/>
      <c r="D1" s="8"/>
      <c r="E1" s="22"/>
      <c r="F1" s="8"/>
      <c r="G1" s="8"/>
      <c r="H1" s="8"/>
      <c r="I1" s="8"/>
    </row>
    <row r="2" spans="1:12">
      <c r="A2" s="9"/>
      <c r="B2" s="9"/>
      <c r="C2" s="10"/>
      <c r="D2" s="8"/>
      <c r="E2" s="8"/>
      <c r="F2" s="8"/>
      <c r="G2" s="8"/>
      <c r="H2" s="8"/>
      <c r="I2" s="8"/>
    </row>
    <row r="3" spans="1:12">
      <c r="A3" s="9"/>
      <c r="B3" s="9"/>
      <c r="C3" s="8"/>
      <c r="D3" s="8"/>
      <c r="E3" s="8"/>
      <c r="F3" s="8"/>
      <c r="G3" s="8"/>
      <c r="H3" s="8"/>
      <c r="I3" s="8"/>
    </row>
    <row r="4" spans="1:12" ht="27" customHeight="1">
      <c r="A4" s="60"/>
      <c r="B4" s="60"/>
      <c r="C4" s="60"/>
      <c r="D4" s="60"/>
      <c r="E4" s="60"/>
      <c r="F4" s="60"/>
      <c r="G4" s="60"/>
      <c r="H4" s="60"/>
      <c r="I4" s="60"/>
      <c r="J4" s="5"/>
      <c r="K4" s="5"/>
      <c r="L4" s="5"/>
    </row>
    <row r="5" spans="1:12" ht="11.25" customHeight="1">
      <c r="A5" s="60"/>
      <c r="B5" s="60"/>
      <c r="C5" s="60"/>
      <c r="D5" s="60"/>
      <c r="E5" s="60"/>
      <c r="F5" s="60"/>
      <c r="G5" s="60"/>
      <c r="H5" s="60"/>
      <c r="I5" s="60"/>
      <c r="J5" s="5"/>
      <c r="K5" s="5"/>
      <c r="L5" s="5"/>
    </row>
    <row r="6" spans="1:12" ht="15.7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5"/>
      <c r="K6" s="5"/>
      <c r="L6" s="5"/>
    </row>
    <row r="7" spans="1:12" ht="15.7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5"/>
      <c r="K7" s="5"/>
      <c r="L7" s="5"/>
    </row>
    <row r="8" spans="1:12" ht="15.75">
      <c r="A8" s="60" t="s">
        <v>31</v>
      </c>
      <c r="B8" s="60"/>
      <c r="C8" s="60"/>
      <c r="D8" s="60"/>
      <c r="E8" s="60"/>
      <c r="F8" s="60"/>
      <c r="G8" s="60"/>
      <c r="H8" s="60"/>
      <c r="I8" s="60"/>
      <c r="J8" s="5"/>
      <c r="K8" s="5"/>
      <c r="L8" s="5"/>
    </row>
    <row r="9" spans="1:12" ht="15.75">
      <c r="A9" s="9"/>
      <c r="B9" s="9"/>
      <c r="C9" s="9"/>
      <c r="D9" s="9"/>
      <c r="E9" s="9"/>
      <c r="F9" s="9"/>
      <c r="G9" s="9"/>
      <c r="H9" s="9"/>
      <c r="I9" s="9"/>
      <c r="J9" s="5"/>
      <c r="K9" s="5"/>
      <c r="L9" s="5"/>
    </row>
    <row r="10" spans="1:12" ht="18">
      <c r="A10" s="63" t="s">
        <v>225</v>
      </c>
      <c r="B10" s="63"/>
      <c r="C10" s="63"/>
      <c r="D10" s="63"/>
      <c r="E10" s="63"/>
      <c r="F10" s="63"/>
      <c r="G10" s="63"/>
      <c r="H10" s="63"/>
      <c r="I10" s="63"/>
      <c r="J10" s="5"/>
      <c r="K10" s="5"/>
      <c r="L10" s="5"/>
    </row>
    <row r="11" spans="1:12" ht="50.25" customHeight="1">
      <c r="A11" s="62" t="s">
        <v>290</v>
      </c>
      <c r="B11" s="62"/>
      <c r="C11" s="62"/>
      <c r="D11" s="62"/>
      <c r="E11" s="62"/>
      <c r="F11" s="62"/>
      <c r="G11" s="62"/>
      <c r="H11" s="62"/>
      <c r="I11" s="62"/>
      <c r="J11" s="5"/>
      <c r="K11" s="5"/>
      <c r="L11" s="5"/>
    </row>
    <row r="12" spans="1:12" ht="8.25" customHeight="1">
      <c r="A12" s="71"/>
      <c r="B12" s="72"/>
      <c r="C12" s="72"/>
      <c r="D12" s="72"/>
      <c r="E12" s="72"/>
      <c r="F12" s="72"/>
      <c r="G12" s="72"/>
      <c r="H12" s="72"/>
      <c r="I12" s="72"/>
      <c r="J12" s="5"/>
      <c r="K12" s="5"/>
      <c r="L12" s="5"/>
    </row>
    <row r="13" spans="1:12" ht="20.100000000000001" customHeight="1">
      <c r="A13" s="73" t="s">
        <v>30</v>
      </c>
      <c r="B13" s="73"/>
      <c r="C13" s="73"/>
      <c r="D13" s="73"/>
      <c r="E13" s="73"/>
      <c r="F13" s="8"/>
      <c r="G13" s="8"/>
      <c r="H13" s="8"/>
      <c r="I13" s="8"/>
    </row>
    <row r="14" spans="1:12" ht="30">
      <c r="A14" s="32" t="s">
        <v>0</v>
      </c>
      <c r="B14" s="32" t="s">
        <v>1</v>
      </c>
      <c r="C14" s="32" t="s">
        <v>2</v>
      </c>
      <c r="D14" s="32" t="s">
        <v>5</v>
      </c>
      <c r="E14" s="32" t="s">
        <v>6</v>
      </c>
      <c r="F14" s="32" t="s">
        <v>7</v>
      </c>
      <c r="G14" s="32" t="s">
        <v>21</v>
      </c>
      <c r="H14" s="32" t="s">
        <v>14</v>
      </c>
      <c r="I14" s="32" t="s">
        <v>15</v>
      </c>
    </row>
    <row r="15" spans="1:12" ht="20.100000000000001" customHeight="1">
      <c r="A15" s="41">
        <v>1</v>
      </c>
      <c r="B15" s="42" t="s">
        <v>270</v>
      </c>
      <c r="C15" s="39" t="s">
        <v>29</v>
      </c>
      <c r="D15" s="38">
        <v>500</v>
      </c>
      <c r="E15" s="40">
        <v>1000</v>
      </c>
      <c r="F15" s="46"/>
      <c r="G15" s="43">
        <v>0</v>
      </c>
      <c r="H15" s="44">
        <f>D15*F15</f>
        <v>0</v>
      </c>
      <c r="I15" s="44">
        <f>E15*F15</f>
        <v>0</v>
      </c>
    </row>
    <row r="16" spans="1:12" ht="20.100000000000001" customHeight="1">
      <c r="A16" s="41">
        <v>2</v>
      </c>
      <c r="B16" s="42" t="s">
        <v>271</v>
      </c>
      <c r="C16" s="39" t="s">
        <v>29</v>
      </c>
      <c r="D16" s="38">
        <v>600</v>
      </c>
      <c r="E16" s="40">
        <v>1200</v>
      </c>
      <c r="F16" s="46"/>
      <c r="G16" s="43">
        <v>0</v>
      </c>
      <c r="H16" s="44">
        <f t="shared" ref="H16:H19" si="0">D16*F16</f>
        <v>0</v>
      </c>
      <c r="I16" s="44">
        <f t="shared" ref="I16:I19" si="1">E16*F16</f>
        <v>0</v>
      </c>
    </row>
    <row r="17" spans="1:9" ht="20.100000000000001" customHeight="1">
      <c r="A17" s="41">
        <v>3</v>
      </c>
      <c r="B17" s="42" t="s">
        <v>272</v>
      </c>
      <c r="C17" s="39" t="s">
        <v>29</v>
      </c>
      <c r="D17" s="38">
        <v>80</v>
      </c>
      <c r="E17" s="40">
        <v>150</v>
      </c>
      <c r="F17" s="46"/>
      <c r="G17" s="43">
        <v>0</v>
      </c>
      <c r="H17" s="44">
        <f t="shared" si="0"/>
        <v>0</v>
      </c>
      <c r="I17" s="44">
        <f t="shared" si="1"/>
        <v>0</v>
      </c>
    </row>
    <row r="18" spans="1:9" ht="20.100000000000001" customHeight="1">
      <c r="A18" s="41">
        <v>4</v>
      </c>
      <c r="B18" s="42" t="s">
        <v>273</v>
      </c>
      <c r="C18" s="39" t="s">
        <v>29</v>
      </c>
      <c r="D18" s="38">
        <v>80</v>
      </c>
      <c r="E18" s="40">
        <v>150</v>
      </c>
      <c r="F18" s="46"/>
      <c r="G18" s="43">
        <v>0</v>
      </c>
      <c r="H18" s="44">
        <f t="shared" si="0"/>
        <v>0</v>
      </c>
      <c r="I18" s="44">
        <f t="shared" si="1"/>
        <v>0</v>
      </c>
    </row>
    <row r="19" spans="1:9" ht="20.100000000000001" customHeight="1">
      <c r="A19" s="41">
        <v>5</v>
      </c>
      <c r="B19" s="42" t="s">
        <v>276</v>
      </c>
      <c r="C19" s="39" t="s">
        <v>29</v>
      </c>
      <c r="D19" s="38">
        <v>100</v>
      </c>
      <c r="E19" s="40">
        <v>200</v>
      </c>
      <c r="F19" s="46"/>
      <c r="G19" s="43">
        <v>0</v>
      </c>
      <c r="H19" s="44">
        <f t="shared" si="0"/>
        <v>0</v>
      </c>
      <c r="I19" s="44">
        <f t="shared" si="1"/>
        <v>0</v>
      </c>
    </row>
    <row r="20" spans="1:9" ht="26.25" customHeight="1">
      <c r="A20" s="15"/>
      <c r="B20" s="15"/>
      <c r="C20" s="15"/>
      <c r="D20" s="15"/>
      <c r="E20" s="15"/>
      <c r="F20" s="70" t="s">
        <v>9</v>
      </c>
      <c r="G20" s="70"/>
      <c r="H20" s="45">
        <f>SUM(H15:H19)</f>
        <v>0</v>
      </c>
      <c r="I20" s="45">
        <f>SUM(I15:I19)</f>
        <v>0</v>
      </c>
    </row>
    <row r="21" spans="1:9" ht="26.25" customHeight="1">
      <c r="A21" s="15"/>
      <c r="B21" s="15"/>
      <c r="C21" s="15"/>
      <c r="D21" s="15"/>
      <c r="E21" s="15"/>
      <c r="F21" s="70" t="s">
        <v>284</v>
      </c>
      <c r="G21" s="70"/>
      <c r="H21" s="45">
        <v>0</v>
      </c>
      <c r="I21" s="45">
        <v>0</v>
      </c>
    </row>
    <row r="22" spans="1:9" ht="26.25" customHeight="1">
      <c r="A22" s="15"/>
      <c r="B22" s="15"/>
      <c r="C22" s="15"/>
      <c r="D22" s="15"/>
      <c r="E22" s="15"/>
      <c r="F22" s="70" t="s">
        <v>11</v>
      </c>
      <c r="G22" s="70"/>
      <c r="H22" s="45">
        <f>H20+H21</f>
        <v>0</v>
      </c>
      <c r="I22" s="45">
        <f>I20+I21</f>
        <v>0</v>
      </c>
    </row>
    <row r="23" spans="1:9" ht="21">
      <c r="H23" s="1"/>
      <c r="I23" s="2"/>
    </row>
    <row r="24" spans="1:9">
      <c r="I24" s="33"/>
    </row>
    <row r="26" spans="1:9">
      <c r="I26" s="6"/>
    </row>
  </sheetData>
  <mergeCells count="12">
    <mergeCell ref="F21:G21"/>
    <mergeCell ref="F22:G22"/>
    <mergeCell ref="A8:I8"/>
    <mergeCell ref="A4:I4"/>
    <mergeCell ref="A5:I5"/>
    <mergeCell ref="A6:I6"/>
    <mergeCell ref="A7:I7"/>
    <mergeCell ref="A10:I10"/>
    <mergeCell ref="A11:I11"/>
    <mergeCell ref="A12:I12"/>
    <mergeCell ref="A13:E13"/>
    <mergeCell ref="F20:G20"/>
  </mergeCells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8760-5315-4D26-85C4-CA2A88577C22}">
  <dimension ref="A1:N27"/>
  <sheetViews>
    <sheetView tabSelected="1" zoomScale="80" zoomScaleNormal="80" workbookViewId="0">
      <selection activeCell="U18" sqref="U18"/>
    </sheetView>
  </sheetViews>
  <sheetFormatPr baseColWidth="10" defaultColWidth="10.85546875" defaultRowHeight="15"/>
  <cols>
    <col min="1" max="1" width="5.140625" customWidth="1"/>
    <col min="2" max="2" width="27.28515625" bestFit="1" customWidth="1"/>
    <col min="3" max="3" width="11" customWidth="1"/>
    <col min="4" max="4" width="14.140625" customWidth="1"/>
    <col min="5" max="5" width="12.85546875" customWidth="1"/>
    <col min="6" max="6" width="14" customWidth="1"/>
    <col min="7" max="7" width="10.5703125" customWidth="1"/>
    <col min="8" max="8" width="12.7109375" customWidth="1"/>
    <col min="9" max="9" width="11.85546875" customWidth="1"/>
    <col min="10" max="10" width="19.140625" customWidth="1"/>
    <col min="11" max="11" width="20.85546875" customWidth="1"/>
  </cols>
  <sheetData>
    <row r="1" spans="1:14">
      <c r="A1" s="9"/>
      <c r="B1" s="9"/>
      <c r="C1" s="10"/>
      <c r="D1" s="8"/>
      <c r="E1" s="22"/>
      <c r="F1" s="8"/>
      <c r="G1" s="8"/>
      <c r="H1" s="8"/>
      <c r="I1" s="8"/>
      <c r="J1" s="8"/>
      <c r="K1" s="8"/>
    </row>
    <row r="2" spans="1:14">
      <c r="A2" s="9"/>
      <c r="B2" s="9"/>
      <c r="C2" s="10"/>
      <c r="D2" s="8"/>
      <c r="E2" s="8"/>
      <c r="F2" s="8"/>
      <c r="G2" s="8"/>
      <c r="H2" s="8"/>
      <c r="I2" s="8"/>
      <c r="J2" s="8"/>
      <c r="K2" s="8"/>
    </row>
    <row r="3" spans="1:14">
      <c r="A3" s="9"/>
      <c r="B3" s="9"/>
      <c r="C3" s="8"/>
      <c r="D3" s="8"/>
      <c r="E3" s="8"/>
      <c r="F3" s="8"/>
      <c r="G3" s="8"/>
      <c r="H3" s="8"/>
      <c r="I3" s="8"/>
      <c r="J3" s="8"/>
      <c r="K3" s="8"/>
    </row>
    <row r="4" spans="1:14" ht="27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5"/>
      <c r="M4" s="5"/>
      <c r="N4" s="5"/>
    </row>
    <row r="5" spans="1:14" ht="11.2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5"/>
      <c r="M5" s="5"/>
      <c r="N5" s="5"/>
    </row>
    <row r="6" spans="1:14" ht="15.7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5"/>
      <c r="M6" s="5"/>
      <c r="N6" s="5"/>
    </row>
    <row r="7" spans="1:14" ht="15.7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5"/>
      <c r="M7" s="5"/>
      <c r="N7" s="5"/>
    </row>
    <row r="8" spans="1:14" ht="15.75">
      <c r="A8" s="60" t="s">
        <v>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5"/>
      <c r="M8" s="5"/>
      <c r="N8" s="5"/>
    </row>
    <row r="9" spans="1:14" ht="15.7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5"/>
      <c r="N9" s="5"/>
    </row>
    <row r="10" spans="1:14" ht="18">
      <c r="A10" s="63" t="s">
        <v>277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5"/>
      <c r="M10" s="5"/>
      <c r="N10" s="5"/>
    </row>
    <row r="11" spans="1:14" ht="50.25" customHeight="1">
      <c r="A11" s="62" t="s">
        <v>290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5"/>
      <c r="M11" s="5"/>
      <c r="N11" s="5"/>
    </row>
    <row r="12" spans="1:14" ht="8.25" customHeight="1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5"/>
      <c r="M12" s="5"/>
      <c r="N12" s="5"/>
    </row>
    <row r="13" spans="1:14" ht="20.100000000000001" customHeight="1">
      <c r="A13" s="73" t="s">
        <v>289</v>
      </c>
      <c r="B13" s="73"/>
      <c r="C13" s="73"/>
      <c r="D13" s="73"/>
      <c r="E13" s="73"/>
      <c r="F13" s="8"/>
      <c r="G13" s="8"/>
      <c r="H13" s="8"/>
      <c r="I13" s="8"/>
      <c r="J13" s="8"/>
      <c r="K13" s="8"/>
    </row>
    <row r="14" spans="1:14" ht="30">
      <c r="A14" s="32" t="s">
        <v>0</v>
      </c>
      <c r="B14" s="32" t="s">
        <v>1</v>
      </c>
      <c r="C14" s="32" t="s">
        <v>2</v>
      </c>
      <c r="D14" s="32" t="s">
        <v>5</v>
      </c>
      <c r="E14" s="32" t="s">
        <v>6</v>
      </c>
      <c r="F14" s="32" t="s">
        <v>7</v>
      </c>
      <c r="G14" s="32" t="s">
        <v>21</v>
      </c>
      <c r="H14" s="32" t="s">
        <v>12</v>
      </c>
      <c r="I14" s="32" t="s">
        <v>13</v>
      </c>
      <c r="J14" s="32" t="s">
        <v>14</v>
      </c>
      <c r="K14" s="32" t="s">
        <v>15</v>
      </c>
    </row>
    <row r="15" spans="1:14" ht="20.100000000000001" customHeight="1">
      <c r="A15" s="41">
        <v>1</v>
      </c>
      <c r="B15" s="42" t="s">
        <v>278</v>
      </c>
      <c r="C15" s="39" t="s">
        <v>2</v>
      </c>
      <c r="D15" s="38">
        <v>35000</v>
      </c>
      <c r="E15" s="40">
        <v>70000</v>
      </c>
      <c r="F15" s="46"/>
      <c r="G15" s="43">
        <v>0</v>
      </c>
      <c r="H15" s="44">
        <v>0</v>
      </c>
      <c r="I15" s="44">
        <v>0</v>
      </c>
      <c r="J15" s="44">
        <f>D15*F15</f>
        <v>0</v>
      </c>
      <c r="K15" s="44">
        <f>E15*F15</f>
        <v>0</v>
      </c>
    </row>
    <row r="16" spans="1:14" ht="20.100000000000001" customHeight="1">
      <c r="A16" s="41">
        <v>2</v>
      </c>
      <c r="B16" s="42" t="s">
        <v>279</v>
      </c>
      <c r="C16" s="39" t="s">
        <v>29</v>
      </c>
      <c r="D16" s="38">
        <v>150</v>
      </c>
      <c r="E16" s="40">
        <v>300</v>
      </c>
      <c r="F16" s="46"/>
      <c r="G16" s="43">
        <v>0.2</v>
      </c>
      <c r="H16" s="44">
        <f>+G16*D16*F16</f>
        <v>0</v>
      </c>
      <c r="I16" s="44">
        <f>+G16*F16*E16</f>
        <v>0</v>
      </c>
      <c r="J16" s="44">
        <f t="shared" ref="J16:J17" si="0">D16*F16</f>
        <v>0</v>
      </c>
      <c r="K16" s="44">
        <f t="shared" ref="K16:K17" si="1">E16*F16</f>
        <v>0</v>
      </c>
    </row>
    <row r="17" spans="1:11" ht="20.100000000000001" customHeight="1">
      <c r="A17" s="41">
        <v>3</v>
      </c>
      <c r="B17" s="42" t="s">
        <v>280</v>
      </c>
      <c r="C17" s="39" t="s">
        <v>2</v>
      </c>
      <c r="D17" s="38">
        <v>1500</v>
      </c>
      <c r="E17" s="40">
        <v>3000</v>
      </c>
      <c r="F17" s="46"/>
      <c r="G17" s="43">
        <v>0.2</v>
      </c>
      <c r="H17" s="44">
        <f>+G17*D17*F17</f>
        <v>0</v>
      </c>
      <c r="I17" s="44">
        <f>+G17*F17*E17</f>
        <v>0</v>
      </c>
      <c r="J17" s="44">
        <f t="shared" si="0"/>
        <v>0</v>
      </c>
      <c r="K17" s="44">
        <f t="shared" si="1"/>
        <v>0</v>
      </c>
    </row>
    <row r="18" spans="1:11" ht="20.100000000000001" customHeight="1">
      <c r="A18" s="41">
        <v>4</v>
      </c>
      <c r="B18" s="42" t="s">
        <v>281</v>
      </c>
      <c r="C18" s="39" t="s">
        <v>29</v>
      </c>
      <c r="D18" s="38">
        <v>30</v>
      </c>
      <c r="E18" s="40">
        <v>60</v>
      </c>
      <c r="F18" s="46"/>
      <c r="G18" s="43">
        <v>0.2</v>
      </c>
      <c r="H18" s="44">
        <f t="shared" ref="H18:H20" si="2">+G18*D18*F18</f>
        <v>0</v>
      </c>
      <c r="I18" s="44">
        <f t="shared" ref="I18:I20" si="3">+G18*F18*E18</f>
        <v>0</v>
      </c>
      <c r="J18" s="44">
        <f t="shared" ref="J18:J20" si="4">D18*F18</f>
        <v>0</v>
      </c>
      <c r="K18" s="44">
        <f t="shared" ref="K18:K20" si="5">E18*F18</f>
        <v>0</v>
      </c>
    </row>
    <row r="19" spans="1:11" ht="20.100000000000001" customHeight="1">
      <c r="A19" s="41">
        <v>5</v>
      </c>
      <c r="B19" s="42" t="s">
        <v>282</v>
      </c>
      <c r="C19" s="39" t="s">
        <v>29</v>
      </c>
      <c r="D19" s="38">
        <v>30</v>
      </c>
      <c r="E19" s="40">
        <v>60</v>
      </c>
      <c r="F19" s="46"/>
      <c r="G19" s="43">
        <v>0.2</v>
      </c>
      <c r="H19" s="44">
        <f t="shared" si="2"/>
        <v>0</v>
      </c>
      <c r="I19" s="44">
        <f t="shared" si="3"/>
        <v>0</v>
      </c>
      <c r="J19" s="44">
        <f t="shared" si="4"/>
        <v>0</v>
      </c>
      <c r="K19" s="44">
        <f t="shared" si="5"/>
        <v>0</v>
      </c>
    </row>
    <row r="20" spans="1:11" ht="20.100000000000001" customHeight="1">
      <c r="A20" s="41">
        <v>6</v>
      </c>
      <c r="B20" s="42" t="s">
        <v>283</v>
      </c>
      <c r="C20" s="39" t="s">
        <v>29</v>
      </c>
      <c r="D20" s="38">
        <v>5</v>
      </c>
      <c r="E20" s="40">
        <v>10</v>
      </c>
      <c r="F20" s="46"/>
      <c r="G20" s="43">
        <v>0.2</v>
      </c>
      <c r="H20" s="44">
        <f t="shared" si="2"/>
        <v>0</v>
      </c>
      <c r="I20" s="44">
        <f t="shared" si="3"/>
        <v>0</v>
      </c>
      <c r="J20" s="44">
        <f t="shared" si="4"/>
        <v>0</v>
      </c>
      <c r="K20" s="44">
        <f t="shared" si="5"/>
        <v>0</v>
      </c>
    </row>
    <row r="21" spans="1:11" ht="26.25" customHeight="1">
      <c r="A21" s="15"/>
      <c r="B21" s="15"/>
      <c r="C21" s="15"/>
      <c r="D21" s="15"/>
      <c r="E21" s="15"/>
      <c r="F21" s="15"/>
      <c r="G21" s="15"/>
      <c r="H21" s="70" t="s">
        <v>9</v>
      </c>
      <c r="I21" s="70"/>
      <c r="J21" s="45">
        <f>SUM(J15:J20)</f>
        <v>0</v>
      </c>
      <c r="K21" s="45">
        <f>SUM(K15:K20)</f>
        <v>0</v>
      </c>
    </row>
    <row r="22" spans="1:11" ht="26.25" customHeight="1">
      <c r="A22" s="15"/>
      <c r="B22" s="15"/>
      <c r="C22" s="15"/>
      <c r="D22" s="15"/>
      <c r="E22" s="15"/>
      <c r="F22" s="15"/>
      <c r="G22" s="15"/>
      <c r="H22" s="70" t="s">
        <v>10</v>
      </c>
      <c r="I22" s="70"/>
      <c r="J22" s="45">
        <f>SUM(H15:H20)</f>
        <v>0</v>
      </c>
      <c r="K22" s="45">
        <f>SUM(I15:I20)</f>
        <v>0</v>
      </c>
    </row>
    <row r="23" spans="1:11" ht="26.25" customHeight="1">
      <c r="A23" s="15"/>
      <c r="B23" s="15"/>
      <c r="C23" s="15"/>
      <c r="D23" s="15"/>
      <c r="E23" s="15"/>
      <c r="F23" s="15"/>
      <c r="G23" s="15"/>
      <c r="H23" s="70" t="s">
        <v>11</v>
      </c>
      <c r="I23" s="70"/>
      <c r="J23" s="45">
        <f>J21+J22</f>
        <v>0</v>
      </c>
      <c r="K23" s="45">
        <f>K21+K22</f>
        <v>0</v>
      </c>
    </row>
    <row r="24" spans="1:11" ht="21">
      <c r="J24" s="1"/>
      <c r="K24" s="2"/>
    </row>
    <row r="25" spans="1:11">
      <c r="K25" s="33"/>
    </row>
    <row r="27" spans="1:11">
      <c r="K27" s="6"/>
    </row>
  </sheetData>
  <mergeCells count="12">
    <mergeCell ref="H23:I23"/>
    <mergeCell ref="A10:K10"/>
    <mergeCell ref="A11:K11"/>
    <mergeCell ref="A12:K12"/>
    <mergeCell ref="A13:E13"/>
    <mergeCell ref="H21:I21"/>
    <mergeCell ref="H22:I22"/>
    <mergeCell ref="A4:K4"/>
    <mergeCell ref="A5:K5"/>
    <mergeCell ref="A6:K6"/>
    <mergeCell ref="A7:K7"/>
    <mergeCell ref="A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Epicerie et produit</vt:lpstr>
      <vt:lpstr>Viandes et abats</vt:lpstr>
      <vt:lpstr>Volailles et oeufs</vt:lpstr>
      <vt:lpstr>Fruit et légumes</vt:lpstr>
      <vt:lpstr>Poissons</vt:lpstr>
      <vt:lpstr>Pain et viennoiserie.</vt:lpstr>
      <vt:lpstr>'Fruit et légumes'!Zone_d_impression</vt:lpstr>
      <vt:lpstr>Poissons!Zone_d_impression</vt:lpstr>
      <vt:lpstr>'Viandes et abats'!Zone_d_impression</vt:lpstr>
      <vt:lpstr>'Volailles et oeufs'!Zone_d_impression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2026-08-03T14:27:59Z</dcterms:modified>
</cp:coreProperties>
</file>