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ida\Mon Drive\marchés\2026\AO 10-2026 Parc et une fourrière\avant lancement\publication\10_2026\"/>
    </mc:Choice>
  </mc:AlternateContent>
  <xr:revisionPtr revIDLastSave="0" documentId="13_ncr:1_{678353A0-8FEC-4CFC-8D72-46E6A7A9D943}" xr6:coauthVersionLast="47" xr6:coauthVersionMax="47" xr10:uidLastSave="{00000000-0000-0000-0000-000000000000}"/>
  <bookViews>
    <workbookView xWindow="-108" yWindow="-108" windowWidth="23256" windowHeight="12576" tabRatio="595" xr2:uid="{00000000-000D-0000-FFFF-FFFF00000000}"/>
  </bookViews>
  <sheets>
    <sheet name="BDP" sheetId="32" r:id="rId1"/>
  </sheets>
  <definedNames>
    <definedName name="_xlnm.Print_Titles" localSheetId="0">BDP!$6:$6</definedName>
    <definedName name="_xlnm.Print_Area" localSheetId="0">BDP!$A$1:$F$62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2" l="1"/>
  <c r="F51" i="32" l="1"/>
  <c r="F50" i="32"/>
  <c r="F49" i="32" l="1"/>
  <c r="F32" i="32" l="1"/>
  <c r="B59" i="32" l="1"/>
  <c r="B53" i="32"/>
  <c r="B46" i="32"/>
  <c r="F27" i="32"/>
  <c r="F26" i="32"/>
  <c r="F25" i="32"/>
  <c r="F24" i="32"/>
  <c r="F23" i="32"/>
  <c r="F22" i="32"/>
  <c r="F21" i="32"/>
  <c r="B11" i="32" l="1"/>
  <c r="F59" i="32" l="1"/>
  <c r="F58" i="32"/>
  <c r="F57" i="32"/>
  <c r="F56" i="32"/>
  <c r="F55" i="32"/>
  <c r="F54" i="32"/>
  <c r="F53" i="32"/>
  <c r="F46" i="32"/>
  <c r="F47" i="32" l="1"/>
  <c r="F48" i="32" l="1"/>
  <c r="F41" i="32"/>
  <c r="F34" i="32"/>
  <c r="F33" i="32"/>
  <c r="F30" i="32"/>
  <c r="F29" i="32"/>
  <c r="F19" i="32"/>
  <c r="F18" i="32"/>
  <c r="F17" i="32"/>
  <c r="F16" i="32"/>
  <c r="F15" i="32"/>
  <c r="F14" i="32"/>
  <c r="F13" i="32"/>
  <c r="F11" i="32"/>
  <c r="F10" i="32"/>
  <c r="F9" i="32"/>
  <c r="F45" i="32" l="1"/>
  <c r="F38" i="32"/>
  <c r="F37" i="32"/>
  <c r="F36" i="32" l="1"/>
  <c r="F43" i="32"/>
  <c r="F42" i="32"/>
  <c r="F40" i="32"/>
  <c r="F60" i="32" l="1"/>
  <c r="A10" i="32"/>
  <c r="A11" i="32" s="1"/>
  <c r="F61" i="32" l="1"/>
  <c r="F62" i="32" s="1"/>
  <c r="A13" i="32"/>
  <c r="A14" i="32" s="1"/>
  <c r="A15" i="32" s="1"/>
  <c r="A16" i="32" s="1"/>
  <c r="A17" i="32" l="1"/>
  <c r="A18" i="32" s="1"/>
  <c r="A19" i="32" s="1"/>
  <c r="A21" i="32" s="1"/>
  <c r="A22" i="32" l="1"/>
  <c r="A23" i="32" s="1"/>
  <c r="A24" i="32" s="1"/>
  <c r="A25" i="32" s="1"/>
  <c r="A26" i="32" s="1"/>
  <c r="A27" i="32" s="1"/>
  <c r="A29" i="32" s="1"/>
  <c r="A30" i="32" l="1"/>
  <c r="A32" i="32" s="1"/>
  <c r="A33" i="32" s="1"/>
  <c r="A34" i="32" s="1"/>
  <c r="A36" i="32" s="1"/>
  <c r="A37" i="32" l="1"/>
  <c r="A38" i="32" l="1"/>
  <c r="A40" i="32" l="1"/>
  <c r="A41" i="32" s="1"/>
  <c r="A42" i="32" l="1"/>
  <c r="A43" i="32" l="1"/>
  <c r="A45" i="32" l="1"/>
  <c r="A46" i="32" l="1"/>
  <c r="A47" i="32" s="1"/>
  <c r="A48" i="32" s="1"/>
  <c r="A49" i="32" l="1"/>
  <c r="A50" i="32" s="1"/>
  <c r="A51" i="32" s="1"/>
  <c r="A53" i="32" s="1"/>
  <c r="A54" i="32" l="1"/>
  <c r="A55" i="32" s="1"/>
  <c r="A56" i="32" s="1"/>
  <c r="A57" i="32" s="1"/>
  <c r="A58" i="32" s="1"/>
  <c r="A59" i="32" s="1"/>
</calcChain>
</file>

<file path=xl/sharedStrings.xml><?xml version="1.0" encoding="utf-8"?>
<sst xmlns="http://schemas.openxmlformats.org/spreadsheetml/2006/main" count="104" uniqueCount="66">
  <si>
    <t>U</t>
  </si>
  <si>
    <t>ML</t>
  </si>
  <si>
    <t>M2</t>
  </si>
  <si>
    <t>BÉTON DE PROPRETÉ</t>
  </si>
  <si>
    <t>M3</t>
  </si>
  <si>
    <t>KG</t>
  </si>
  <si>
    <t xml:space="preserve">MONTANT H.T </t>
  </si>
  <si>
    <t>T.V.A 20%</t>
  </si>
  <si>
    <t xml:space="preserve">MONTANT GENERAL T.T.C </t>
  </si>
  <si>
    <t>Quantité</t>
  </si>
  <si>
    <t>Prix unitaire HT</t>
  </si>
  <si>
    <t>Prix total HT</t>
  </si>
  <si>
    <t>Unité</t>
  </si>
  <si>
    <t xml:space="preserve">BETON ARME EN FONDATION POUR TOUT OUVRAGE </t>
  </si>
  <si>
    <t xml:space="preserve">BETON ARME EN ELEVATION POUR TOUS OUVRAGES </t>
  </si>
  <si>
    <t>DECAPAGE DU TERRAIN NATUREL</t>
  </si>
  <si>
    <t xml:space="preserve">CLOISON EN AGGLOS DE CIMENT DE 0,20 M D'EPAISSEUR Y/C CONFORTEMENT EN BA </t>
  </si>
  <si>
    <t>CLOISON EN AGGLOS DE CIMENT DE 0,15 M D'EPAISSEUR Y/C CONFORTEMENT EN BA</t>
  </si>
  <si>
    <t>CLOISON EN AGGLOS DE CIMENT DE 0,10 M D'EPAISSEUR Y/C CONFORTEMENT EN BA</t>
  </si>
  <si>
    <t>FAÇON DE DESSUS ET NEZ D'ACCROTERE</t>
  </si>
  <si>
    <t>A - TERRASSEMENTS</t>
  </si>
  <si>
    <t>B - OUVRAGES EN FONDATIONS</t>
  </si>
  <si>
    <t>C - CANALISATIONS – REGARDS</t>
  </si>
  <si>
    <t>D - OUVRAGES EN ELEVATION</t>
  </si>
  <si>
    <t>F - MAÇONNERIE ET CLOISONNEMENTS EN ELEVATION</t>
  </si>
  <si>
    <t>G - ENDUITS</t>
  </si>
  <si>
    <t>H - DIVERS</t>
  </si>
  <si>
    <t>ROYAUME DU MAROC
PROVINCE DE TIZNIT
COMMUNE D'AMMELNE</t>
  </si>
  <si>
    <t>ETANCHEITE BICOUCHE S.B.S.</t>
  </si>
  <si>
    <t>ETANCHEITE LEGERE DES SALLES D'EAU</t>
  </si>
  <si>
    <t>GROS BETON POUR FONDATIONS</t>
  </si>
  <si>
    <t>CANALISATION EN PVC POUR ÉVACUATION</t>
  </si>
  <si>
    <t>LOT GROS-ŒUVRES :</t>
  </si>
  <si>
    <t>LOT ETANCHEITE :</t>
  </si>
  <si>
    <t>Désignation des ouvrages</t>
  </si>
  <si>
    <t>N°</t>
  </si>
  <si>
    <t xml:space="preserve">FOUILLES EN PUITS, TRANCHEES OU RIGOLES DANS TOUT TERRAIN Y/C ROCHER          </t>
  </si>
  <si>
    <t>ARASE ÉTANCHE POUR FONDATIONS</t>
  </si>
  <si>
    <t>TOUT-VENANT Y/C FILM POLYANE SOUS DALLAGE</t>
  </si>
  <si>
    <t xml:space="preserve">DALLAGE EN BETON DE 0,13M D'EPAISSEUR Y/C ACIERS </t>
  </si>
  <si>
    <t>ARMATURE A HAUTE ADHERENCE FE500 POUR B.A EN FONDATION</t>
  </si>
  <si>
    <t>CANIVEAU EN BETON ARME</t>
  </si>
  <si>
    <t>E - PLANCHER PREFABRIQUE CORPS CREUX</t>
  </si>
  <si>
    <t>PLANCHER COMPLET EN HOURDIS DE 15+5 À 7 CM Y/C BETON ET ACIERS</t>
  </si>
  <si>
    <t>PLANCHER COMPLET EN HOURDIS DE 25+5 À 7 CM Y/C BETON ET ACIERS</t>
  </si>
  <si>
    <t>PLANCHER COMPLET EN HOURDIS DE 20+5 À 7 CM Y/C BETON ET ACIERS</t>
  </si>
  <si>
    <t>ARMATURE A HAUTE ADHERENCE FE500 POUR B.A EN ELEVATION</t>
  </si>
  <si>
    <t>ENDUITS EXTÉRIEURS AU MORTIER DE CIMENT SUR FACADES Y/C BAGUETTE D’ANGLE</t>
  </si>
  <si>
    <t xml:space="preserve">ENDUIT INTERIEUR AU MORTIER DE CIMENT SUR MURS ET PLAFONDS Y/C BAGUETTE D’ANGLE </t>
  </si>
  <si>
    <t xml:space="preserve">APPUIS DE FENÊTRES EN BÉTON ARMÉ DE TOUTE LARGEUR Y/C ARMATURES </t>
  </si>
  <si>
    <t xml:space="preserve">	SOUCHES GAINES TECHNIQUES EN TERRASE DE TOUTES DIMENSIONS </t>
  </si>
  <si>
    <t xml:space="preserve">DALLETTE EN BETON ARME DE 8 À 12 CM D’EPAISSEUR Y/C ACIERS </t>
  </si>
  <si>
    <t xml:space="preserve">RENFORMIS EN BETON POUR PLACARDS, SOCLES ET DIVERS </t>
  </si>
  <si>
    <t xml:space="preserve">PROTECTION LOURDE EN DALLETTE </t>
  </si>
  <si>
    <t>ETANCHEITE BICOUCHE DES RELEVÉS</t>
  </si>
  <si>
    <t>PROTECTION DES RELEVÉS</t>
  </si>
  <si>
    <t xml:space="preserve">CANIVEAU EN BÉTON ARMÉ Y/C CADRE ET GRILLE EN FONTE DUCTILE </t>
  </si>
  <si>
    <t xml:space="preserve">DALLAGE DE PROTECTION ET POUR CIRCULATION EN BETON Y/C ARMATURES </t>
  </si>
  <si>
    <t>MUR DE CLOTURE EN AGLLOS DE 20 CM (H=1,20M) AVEC GRILLE METALLIQUE EN TOLE PERFOREE (H=0,80M)</t>
  </si>
  <si>
    <t>MUR DE CLOTURE SIMPLE EN AGLLOS DE 20 CM (H=2,00M)</t>
  </si>
  <si>
    <t>REGARD INTERIEUR ET EXTERIEUR DE 0,40 X 0,40 POUR EVACUATION</t>
  </si>
  <si>
    <t>REGARD INTERIEUR ET EXTERIEUR DE 0,60 X 0,60 POUR EVACUATION</t>
  </si>
  <si>
    <t>REGARD INTERIEUR ET EXTERIEUR DE 0,80 X 0,80 POUR EVACUATION</t>
  </si>
  <si>
    <t>REGARD INTERIEUR ET EXTERIEUR DE 1,00 X 1,00 POUR EVACUATION</t>
  </si>
  <si>
    <t xml:space="preserve">OBJET :    TRAVAUX DE CONSTRUCTION D’UN PARC AUTOMOBILES ET D’UNE FOURRIERE  A LA COMMUNE D’AMMELNE </t>
  </si>
  <si>
    <t>Bordereau des Prix et du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</si>
</sst>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</font>
    <font>
      <sz val="11"/>
      <name val="Calibri"/>
      <family val="2"/>
      <scheme val="minor"/>
    </font>
    <font>
      <sz val="18"/>
      <color theme="1"/>
      <name val="Century Gothic"/>
      <family val="2"/>
    </font>
    <font>
      <sz val="12"/>
      <name val="Tw Cen MT"/>
      <family val="2"/>
    </font>
    <font>
      <b/>
      <sz val="12"/>
      <name val="Tw Cen MT"/>
      <family val="2"/>
    </font>
    <font>
      <b/>
      <sz val="16"/>
      <name val="Tw Cen MT"/>
      <family val="2"/>
    </font>
    <font>
      <b/>
      <sz val="13"/>
      <name val="Tw Cen MT"/>
      <family val="2"/>
    </font>
    <font>
      <b/>
      <u/>
      <sz val="12"/>
      <name val="Tw Cen M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w Cen MT"/>
      <family val="2"/>
    </font>
    <font>
      <b/>
      <sz val="14"/>
      <color theme="1"/>
      <name val="Calibri"/>
      <family val="2"/>
      <scheme val="minor"/>
    </font>
    <font>
      <sz val="12"/>
      <color theme="1"/>
      <name val="Tw Cen MT"/>
      <family val="2"/>
    </font>
    <font>
      <sz val="18"/>
      <name val="Century Gothic"/>
      <family val="2"/>
    </font>
    <font>
      <b/>
      <u/>
      <sz val="14"/>
      <name val="Cambria"/>
      <family val="1"/>
    </font>
    <font>
      <b/>
      <sz val="10"/>
      <name val="Times New Roman"/>
      <family val="1"/>
    </font>
    <font>
      <b/>
      <u/>
      <sz val="12"/>
      <name val="Cambria"/>
      <family val="1"/>
    </font>
    <font>
      <sz val="13"/>
      <name val="Tw Cen MT"/>
      <family val="2"/>
    </font>
    <font>
      <sz val="13"/>
      <color theme="1"/>
      <name val="Tw Cen MT"/>
      <family val="2"/>
    </font>
    <font>
      <sz val="1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2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2" fillId="0" borderId="0" xfId="0" applyFont="1"/>
    <xf numFmtId="0" fontId="5" fillId="0" borderId="0" xfId="0" applyFont="1"/>
    <xf numFmtId="43" fontId="5" fillId="0" borderId="0" xfId="0" applyNumberFormat="1" applyFont="1"/>
    <xf numFmtId="0" fontId="3" fillId="3" borderId="0" xfId="7" applyFill="1"/>
    <xf numFmtId="0" fontId="6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0" xfId="0" applyFont="1"/>
    <xf numFmtId="0" fontId="7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164" fontId="8" fillId="3" borderId="1" xfId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0" borderId="1" xfId="2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7" borderId="1" xfId="4" applyFont="1" applyFill="1" applyBorder="1" applyAlignment="1">
      <alignment horizontal="center" vertical="center" wrapText="1"/>
    </xf>
    <xf numFmtId="164" fontId="16" fillId="3" borderId="1" xfId="2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6" fillId="0" borderId="1" xfId="2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64" fontId="7" fillId="3" borderId="1" xfId="2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23" fillId="0" borderId="0" xfId="0" applyFont="1"/>
    <xf numFmtId="1" fontId="21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" xfId="1" applyNumberFormat="1" applyFont="1" applyFill="1" applyBorder="1" applyAlignment="1">
      <alignment horizontal="center" vertical="center"/>
    </xf>
    <xf numFmtId="164" fontId="22" fillId="5" borderId="1" xfId="2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/>
    </xf>
    <xf numFmtId="164" fontId="9" fillId="4" borderId="0" xfId="1" applyFont="1" applyFill="1" applyBorder="1" applyAlignment="1">
      <alignment vertical="center"/>
    </xf>
    <xf numFmtId="9" fontId="9" fillId="4" borderId="0" xfId="1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1" fontId="18" fillId="0" borderId="0" xfId="6" applyNumberFormat="1" applyFont="1" applyAlignment="1">
      <alignment horizontal="center" vertical="center" wrapText="1"/>
    </xf>
    <xf numFmtId="1" fontId="20" fillId="0" borderId="0" xfId="6" applyNumberFormat="1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</cellXfs>
  <cellStyles count="35">
    <cellStyle name="Milliers 2" xfId="1" xr:uid="{00000000-0005-0000-0000-000000000000}"/>
    <cellStyle name="Milliers 2 2" xfId="2" xr:uid="{00000000-0005-0000-0000-000001000000}"/>
    <cellStyle name="Milliers 2 2 2" xfId="5" xr:uid="{00000000-0005-0000-0000-000002000000}"/>
    <cellStyle name="Milliers 2 2 2 2" xfId="14" xr:uid="{00000000-0005-0000-0000-000003000000}"/>
    <cellStyle name="Milliers 2 2 2 2 2" xfId="20" xr:uid="{00000000-0005-0000-0000-000004000000}"/>
    <cellStyle name="Milliers 2 2 2 2 2 2" xfId="32" xr:uid="{00000000-0005-0000-0000-000005000000}"/>
    <cellStyle name="Milliers 2 2 2 2 3" xfId="26" xr:uid="{00000000-0005-0000-0000-000006000000}"/>
    <cellStyle name="Milliers 2 2 2 3" xfId="17" xr:uid="{00000000-0005-0000-0000-000007000000}"/>
    <cellStyle name="Milliers 2 2 2 3 2" xfId="29" xr:uid="{00000000-0005-0000-0000-000008000000}"/>
    <cellStyle name="Milliers 2 2 2 4" xfId="23" xr:uid="{00000000-0005-0000-0000-000009000000}"/>
    <cellStyle name="Milliers 2 2 3" xfId="13" xr:uid="{00000000-0005-0000-0000-00000A000000}"/>
    <cellStyle name="Milliers 2 2 3 2" xfId="19" xr:uid="{00000000-0005-0000-0000-00000B000000}"/>
    <cellStyle name="Milliers 2 2 3 2 2" xfId="31" xr:uid="{00000000-0005-0000-0000-00000C000000}"/>
    <cellStyle name="Milliers 2 2 3 3" xfId="25" xr:uid="{00000000-0005-0000-0000-00000D000000}"/>
    <cellStyle name="Milliers 2 2 4" xfId="16" xr:uid="{00000000-0005-0000-0000-00000E000000}"/>
    <cellStyle name="Milliers 2 2 4 2" xfId="28" xr:uid="{00000000-0005-0000-0000-00000F000000}"/>
    <cellStyle name="Milliers 2 2 5" xfId="22" xr:uid="{00000000-0005-0000-0000-000010000000}"/>
    <cellStyle name="Milliers 2 3" xfId="12" xr:uid="{00000000-0005-0000-0000-000011000000}"/>
    <cellStyle name="Milliers 2 3 2" xfId="18" xr:uid="{00000000-0005-0000-0000-000012000000}"/>
    <cellStyle name="Milliers 2 3 2 2" xfId="30" xr:uid="{00000000-0005-0000-0000-000013000000}"/>
    <cellStyle name="Milliers 2 3 3" xfId="24" xr:uid="{00000000-0005-0000-0000-000014000000}"/>
    <cellStyle name="Milliers 2 4" xfId="15" xr:uid="{00000000-0005-0000-0000-000015000000}"/>
    <cellStyle name="Milliers 2 4 2" xfId="27" xr:uid="{00000000-0005-0000-0000-000016000000}"/>
    <cellStyle name="Milliers 2 5" xfId="21" xr:uid="{00000000-0005-0000-0000-000017000000}"/>
    <cellStyle name="Milliers 3" xfId="33" xr:uid="{00000000-0005-0000-0000-000018000000}"/>
    <cellStyle name="Normal" xfId="0" builtinId="0"/>
    <cellStyle name="Normal - Style1" xfId="3" xr:uid="{00000000-0005-0000-0000-00001A000000}"/>
    <cellStyle name="Normal 10" xfId="7" xr:uid="{00000000-0005-0000-0000-00001B000000}"/>
    <cellStyle name="Normal 13" xfId="11" xr:uid="{00000000-0005-0000-0000-00001C000000}"/>
    <cellStyle name="Normal 2" xfId="6" xr:uid="{00000000-0005-0000-0000-00001D000000}"/>
    <cellStyle name="Normal 2 2 2" xfId="34" xr:uid="{00000000-0005-0000-0000-00001E000000}"/>
    <cellStyle name="Normal 4" xfId="8" xr:uid="{00000000-0005-0000-0000-00001F000000}"/>
    <cellStyle name="Normal 6 2" xfId="9" xr:uid="{00000000-0005-0000-0000-000020000000}"/>
    <cellStyle name="Normal_Feuil1" xfId="4" xr:uid="{00000000-0005-0000-0000-000021000000}"/>
    <cellStyle name="Pourcentage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" name="Text Box 105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3" name="Text Box 10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4" name="Text Box 107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5" name="Text Box 108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6" name="Text Box 109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" name="Text Box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" name="Text Box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" name="Text Box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" name="Text Box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" name="Text Box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" name="Text Box 1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" name="Text Box 1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3" name="Text Box 1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4" name="Text Box 2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5" name="Text Box 2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7" name="Text Box 2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8" name="Text Box 2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9" name="Text Box 2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0" name="Text Box 26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2" name="Text Box 4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3" name="Text Box 4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4" name="Text Box 4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5" name="Text Box 4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6" name="Text Box 4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7" name="Text Box 4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8" name="Text Box 49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1" name="Text Box 5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2" name="Text Box 5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3" name="Text Box 5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4" name="Text Box 105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5" name="Text Box 1066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6" name="Text Box 1076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7" name="Text Box 108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8" name="Text Box 109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9" name="Text Box 1057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0" name="Text Box 1066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1" name="Text Box 107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2" name="Text Box 108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3" name="Text Box 109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4" name="Text Box 105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5" name="Text Box 106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6" name="Text Box 1076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7" name="Text Box 108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8" name="Text Box 1090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9" name="Text Box 105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0" name="Text Box 1066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1" name="Text Box 1076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2" name="Text Box 108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3" name="Text Box 109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4" name="Text Box 1057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5" name="Text Box 1066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6" name="Text Box 1076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7" name="Text Box 108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8" name="Text Box 109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79" name="Text Box 105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0" name="Text Box 1066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1" name="Text Box 107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2" name="Text Box 10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3" name="Text Box 109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5" name="Text Box 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7" name="Text Box 1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8" name="Text Box 1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9" name="Text Box 1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0" name="Text Box 1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4" name="Text Box 1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5" name="Text Box 1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6" name="Text Box 19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7" name="Text Box 2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9" name="Text Box 22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0" name="Text Box 2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1" name="Text Box 2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2" name="Text Box 25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3" name="Text Box 26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6" name="Text Box 1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7" name="Text Box 1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9" name="Text Box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0" name="Text Box 1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1" name="Text Box 2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3" name="Text Box 2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4" name="Text Box 2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6" name="Text Box 2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7" name="Text Box 2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8" name="Text Box 2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9" name="Text Box 4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0" name="Text Box 4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1" name="Text Box 4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2" name="Text Box 4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3" name="Text Box 4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1" name="Text Box 1057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2" name="Text Box 1066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3" name="Text Box 1076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4" name="Text Box 108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5" name="Text Box 109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6" name="Text Box 1057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7" name="Text Box 106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8" name="Text Box 10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9" name="Text Box 108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0" name="Text Box 1090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1" name="Text Box 1057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2" name="Text Box 106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3" name="Text Box 1076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4" name="Text Box 108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5" name="Text Box 1090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6" name="Text Box 1057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7" name="Text Box 106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8" name="Text Box 1076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9" name="Text Box 108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0" name="Text Box 109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1" name="Text Box 1057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2" name="Text Box 106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3" name="Text Box 1076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4" name="Text Box 108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5" name="Text Box 109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6" name="Text Box 1057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7" name="Text Box 106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8" name="Text Box 107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9" name="Text Box 108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0" name="Text Box 10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1" name="Text Box 105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2" name="Text Box 1066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3" name="Text Box 107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4" name="Text Box 108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5" name="Text Box 109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6" name="Text Box 105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7" name="Text Box 10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8" name="Text Box 1076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9" name="Text Box 10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70" name="Text Box 10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4" name="Text Box 10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5" name="Text Box 1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6" name="Text Box 1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7" name="Text Box 13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8" name="Text Box 14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9" name="Text Box 15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80" name="Text Box 16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1" name="Text Box 17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2" name="Text Box 18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3" name="Text Box 19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4" name="Text Box 20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6" name="Text Box 2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7" name="Text Box 2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8" name="Text Box 2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9" name="Text Box 2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0" name="Text Box 2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3" name="Text Box 1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4" name="Text Box 1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5" name="Text Box 17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6" name="Text Box 18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7" name="Text Box 19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8" name="Text Box 2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0" name="Text Box 22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2" name="Text Box 24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3" name="Text Box 25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4" name="Text Box 26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5" name="Text Box 2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6" name="Text Box 4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7" name="Text Box 4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8" name="Text Box 4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9" name="Text Box 4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0" name="Text Box 4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1" name="Text Box 48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2" name="Text Box 4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5" name="Text Box 5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6" name="Text Box 5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7" name="Text Box 54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8" name="Text Box 105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9" name="Text Box 1066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0" name="Text Box 1076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1" name="Text Box 108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2" name="Text Box 109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3" name="Text Box 105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4" name="Text Box 1066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5" name="Text Box 1076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6" name="Text Box 108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7" name="Text Box 109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8" name="Text Box 105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9" name="Text Box 1066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0" name="Text Box 1076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1" name="Text Box 108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2" name="Text Box 1090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3" name="Text Box 105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4" name="Text Box 1066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5" name="Text Box 1076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6" name="Text Box 108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7" name="Text Box 109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8" name="Text Box 105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9" name="Text Box 106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0" name="Text Box 1076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1" name="Text Box 108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2" name="Text Box 1090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3" name="Text Box 1057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4" name="Text Box 1066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5" name="Text Box 1076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6" name="Text Box 108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7" name="Text Box 109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0" name="Text Box 1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1" name="Text Box 1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2" name="Text Box 17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3" name="Text Box 18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4" name="Text Box 19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5" name="Text Box 2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7" name="Text Box 22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8" name="Text Box 2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9" name="Text Box 24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0" name="Text Box 25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1" name="Text Box 26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2" name="Text Box 27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3" name="Text Box 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4" name="Text Box 4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5" name="Text Box 4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6" name="Text Box 4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7" name="Text Box 4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8" name="Text Box 48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9" name="Text Box 49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2" name="Text Box 5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3" name="Text Box 5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4" name="Text Box 5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5" name="Text Box 1057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6" name="Text Box 106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7" name="Text Box 107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8" name="Text Box 108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9" name="Text Box 109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0" name="Text Box 105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1" name="Text Box 1066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2" name="Text Box 1076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3" name="Text Box 108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4" name="Text Box 109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5" name="Text Box 1057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6" name="Text Box 1066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7" name="Text Box 107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8" name="Text Box 108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9" name="Text Box 109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0" name="Text Box 1057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1" name="Text Box 1066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2" name="Text Box 1076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3" name="Text Box 108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4" name="Text Box 109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5" name="Text Box 105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6" name="Text Box 1066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7" name="Text Box 107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8" name="Text Box 108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9" name="Text Box 109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0" name="Text Box 1057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1" name="Text Box 1066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2" name="Text Box 1076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3" name="Text Box 108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4" name="Text Box 109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5" name="Text Box 1057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6" name="Text Box 106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7" name="Text Box 107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8" name="Text Box 108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9" name="Text Box 1090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0" name="Text Box 1057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1" name="Text Box 1066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2" name="Text Box 1076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3" name="Text Box 108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4" name="Text Box 109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5" name="Text Box 1057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6" name="Text Box 1066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7" name="Text Box 107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8" name="Text Box 108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9" name="Text Box 109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0" name="Text Box 1057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1" name="Text Box 106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2" name="Text Box 1076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3" name="Text Box 108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4" name="Text Box 109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5" name="Text Box 17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6" name="Text Box 18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7" name="Text Box 19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8" name="Text Box 2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0" name="Text Box 2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1" name="Text Box 2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2" name="Text Box 2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3" name="Text Box 25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4" name="Text Box 26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5" name="Text Box 27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6" name="Text Box 28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7" name="Text Box 29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8" name="Text Box 3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9" name="Text Box 3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0" name="Text Box 32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1" name="Text Box 33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2" name="Text Box 34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3" name="Text Box 35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4" name="Text Box 36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8" name="Text Box 12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9" name="Text Box 17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0" name="Text Box 18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1" name="Text Box 19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2" name="Text Box 2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4" name="Text Box 2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5" name="Text Box 2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6" name="Text Box 2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7" name="Text Box 25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8" name="Text Box 26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9" name="Text Box 27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0" name="Text Box 5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1" name="Text Box 53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2" name="Text Box 54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3" name="Text Box 55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4" name="Text Box 56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5" name="Text Box 57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6" name="Text Box 58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7" name="Text Box 59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8" name="Text Box 6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9" name="Text Box 6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0" name="Text Box 6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1" name="Text Box 63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2" name="Text Box 1057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3" name="Text Box 1066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4" name="Text Box 1076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5" name="Text Box 108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6" name="Text Box 109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7" name="Text Box 1057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8" name="Text Box 1066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9" name="Text Box 1076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0" name="Text Box 108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1" name="Text Box 109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2" name="Text Box 1057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3" name="Text Box 106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4" name="Text Box 1076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5" name="Text Box 108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6" name="Text Box 1090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7" name="Text Box 1057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8" name="Text Box 1066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9" name="Text Box 1076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0" name="Text Box 108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1" name="Text Box 109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2" name="Text Box 1057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3" name="Text Box 1066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4" name="Text Box 1076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5" name="Text Box 108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6" name="Text Box 1090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7" name="Text Box 1057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8" name="Text Box 1066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9" name="Text Box 1076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0" name="Text Box 10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1" name="Text Box 109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2" name="Text Box 1057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3" name="Text Box 1066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4" name="Text Box 1076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5" name="Text Box 108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6" name="Text Box 109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7" name="Text Box 1057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8" name="Text Box 1066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9" name="Text Box 1076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0" name="Text Box 108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1" name="Text Box 109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2" name="Text Box 1057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3" name="Text Box 1066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4" name="Text Box 1076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5" name="Text Box 108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6" name="Text Box 1090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7" name="Text Box 17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8" name="Text Box 18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0" name="Text Box 20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2" name="Text Box 22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3" name="Text Box 2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4" name="Text Box 2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5" name="Text Box 2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6" name="Text Box 26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7" name="Text Box 27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8" name="Text Box 28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9" name="Text Box 29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0" name="Text Box 3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1" name="Text Box 3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2" name="Text Box 3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3" name="Text Box 33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4" name="Text Box 34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5" name="Text Box 35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6" name="Text Box 36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9" name="Text Box 1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0" name="Text Box 1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1" name="Text Box 17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2" name="Text Box 18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3" name="Text Box 19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4" name="Text Box 20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6" name="Text Box 22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7" name="Text Box 23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8" name="Text Box 24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9" name="Text Box 25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0" name="Text Box 26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1" name="Text Box 27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2" name="Text Box 52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3" name="Text Box 53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4" name="Text Box 5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5" name="Text Box 55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6" name="Text Box 56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7" name="Text Box 57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8" name="Text Box 58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9" name="Text Box 59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0" name="Text Box 6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1" name="Text Box 6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2" name="Text Box 6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3" name="Text Box 63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4" name="Text Box 1057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5" name="Text Box 1066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6" name="Text Box 1076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7" name="Text Box 108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8" name="Text Box 109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9" name="Text Box 1057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0" name="Text Box 1066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1" name="Text Box 1076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2" name="Text Box 108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3" name="Text Box 1090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4" name="Text Box 1057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5" name="Text Box 1066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6" name="Text Box 1076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7" name="Text Box 108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8" name="Text Box 109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9" name="Text Box 1057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0" name="Text Box 1066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1" name="Text Box 1076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2" name="Text Box 108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3" name="Text Box 1090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4" name="Text Box 1057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5" name="Text Box 1066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6" name="Text Box 1076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7" name="Text Box 108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8" name="Text Box 109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9" name="Text Box 1057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0" name="Text Box 1066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1" name="Text Box 1076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2" name="Text Box 109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3" name="Text Box 1066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4" name="Text Box 1076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5" name="Text Box 108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6" name="Text Box 109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7" name="Text Box 1057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8" name="Text Box 1066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9" name="Text Box 1076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0" name="Text Box 108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1" name="Text Box 109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2" name="Text Box 1057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3" name="Text Box 1066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4" name="Text Box 1076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5" name="Text Box 108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6" name="Text Box 109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7" name="Text Box 17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8" name="Text Box 18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9" name="Text Box 19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0" name="Text Box 2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2" name="Text Box 2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4" name="Text Box 2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5" name="Text Box 2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6" name="Text Box 26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7" name="Text Box 27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8" name="Text Box 28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9" name="Text Box 29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0" name="Text Box 3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1" name="Text Box 3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2" name="Text Box 3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3" name="Text Box 33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4" name="Text Box 34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5" name="Text Box 35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6" name="Text Box 36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9" name="Text Box 1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0" name="Text Box 1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1" name="Text Box 17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2" name="Text Box 18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3" name="Text Box 19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4" name="Text Box 2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6" name="Text Box 2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7" name="Text Box 2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8" name="Text Box 24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9" name="Text Box 25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0" name="Text Box 26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1" name="Text Box 27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2" name="Text Box 52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3" name="Text Box 5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4" name="Text Box 54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5" name="Text Box 55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6" name="Text Box 56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7" name="Text Box 57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8" name="Text Box 58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9" name="Text Box 59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0" name="Text Box 6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1" name="Text Box 6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2" name="Text Box 62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3" name="Text Box 63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4" name="Text Box 105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5" name="Text Box 1066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6" name="Text Box 1076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7" name="Text Box 108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8" name="Text Box 109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9" name="Text Box 1057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0" name="Text Box 1066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1" name="Text Box 1076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2" name="Text Box 10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3" name="Text Box 1090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4" name="Text Box 1057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5" name="Text Box 1066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6" name="Text Box 1076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7" name="Text Box 108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8" name="Text Box 109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9" name="Text Box 1057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0" name="Text Box 1066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1" name="Text Box 1076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2" name="Text Box 108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3" name="Text Box 109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4" name="Text Box 1057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5" name="Text Box 1066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6" name="Text Box 1076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7" name="Text Box 108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8" name="Text Box 1090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9" name="Text Box 1057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0" name="Text Box 1066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1" name="Text Box 107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2" name="Text Box 108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3" name="Text Box 1090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4" name="Text Box 1057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5" name="Text Box 1066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6" name="Text Box 1076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7" name="Text Box 108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8" name="Text Box 1090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9" name="Text Box 1057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0" name="Text Box 1066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1" name="Text Box 107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2" name="Text Box 108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3" name="Text Box 109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4" name="Text Box 1057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5" name="Text Box 1066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6" name="Text Box 1076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7" name="Text Box 108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8" name="Text Box 1090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9" name="Text Box 17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0" name="Text Box 18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1" name="Text Box 19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2" name="Text Box 20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3" name="Text Box 2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4" name="Text Box 2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5" name="Text Box 23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6" name="Text Box 24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7" name="Text Box 25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8" name="Text Box 26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9" name="Text Box 27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0" name="Text Box 28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1" name="Text Box 29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2" name="Text Box 30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3" name="Text Box 3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4" name="Text Box 32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5" name="Text Box 3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6" name="Text Box 3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7" name="Text Box 35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8" name="Text Box 36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1" name="Text Box 1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2" name="Text Box 1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3" name="Text Box 17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4" name="Text Box 18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5" name="Text Box 19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6" name="Text Box 20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7" name="Text Box 2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8" name="Text Box 22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9" name="Text Box 23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0" name="Text Box 24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1" name="Text Box 25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2" name="Text Box 26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3" name="Text Box 27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4" name="Text Box 5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5" name="Text Box 53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6" name="Text Box 54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7" name="Text Box 55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8" name="Text Box 56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9" name="Text Box 57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0" name="Text Box 58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1" name="Text Box 59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2" name="Text Box 60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3" name="Text Box 6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4" name="Text Box 6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5" name="Text Box 6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6" name="Text Box 1057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7" name="Text Box 10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8" name="Text Box 1076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9" name="Text Box 108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0" name="Text Box 1090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1" name="Text Box 1057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2" name="Text Box 1066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3" name="Text Box 1076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4" name="Text Box 108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5" name="Text Box 1090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6" name="Text Box 1057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7" name="Text Box 106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8" name="Text Box 1076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9" name="Text Box 108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0" name="Text Box 1090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1" name="Text Box 1057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2" name="Text Box 1066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3" name="Text Box 1076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4" name="Text Box 108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5" name="Text Box 1090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6" name="Text Box 1057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7" name="Text Box 106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8" name="Text Box 1076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9" name="Text Box 108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0" name="Text Box 1090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1" name="Text Box 1057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2" name="Text Box 106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3" name="Text Box 1076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4" name="Text Box 1090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5" name="Text Box 1057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6" name="Text Box 1066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7" name="Text Box 107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8" name="Text Box 108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9" name="Text Box 1090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0" name="Text Box 1057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1" name="Text Box 1066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2" name="Text Box 1076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3" name="Text Box 108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4" name="Text Box 1090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5" name="Text Box 1057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6" name="Text Box 1066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7" name="Text Box 107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8" name="Text Box 108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9" name="Text Box 1090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0" name="Text Box 17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1" name="Text Box 18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2" name="Text Box 19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3" name="Text Box 20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4" name="Text Box 2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5" name="Text Box 22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6" name="Text Box 2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7" name="Text Box 24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8" name="Text Box 25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9" name="Text Box 26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0" name="Text Box 27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1" name="Text Box 28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2" name="Text Box 29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3" name="Text Box 30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4" name="Text Box 3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5" name="Text Box 32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6" name="Text Box 3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7" name="Text Box 34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8" name="Text Box 35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9" name="Text Box 36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4" name="Text Box 17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5" name="Text Box 18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6" name="Text Box 19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7" name="Text Box 20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8" name="Text Box 2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9" name="Text Box 2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0" name="Text Box 2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1" name="Text Box 2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2" name="Text Box 25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3" name="Text Box 2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4" name="Text Box 27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5" name="Text Box 52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6" name="Text Box 53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7" name="Text Box 54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8" name="Text Box 55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9" name="Text Box 56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0" name="Text Box 57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1" name="Text Box 58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2" name="Text Box 59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3" name="Text Box 60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4" name="Text Box 6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5" name="Text Box 6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6" name="Text Box 63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7" name="Text Box 1057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8" name="Text Box 1066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9" name="Text Box 1076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0" name="Text Box 108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1" name="Text Box 109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2" name="Text Box 1057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3" name="Text Box 1066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4" name="Text Box 1076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5" name="Text Box 108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6" name="Text Box 1090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7" name="Text Box 1057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8" name="Text Box 1066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9" name="Text Box 1076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0" name="Text Box 108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1" name="Text Box 109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2" name="Text Box 1057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3" name="Text Box 1066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4" name="Text Box 1076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5" name="Text Box 108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6" name="Text Box 1090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7" name="Text Box 1057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8" name="Text Box 1066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9" name="Text Box 1076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0" name="Text Box 108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1" name="Text Box 109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2" name="Text Box 1057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3" name="Text Box 1066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4" name="Text Box 1076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5" name="Text Box 108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6" name="Text Box 1090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7" name="Text Box 105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8" name="Text Box 1066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9" name="Text Box 1076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0" name="Text Box 108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1" name="Text Box 10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2" name="Text Box 1057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3" name="Text Box 1066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4" name="Text Box 1076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5" name="Text Box 108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6" name="Text Box 1090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7" name="Text Box 1057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8" name="Text Box 1066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9" name="Text Box 1076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0" name="Text Box 108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1" name="Text Box 109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2" name="Text Box 17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3" name="Text Box 18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4" name="Text Box 19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5" name="Text Box 20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6" name="Text Box 2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7" name="Text Box 2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8" name="Text Box 2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9" name="Text Box 2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0" name="Text Box 25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1" name="Text Box 26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2" name="Text Box 27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3" name="Text Box 28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4" name="Text Box 29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5" name="Text Box 30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6" name="Text Box 3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7" name="Text Box 32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8" name="Text Box 33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9" name="Text Box 34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0" name="Text Box 35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1" name="Text Box 36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4" name="Text Box 1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5" name="Text Box 12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6" name="Text Box 17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7" name="Text Box 18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8" name="Text Box 19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9" name="Text Box 20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0" name="Text Box 2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1" name="Text Box 2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2" name="Text Box 2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3" name="Text Box 2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4" name="Text Box 25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5" name="Text Box 26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6" name="Text Box 27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7" name="Text Box 52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8" name="Text Box 53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9" name="Text Box 54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0" name="Text Box 55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1" name="Text Box 56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2" name="Text Box 57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3" name="Text Box 58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4" name="Text Box 59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5" name="Text Box 60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6" name="Text Box 6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7" name="Text Box 6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8" name="Text Box 6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9" name="Text Box 1057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0" name="Text Box 1066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1" name="Text Box 1076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2" name="Text Box 108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3" name="Text Box 1090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4" name="Text Box 1057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5" name="Text Box 1066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6" name="Text Box 1076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7" name="Text Box 108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8" name="Text Box 1090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9" name="Text Box 1057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0" name="Text Box 1066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1" name="Text Box 1076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2" name="Text Box 108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3" name="Text Box 1090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4" name="Text Box 1057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5" name="Text Box 1066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6" name="Text Box 1076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7" name="Text Box 108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8" name="Text Box 1090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9" name="Text Box 1057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0" name="Text Box 1066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1" name="Text Box 1076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2" name="Text Box 108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3" name="Text Box 1090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4" name="Text Box 1057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5" name="Text Box 1066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6" name="Text Box 1076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7" name="Text Box 1090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8" name="Text Box 105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9" name="Text Box 1066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0" name="Text Box 1076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1" name="Text Box 108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2" name="Text Box 1090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3" name="Text Box 1057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4" name="Text Box 1066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5" name="Text Box 1076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6" name="Text Box 108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7" name="Text Box 1090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8" name="Text Box 105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9" name="Text Box 1066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0" name="Text Box 1076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1" name="Text Box 108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2" name="Text Box 1090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3" name="Text Box 17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4" name="Text Box 18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5" name="Text Box 19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6" name="Text Box 20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7" name="Text Box 2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8" name="Text Box 22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9" name="Text Box 23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0" name="Text Box 24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1" name="Text Box 25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2" name="Text Box 26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3" name="Text Box 27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4" name="Text Box 28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5" name="Text Box 29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6" name="Text Box 30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7" name="Text Box 3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8" name="Text Box 3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9" name="Text Box 33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0" name="Text Box 34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1" name="Text Box 35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2" name="Text Box 36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5" name="Text Box 1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6" name="Text Box 12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7" name="Text Box 17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8" name="Text Box 18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9" name="Text Box 19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0" name="Text Box 20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1" name="Text Box 2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2" name="Text Box 2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3" name="Text Box 23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4" name="Text Box 24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5" name="Text Box 25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6" name="Text Box 26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7" name="Text Box 27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8" name="Text Box 5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9" name="Text Box 5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0" name="Text Box 5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1" name="Text Box 55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2" name="Text Box 56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3" name="Text Box 57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4" name="Text Box 58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5" name="Text Box 59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6" name="Text Box 60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7" name="Text Box 6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8" name="Text Box 6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9" name="Text Box 63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0" name="Text Box 1057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1" name="Text Box 1066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2" name="Text Box 1076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3" name="Text Box 108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4" name="Text Box 1090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5" name="Text Box 1057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6" name="Text Box 1066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7" name="Text Box 107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8" name="Text Box 108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9" name="Text Box 1090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0" name="Text Box 1057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1" name="Text Box 1066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2" name="Text Box 1076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3" name="Text Box 108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4" name="Text Box 1090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5" name="Text Box 105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6" name="Text Box 1066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7" name="Text Box 107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8" name="Text Box 108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9" name="Text Box 1090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0" name="Text Box 1057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1" name="Text Box 1066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2" name="Text Box 1076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3" name="Text Box 108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4" name="Text Box 1090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5" name="Text Box 1057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6" name="Text Box 1066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7" name="Text Box 107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8" name="Text Box 108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9" name="Text Box 1090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0" name="Text Box 1057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1" name="Text Box 1066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2" name="Text Box 1076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3" name="Text Box 108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4" name="Text Box 1090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5" name="Text Box 1057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6" name="Text Box 1066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7" name="Text Box 10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8" name="Text Box 108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9" name="Text Box 1090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0" name="Text Box 1057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1" name="Text Box 1066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2" name="Text Box 1076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3" name="Text Box 108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4" name="Text Box 1090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5" name="Text Box 17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6" name="Text Box 18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7" name="Text Box 19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8" name="Text Box 20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9" name="Text Box 2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0" name="Text Box 2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1" name="Text Box 2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2" name="Text Box 2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3" name="Text Box 25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4" name="Text Box 26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5" name="Text Box 2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6" name="Text Box 2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7" name="Text Box 29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8" name="Text Box 30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9" name="Text Box 3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0" name="Text Box 3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1" name="Text Box 33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2" name="Text Box 34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3" name="Text Box 35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4" name="Text Box 36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7" name="Text Box 1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8" name="Text Box 1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9" name="Text Box 17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0" name="Text Box 18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1" name="Text Box 19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2" name="Text Box 20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3" name="Text Box 2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4" name="Text Box 2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5" name="Text Box 2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6" name="Text Box 24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7" name="Text Box 25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8" name="Text Box 26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9" name="Text Box 27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0" name="Text Box 5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1" name="Text Box 53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2" name="Text Box 54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3" name="Text Box 55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4" name="Text Box 56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5" name="Text Box 57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6" name="Text Box 58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7" name="Text Box 59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8" name="Text Box 60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9" name="Text Box 6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0" name="Text Box 6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1" name="Text Box 63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2" name="Text Box 105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3" name="Text Box 1066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4" name="Text Box 1076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5" name="Text Box 108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6" name="Text Box 1090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7" name="Text Box 1057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8" name="Text Box 1066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9" name="Text Box 1076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0" name="Text Box 108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1" name="Text Box 109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2" name="Text Box 1057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3" name="Text Box 1066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4" name="Text Box 1076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5" name="Text Box 108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6" name="Text Box 1090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7" name="Text Box 1057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8" name="Text Box 1066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9" name="Text Box 1076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0" name="Text Box 108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1" name="Text Box 109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2" name="Text Box 1057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3" name="Text Box 1066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4" name="Text Box 1076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5" name="Text Box 108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6" name="Text Box 1090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7" name="Text Box 105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8" name="Text Box 1066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9" name="Text Box 1076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1060" name="Text Box 1090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1" name="Text Box 105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2" name="Text Box 1066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3" name="Text Box 1076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4" name="Text Box 108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5" name="Text Box 1090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6" name="Text Box 105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7" name="Text 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8" name="Text Box 1076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9" name="Text Box 108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0" name="Text Box 1090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1" name="Text Box 1057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2" name="Text Box 1066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3" name="Text Box 1076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4" name="Text Box 108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5" name="Text Box 1090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6" name="Text Box 17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7" name="Text Box 18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8" name="Text Box 19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9" name="Text Box 20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0" name="Text Box 2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1" name="Text Box 2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2" name="Text Box 23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3" name="Text Box 2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4" name="Text Box 25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5" name="Text Box 26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6" name="Text Box 27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7" name="Text Box 28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8" name="Text Box 29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9" name="Text Box 30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0" name="Text Box 3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1" name="Text Box 3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2" name="Text Box 33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3" name="Text Box 3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4" name="Text Box 35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5" name="Text Box 36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8" name="Text Box 1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9" name="Text Box 1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0" name="Text Box 17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1" name="Text Box 18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2" name="Text Box 19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3" name="Text Box 20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4" name="Text Box 2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5" name="Text Box 2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6" name="Text Box 23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7" name="Text Box 24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8" name="Text Box 25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9" name="Text Box 26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0" name="Text Box 27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1" name="Text Box 52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2" name="Text Box 53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3" name="Text Box 5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4" name="Text Box 55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5" name="Text Box 56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6" name="Text Box 57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7" name="Text Box 58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8" name="Text Box 59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9" name="Text Box 60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0" name="Text Box 61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1" name="Text Box 6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2" name="Text Box 63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3" name="Text Box 1057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4" name="Text Box 1066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5" name="Text Box 1076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6" name="Text Box 108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7" name="Text Box 1090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8" name="Text Box 105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9" name="Text Box 1066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0" name="Text Box 107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1" name="Text Box 108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2" name="Text Box 1090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3" name="Text Box 1057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4" name="Text Box 1066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5" name="Text Box 1076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6" name="Text Box 108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7" name="Text Box 1090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8" name="Text Box 105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9" name="Text Box 1066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0" name="Text Box 107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1" name="Text Box 108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2" name="Text Box 1090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3" name="Text Box 1057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4" name="Text Box 1066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5" name="Text Box 1076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6" name="Text Box 108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7" name="Text Box 1090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8" name="Text Box 105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9" name="Text Box 1066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0" name="Text Box 1076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1" name="Text Box 108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2" name="Text Box 1090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3" name="Text Box 1057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4" name="Text Box 1066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5" name="Text Box 1076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6" name="Text Box 108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7" name="Text Box 1090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8" name="Text Box 10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9" name="Text Box 1066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0" name="Text Box 1076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1" name="Text Box 108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2" name="Text Box 1090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3" name="Text Box 1057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4" name="Text Box 1066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5" name="Text Box 1076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6" name="Text Box 108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7" name="Text Box 1090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8" name="Text Box 1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9" name="Text Box 1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0" name="Text Box 1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1" name="Text Box 2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2" name="Text Box 2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3" name="Text Box 2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4" name="Text Box 2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5" name="Text Box 2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6" name="Text Box 2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7" name="Text Box 2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8" name="Text Box 2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9" name="Text Box 2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0" name="Text Box 2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1" name="Text Box 3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2" name="Text Box 3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3" name="Text Box 3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4" name="Text Box 3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5" name="Text Box 3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6" name="Text Box 3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7" name="Text Box 3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8" name="Text Box 5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9" name="Text Box 6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0" name="Text Box 1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1" name="Text Box 1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2" name="Text Box 17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3" name="Text Box 18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4" name="Text Box 19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5" name="Text Box 20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6" name="Text Box 2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7" name="Text Box 2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8" name="Text Box 2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9" name="Text Box 2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0" name="Text Box 25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1" name="Text Box 26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2" name="Text Box 2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3" name="Text Box 5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4" name="Text Box 5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5" name="Text Box 5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6" name="Text Box 5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7" name="Text Box 5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8" name="Text Box 5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9" name="Text Box 5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0" name="Text Box 5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1" name="Text Box 6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2" name="Text Box 6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3" name="Text Box 6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4" name="Text Box 6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5" name="Text Box 1057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6" name="Text Box 1066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7" name="Text Box 107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8" name="Text Box 108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9" name="Text Box 1090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0" name="Text Box 1057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1" name="Text Box 1066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2" name="Text Box 1076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3" name="Text Box 108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4" name="Text Box 109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5" name="Text Box 1057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6" name="Text Box 1066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7" name="Text Box 107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8" name="Text Box 108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9" name="Text Box 1090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0" name="Text Box 1057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1" name="Text Box 1066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2" name="Text Box 1076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3" name="Text Box 108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4" name="Text Box 109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5" name="Text Box 1057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6" name="Text Box 1066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7" name="Text Box 107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8" name="Text Box 108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9" name="Text Box 109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0" name="Text Box 105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1" name="Text Box 1066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2" name="Text Box 1076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122464</xdr:colOff>
      <xdr:row>62</xdr:row>
      <xdr:rowOff>0</xdr:rowOff>
    </xdr:from>
    <xdr:to>
      <xdr:col>4</xdr:col>
      <xdr:colOff>90128</xdr:colOff>
      <xdr:row>62</xdr:row>
      <xdr:rowOff>28575</xdr:rowOff>
    </xdr:to>
    <xdr:sp macro="" textlink="">
      <xdr:nvSpPr>
        <xdr:cNvPr id="1243" name="Text Box 1090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4" name="Text Box 1057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5" name="Text Box 1066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6" name="Text Box 1076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7" name="Text Box 108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8" name="Text Box 1090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9" name="Text Box 1057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0" name="Text Box 1066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1" name="Text Box 1076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2" name="Text Box 108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3" name="Text Box 1090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4" name="Text Box 1057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5" name="Text Box 1066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6" name="Text Box 1076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7" name="Text Box 108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8" name="Text Box 1090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9" name="Text Box 17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0" name="Text Box 18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1" name="Text Box 19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2" name="Text Box 20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3" name="Text Box 2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4" name="Text Box 2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5" name="Text Box 23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6" name="Text Box 24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7" name="Text Box 25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8" name="Text Box 26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9" name="Text Box 27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0" name="Text Box 28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1" name="Text Box 29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2" name="Text Box 30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3" name="Text Box 3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4" name="Text Box 3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5" name="Text Box 33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6" name="Text Box 34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7" name="Text Box 35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8" name="Text Box 36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9" name="Text Box 5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0" name="Text Box 6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1" name="Text Box 1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2" name="Text Box 1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3" name="Text Box 17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4" name="Text Box 18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5" name="Text Box 19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6" name="Text Box 20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7" name="Text Box 2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8" name="Text Box 2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9" name="Text Box 23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0" name="Text Box 2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1" name="Text Box 25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2" name="Text Box 26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3" name="Text Box 27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4" name="Text Box 52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5" name="Text Box 5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6" name="Text Box 5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7" name="Text Box 55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8" name="Text Box 56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9" name="Text Box 57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0" name="Text Box 58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1" name="Text Box 59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2" name="Text Box 60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3" name="Text Box 61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4" name="Text Box 62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5" name="Text Box 63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6" name="Text Box 1057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7" name="Text Box 106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8" name="Text Box 1076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9" name="Text Box 1081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0" name="Text Box 1090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1" name="Text Box 105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2" name="Text Box 1066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3" name="Text Box 1076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4" name="Text Box 1081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5" name="Text Box 1090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6" name="Text Box 1057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7" name="Text Box 106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8" name="Text Box 1076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9" name="Text Box 108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0" name="Text Box 1090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1" name="Text Box 1057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2" name="Text Box 1066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3" name="Text Box 1076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4" name="Text Box 108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5" name="Text Box 1090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6" name="Text Box 1057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7" name="Text Box 106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8" name="Text Box 1076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9" name="Text Box 1081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0" name="Text Box 1090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1" name="Text Box 1057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2" name="Text Box 1066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3" name="Text Box 1076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4" name="Text Box 108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5" name="Text Box 109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6" name="Text Box 1057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7" name="Text Box 106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8" name="Text Box 1076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9" name="Text Box 1081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0" name="Text Box 1090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1" name="Text Box 105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2" name="Text Box 1066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3" name="Text Box 1076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4" name="Text Box 108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5" name="Text Box 1090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6" name="Text Box 1057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7" name="Text Box 106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8" name="Text Box 1076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9" name="Text Box 108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0" name="Text Box 1090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1" name="Text Box 17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2" name="Text Box 18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3" name="Text Box 1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4" name="Text Box 2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5" name="Text Box 2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6" name="Text Box 2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7" name="Text Box 23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8" name="Text Box 24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9" name="Text Box 25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0" name="Text Box 26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1" name="Text Box 27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2" name="Text Box 28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3" name="Text Box 29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4" name="Text Box 30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5" name="Text Box 31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6" name="Text Box 32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7" name="Text Box 33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8" name="Text Box 34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9" name="Text Box 35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0" name="Text Box 36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3" name="Text Box 1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4" name="Text Box 1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5" name="Text Box 17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6" name="Text Box 18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7" name="Text Box 19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8" name="Text Box 20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9" name="Text Box 2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0" name="Text Box 2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1" name="Text Box 23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2" name="Text Box 2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3" name="Text Box 25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4" name="Text Box 26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5" name="Text Box 27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6" name="Text Box 5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7" name="Text Box 5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8" name="Text Box 5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9" name="Text Box 5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0" name="Text Box 56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1" name="Text Box 57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2" name="Text Box 5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3" name="Text Box 59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4" name="Text Box 60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5" name="Text Box 6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6" name="Text Box 62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7" name="Text Box 63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8" name="Text Box 105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9" name="Text Box 1066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0" name="Text Box 1076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1" name="Text Box 108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2" name="Text Box 1090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3" name="Text Box 1057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4" name="Text Box 1066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5" name="Text Box 1076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6" name="Text Box 108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7" name="Text Box 1090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8" name="Text Box 105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9" name="Text Box 106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0" name="Text Box 1076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1" name="Text Box 108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2" name="Text Box 1090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3" name="Text Box 1057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4" name="Text Box 1066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5" name="Text Box 1076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6" name="Text Box 108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7" name="Text Box 1090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8" name="Text Box 105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9" name="Text Box 1066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0" name="Text Box 1076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1" name="Text Box 108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2" name="Text Box 1090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3" name="Text Box 1057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4" name="Text Box 1066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5" name="Text Box 1076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6" name="Text Box 1090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7" name="Text Box 1057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8" name="Text Box 1066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9" name="Text Box 1076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0" name="Text Box 108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1" name="Text Box 109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2" name="Text Box 1057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3" name="Text Box 1066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4" name="Text Box 1076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5" name="Text Box 108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6" name="Text Box 1090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7" name="Text Box 1057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8" name="Text Box 1066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9" name="Text Box 1076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0" name="Text Box 1081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1" name="Text Box 109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2" name="Text Box 17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3" name="Text Box 18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4" name="Text Box 19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5" name="Text Box 20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6" name="Text Box 2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7" name="Text Box 22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8" name="Text Box 23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9" name="Text Box 24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0" name="Text Box 25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1" name="Text Box 26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2" name="Text Box 27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3" name="Text Box 28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4" name="Text Box 29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5" name="Text Box 30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6" name="Text Box 3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7" name="Text Box 3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8" name="Text Box 33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9" name="Text Box 34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0" name="Text Box 35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1" name="Text Box 36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4" name="Text Box 1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5" name="Text Box 12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6" name="Text Box 17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7" name="Text Box 18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8" name="Text Box 19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9" name="Text Box 20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0" name="Text Box 2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1" name="Text Box 22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2" name="Text Box 23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3" name="Text Box 24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4" name="Text Box 25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5" name="Text Box 26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6" name="Text Box 27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7" name="Text Box 52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8" name="Text Box 53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9" name="Text Box 5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0" name="Text Box 55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1" name="Text Box 56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2" name="Text Box 57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3" name="Text Box 58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4" name="Text Box 59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5" name="Text Box 60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6" name="Text Box 6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7" name="Text Box 62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8" name="Text Box 63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9" name="Text Box 1057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0" name="Text Box 1066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1" name="Text Box 1076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2" name="Text Box 108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3" name="Text Box 1090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4" name="Text Box 1057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5" name="Text Box 1066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6" name="Text Box 1076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7" name="Text Box 1081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8" name="Text Box 1090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9" name="Text Box 1057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0" name="Text Box 1066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1" name="Text Box 1076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2" name="Text Box 108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3" name="Text Box 1090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4" name="Text Box 1057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5" name="Text Box 1066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6" name="Text Box 1076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7" name="Text Box 108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8" name="Text Box 1090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9" name="Text Box 1057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0" name="Text Box 1066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1" name="Text Box 1076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2" name="Text Box 108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3" name="Text Box 1090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4" name="Text Box 1057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5" name="Text Box 1066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6" name="Text Box 1076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7" name="Text Box 1081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8" name="Text Box 1090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9" name="Text Box 1057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0" name="Text Box 1066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1" name="Text Box 1076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2" name="Text Box 108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3" name="Text Box 1090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4" name="Text Box 1057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5" name="Text Box 1066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6" name="Text Box 1076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7" name="Text Box 108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8" name="Text Box 1090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9" name="Text Box 1057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0" name="Text Box 1066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1" name="Text Box 1076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2" name="Text Box 108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3" name="Text Box 1090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4" name="Text Box 17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5" name="Text Box 18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6" name="Text Box 19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7" name="Text Box 20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8" name="Text Box 2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9" name="Text Box 2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0" name="Text Box 23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1" name="Text Box 2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2" name="Text Box 25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3" name="Text Box 26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4" name="Text Box 27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5" name="Text Box 28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6" name="Text Box 29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7" name="Text Box 30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8" name="Text Box 31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9" name="Text Box 3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0" name="Text Box 33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1" name="Text Box 34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2" name="Text Box 35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3" name="Text Box 36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4" name="Text Box 5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5" name="Text Box 6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6" name="Text Box 11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7" name="Text Box 1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8" name="Text Box 1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9" name="Text Box 1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0" name="Text Box 1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1" name="Text Box 2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2" name="Text Box 2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3" name="Text Box 2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4" name="Text Box 2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5" name="Text Box 2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6" name="Text Box 2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7" name="Text Box 2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8" name="Text Box 2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9" name="Text Box 52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0" name="Text Box 53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1" name="Text Box 54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2" name="Text Box 55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3" name="Text Box 56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4" name="Text Box 57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5" name="Text Box 58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6" name="Text Box 59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7" name="Text Box 60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8" name="Text Box 6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9" name="Text Box 6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0" name="Text Box 63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1" name="Text Box 1057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2" name="Text Box 1066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3" name="Text Box 1076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4" name="Text Box 1081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5" name="Text Box 1090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6" name="Text Box 1057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7" name="Text Box 106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8" name="Text Box 1076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9" name="Text Box 1081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0" name="Text Box 1090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1" name="Text Box 1057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2" name="Text Box 1066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3" name="Text Box 1076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4" name="Text Box 1081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5" name="Text Box 1090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6" name="Text Box 1057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7" name="Text Box 106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8" name="Text Box 1076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9" name="Text Box 1081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0" name="Text Box 1090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1" name="Text Box 1057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2" name="Text Box 1066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3" name="Text Box 1076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4" name="Text Box 1081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5" name="Text Box 1090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6" name="Text Box 1057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7" name="Text Box 106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8" name="Text Box 1076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9" name="Text Box 1090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0" name="Text Box 1066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1" name="Text Box 1076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2" name="Text Box 108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3" name="Text Box 1090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4" name="Text Box 1057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5" name="Text Box 1066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6" name="Text Box 1076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7" name="Text Box 1081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8" name="Text Box 1090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9" name="Text Box 1057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0" name="Text Box 1066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1" name="Text Box 1076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2" name="Text Box 108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3" name="Text Box 1090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4" name="Text Box 17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5" name="Text Box 18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6" name="Text Box 19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7" name="Text Box 20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8" name="Text Box 21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9" name="Text Box 22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0" name="Text Box 23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1" name="Text Box 24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2" name="Text Box 25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3" name="Text Box 26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4" name="Text Box 27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5" name="Text Box 28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6" name="Text Box 29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7" name="Text Box 30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8" name="Text Box 3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9" name="Text Box 3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0" name="Text Box 3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1" name="Text Box 34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2" name="Text Box 35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3" name="Text Box 36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6" name="Text Box 11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7" name="Text Box 1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8" name="Text Box 1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9" name="Text Box 1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0" name="Text Box 1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1" name="Text Box 2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2" name="Text Box 2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3" name="Text Box 2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4" name="Text Box 2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5" name="Text Box 2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6" name="Text Box 2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7" name="Text Box 2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8" name="Text Box 2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9" name="Text Box 5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0" name="Text Box 5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1" name="Text Box 5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2" name="Text Box 55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3" name="Text Box 56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4" name="Text Box 57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5" name="Text Box 58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6" name="Text Box 59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7" name="Text Box 60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8" name="Text Box 61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9" name="Text Box 6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0" name="Text Box 6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1" name="Text Box 1057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2" name="Text Box 1066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3" name="Text Box 1076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4" name="Text Box 1081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5" name="Text Box 1090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6" name="Text Box 1057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7" name="Text Box 106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8" name="Text Box 1076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9" name="Text Box 1081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0" name="Text Box 1090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1" name="Text Box 1057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2" name="Text Box 1066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3" name="Text Box 1076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4" name="Text Box 1081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5" name="Text Box 1090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6" name="Text Box 1057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7" name="Text Box 106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8" name="Text Box 1076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9" name="Text Box 1081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0" name="Text Box 1090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1" name="Text Box 1057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2" name="Text Box 1066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3" name="Text Box 1076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4" name="Text Box 108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5" name="Text Box 1090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6" name="Text Box 1057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7" name="Text Box 106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8" name="Text Box 1076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9" name="Text Box 1081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0" name="Text Box 1090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1" name="Text Box 1057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2" name="Text Box 1066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3" name="Text Box 1076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4" name="Text Box 1081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5" name="Text Box 1090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6" name="Text Box 1057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7" name="Text Box 106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8" name="Text Box 1076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9" name="Text Box 1081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0" name="Text Box 1090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1" name="Text Box 1057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2" name="Text Box 1066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3" name="Text Box 1076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4" name="Text Box 108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5" name="Text Box 1090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6" name="Text Box 17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7" name="Text Box 18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8" name="Text Box 19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9" name="Text Box 20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0" name="Text Box 2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1" name="Text Box 2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2" name="Text Box 23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3" name="Text Box 2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4" name="Text Box 25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5" name="Text Box 26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6" name="Text Box 27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7" name="Text Box 28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8" name="Text Box 29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9" name="Text Box 30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0" name="Text Box 3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1" name="Text Box 3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2" name="Text Box 33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3" name="Text Box 3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4" name="Text Box 35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5" name="Text Box 36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7" name="Text Box 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8" name="Text Box 1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9" name="Text Box 1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0" name="Text Box 17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1" name="Text Box 18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2" name="Text Box 19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3" name="Text Box 20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4" name="Text Box 21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5" name="Text Box 2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6" name="Text Box 23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7" name="Text Box 24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8" name="Text Box 25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9" name="Text Box 26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0" name="Text Box 27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1" name="Text Box 5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2" name="Text Box 5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3" name="Text Box 5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4" name="Text Box 55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5" name="Text Box 56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6" name="Text Box 57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7" name="Text Box 58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8" name="Text Box 59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9" name="Text Box 60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0" name="Text Box 61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1" name="Text Box 6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2" name="Text Box 63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3" name="Text Box 1057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4" name="Text Box 1066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5" name="Text Box 1076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6" name="Text Box 108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7" name="Text Box 1090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8" name="Text Box 105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9" name="Text Box 1066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0" name="Text Box 1076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1" name="Text Box 1081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2" name="Text Box 1090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3" name="Text Box 1057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4" name="Text Box 1066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5" name="Text Box 1076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6" name="Text Box 108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7" name="Text Box 1090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8" name="Text Box 105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9" name="Text Box 1066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0" name="Text Box 1076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1" name="Text Box 108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2" name="Text Box 1090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3" name="Text Box 1057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4" name="Text Box 1066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5" name="Text Box 1076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6" name="Text Box 108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7" name="Text Box 1090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8" name="Text Box 105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9" name="Text Box 1066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90" name="Text Box 1076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91" name="Text Box 10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2" name="Text Box 1057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3" name="Text Box 1066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4" name="Text Box 1076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5" name="Text Box 108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6" name="Text Box 1090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7" name="Text Box 1057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8" name="Text Box 1066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9" name="Text Box 1076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0" name="Text Box 1081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1" name="Text Box 109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2" name="Text Box 1057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3" name="Text Box 1066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4" name="Text Box 1076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5" name="Text Box 108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6" name="Text Box 1090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7" name="Text Box 17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8" name="Text Box 18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9" name="Text Box 19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0" name="Text Box 20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1" name="Text Box 2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2" name="Text Box 22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3" name="Text Box 23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4" name="Text Box 24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5" name="Text Box 25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6" name="Text Box 26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7" name="Text Box 27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8" name="Text Box 28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9" name="Text Box 29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0" name="Text Box 30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1" name="Text Box 3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2" name="Text Box 32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3" name="Text Box 33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4" name="Text Box 3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5" name="Text Box 35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6" name="Text Box 36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7" name="Text Box 5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8" name="Text Box 6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9" name="Text Box 1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0" name="Text Box 1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1" name="Text Box 17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2" name="Text Box 18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3" name="Text Box 19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4" name="Text Box 20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5" name="Text Box 2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6" name="Text Box 22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7" name="Text Box 23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8" name="Text Box 24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9" name="Text Box 25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0" name="Text Box 26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1" name="Text Box 27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2" name="Text Box 52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3" name="Text Box 53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4" name="Text Box 5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5" name="Text Box 55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6" name="Text Box 56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7" name="Text Box 57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8" name="Text Box 58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9" name="Text Box 59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0" name="Text Box 60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1" name="Text Box 61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2" name="Text Box 62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3" name="Text Box 63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4" name="Text Box 1057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5" name="Text Box 1066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6" name="Text Box 1076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7" name="Text Box 1081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8" name="Text Box 1090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9" name="Text Box 1057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0" name="Text Box 1066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1" name="Text Box 1076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2" name="Text Box 108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3" name="Text Box 1090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4" name="Text Box 1057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5" name="Text Box 1066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6" name="Text Box 1076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7" name="Text Box 1081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8" name="Text Box 1090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9" name="Text Box 1057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0" name="Text Box 1066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1" name="Text Box 1076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2" name="Text Box 108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3" name="Text Box 1090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4" name="Text Box 1057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5" name="Text Box 1066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6" name="Text Box 1076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7" name="Text Box 108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8" name="Text Box 1090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9" name="Text Box 1057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0" name="Text Box 1066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1" name="Text Box 1076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2" name="Text Box 10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3" name="Text Box 1090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4" name="Text Box 1057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5" name="Text Box 1066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6" name="Text Box 1076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7" name="Text Box 1081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8" name="Text Box 1090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9" name="Text Box 1057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0" name="Text Box 1066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1" name="Text Box 1076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2" name="Text Box 108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3" name="Text Box 1090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4" name="Text Box 1057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5" name="Text Box 1066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6" name="Text Box 1076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7" name="Text Box 1081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8" name="Text Box 1090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9" name="Text Box 17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0" name="Text Box 18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1" name="Text Box 19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2" name="Text Box 20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3" name="Text Box 21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4" name="Text Box 2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5" name="Text Box 23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6" name="Text Box 24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7" name="Text Box 25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8" name="Text Box 26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9" name="Text Box 27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0" name="Text Box 28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1" name="Text Box 29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2" name="Text Box 30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3" name="Text Box 31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4" name="Text Box 3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5" name="Text Box 33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6" name="Text Box 34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7" name="Text Box 35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8" name="Text Box 36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9" name="Text Box 5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0" name="Text Box 6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1" name="Text Box 11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2" name="Text Box 1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3" name="Text Box 17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4" name="Text Box 18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5" name="Text Box 19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6" name="Text Box 20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7" name="Text Box 21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8" name="Text Box 2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9" name="Text Box 23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0" name="Text Box 24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1" name="Text Box 25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2" name="Text Box 26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3" name="Text Box 27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4" name="Text Box 5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5" name="Text Box 53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6" name="Text Box 5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7" name="Text Box 55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8" name="Text Box 56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9" name="Text Box 57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0" name="Text Box 58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1" name="Text Box 5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2" name="Text Box 60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3" name="Text Box 61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4" name="Text Box 6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5" name="Text Box 63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6" name="Text Box 1057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7" name="Text Box 106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8" name="Text Box 1076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9" name="Text Box 1081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0" name="Text Box 1090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1" name="Text Box 1057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2" name="Text Box 1066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3" name="Text Box 1076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4" name="Text Box 1081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5" name="Text Box 1090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6" name="Text Box 1057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7" name="Text Box 106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8" name="Text Box 1076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9" name="Text Box 1081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0" name="Text Box 1090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1" name="Text Box 1057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2" name="Text Box 1066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3" name="Text Box 1076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4" name="Text Box 1081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5" name="Text Box 1090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6" name="Text Box 1057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7" name="Text Box 10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8" name="Text Box 1076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9" name="Text Box 108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0" name="Text Box 1090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1" name="Text Box 1057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2" name="Text Box 1066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3" name="Text Box 1076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4" name="Text Box 1090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5" name="Text Box 1057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6" name="Text Box 1066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7" name="Text Box 10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8" name="Text Box 1081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9" name="Text Box 1090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0" name="Text Box 1057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1" name="Text Box 1066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2" name="Text Box 1076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3" name="Text Box 1081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4" name="Text Box 1090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5" name="Text Box 1057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6" name="Text Box 1066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7" name="Text Box 107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8" name="Text Box 1081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9" name="Text Box 1090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0" name="Text Box 17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1" name="Text Box 18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2" name="Text Box 19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3" name="Text Box 20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4" name="Text Box 21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5" name="Text Box 2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6" name="Text Box 23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7" name="Text Box 24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8" name="Text Box 25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9" name="Text Box 26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0" name="Text Box 27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1" name="Text Box 28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2" name="Text Box 29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3" name="Text Box 30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4" name="Text Box 31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5" name="Text Box 3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6" name="Text Box 33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7" name="Text Box 34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8" name="Text Box 35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9" name="Text Box 36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0" name="Text Box 5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1" name="Text Box 6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2" name="Text Box 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3" name="Text Box 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4" name="Text Box 17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5" name="Text Box 18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6" name="Text Box 19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7" name="Text Box 20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8" name="Text Box 21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9" name="Text Box 2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0" name="Text Box 23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1" name="Text Box 24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2" name="Text Box 25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3" name="Text Box 26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4" name="Text Box 27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5" name="Text Box 5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6" name="Text Box 5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7" name="Text Box 54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8" name="Text Box 55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9" name="Text Box 56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0" name="Text Box 57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1" name="Text Box 58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2" name="Text Box 59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3" name="Text Box 60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4" name="Text Box 61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5" name="Text Box 6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6" name="Text Box 63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7" name="Text Box 1057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8" name="Text Box 1066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9" name="Text Box 1076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0" name="Text Box 108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1" name="Text Box 109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2" name="Text Box 1057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3" name="Text Box 1066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4" name="Text Box 1076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5" name="Text Box 1081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6" name="Text Box 1090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7" name="Text Box 1057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8" name="Text Box 1066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9" name="Text Box 1076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0" name="Text Box 108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1" name="Text Box 109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2" name="Text Box 1057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3" name="Text Box 1066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4" name="Text Box 107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5" name="Text Box 1081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6" name="Text Box 1090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7" name="Text Box 1057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8" name="Text Box 1066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9" name="Text Box 1076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0" name="Text Box 108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1" name="Text Box 109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2" name="Text Box 1057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3" name="Text Box 1066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4" name="Text Box 107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5" name="Text Box 1081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6" name="Text Box 1090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7" name="Text Box 1057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8" name="Text Box 1066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9" name="Text Box 1076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0" name="Text Box 1081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1" name="Text Box 109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2" name="Text Box 1057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3" name="Text Box 1066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4" name="Text Box 107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5" name="Text Box 1081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6" name="Text Box 1090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7" name="Text Box 1057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8" name="Text Box 106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9" name="Text Box 107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0" name="Text Box 108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1" name="Text Box 109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2" name="Text Box 17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3" name="Text Box 18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4" name="Text Box 19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5" name="Text Box 20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6" name="Text Box 21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7" name="Text Box 2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0" name="Text Box 25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1" name="Text Box 26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2" name="Text Box 27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3" name="Text Box 28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4" name="Text Box 29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5" name="Text Box 30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6" name="Text Box 31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7" name="Text Box 3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8" name="Text Box 3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9" name="Text Box 3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0" name="Text Box 35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1" name="Text Box 36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2" name="Text Box 5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3" name="Text Box 6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4" name="Text Box 11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5" name="Text Box 1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6" name="Text Box 17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7" name="Text Box 18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8" name="Text Box 19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9" name="Text Box 20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0" name="Text Box 21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1" name="Text Box 2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2" name="Text Box 23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3" name="Text Box 24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4" name="Text Box 25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5" name="Text Box 26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6" name="Text Box 27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7" name="Text Box 5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8" name="Text Box 53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9" name="Text Box 5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0" name="Text Box 55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1" name="Text Box 56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2" name="Text Box 57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3" name="Text Box 58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4" name="Text Box 59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5" name="Text Box 60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6" name="Text Box 61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7" name="Text Box 6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8" name="Text Box 63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9" name="Text Box 1057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0" name="Text Box 1066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1" name="Text Box 1076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2" name="Text Box 108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3" name="Text Box 1090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4" name="Text Box 1057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5" name="Text Box 1066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6" name="Text Box 1076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7" name="Text Box 1081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8" name="Text Box 10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9" name="Text Box 1057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0" name="Text Box 1066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1" name="Text Box 1076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2" name="Text Box 108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3" name="Text Box 1090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4" name="Text Box 1057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5" name="Text Box 1066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6" name="Text Box 1076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7" name="Text Box 1081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8" name="Text Box 109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9" name="Text Box 1057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0" name="Text Box 1066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1" name="Text Box 1076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2" name="Text Box 108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3" name="Text Box 1090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4" name="Text Box 1057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5" name="Text Box 1066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6" name="Text Box 1076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2157" name="Text Box 1090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>
          <a:spLocks noChangeArrowheads="1"/>
        </xdr:cNvSpPr>
      </xdr:nvSpPr>
      <xdr:spPr bwMode="auto">
        <a:xfrm>
          <a:off x="6027964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8" name="Text Box 10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9" name="Text Box 1066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0" name="Text Box 1076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1" name="Text Box 1081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2" name="Text Box 1090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3" name="Text Box 1057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4" name="Text Box 106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5" name="Text Box 1076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6" name="Text Box 1081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7" name="Text Box 1090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8" name="Text Box 105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9" name="Text Box 1066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0" name="Text Box 1076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1" name="Text Box 1081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2" name="Text Box 1090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3" name="Text Box 17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4" name="Text Box 18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5" name="Text Box 19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6" name="Text Box 20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7" name="Text Box 21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8" name="Text Box 2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9" name="Text Box 23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0" name="Text Box 24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1" name="Text Box 25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2" name="Text Box 26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3" name="Text Box 27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4" name="Text Box 28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5" name="Text Box 29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6" name="Text Box 30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7" name="Text Box 31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8" name="Text Box 3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9" name="Text Box 33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0" name="Text Box 34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1" name="Text Box 35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2" name="Text Box 36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3" name="Text Box 5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5" name="Text Box 1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6" name="Text Box 1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7" name="Text Box 17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8" name="Text Box 18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9" name="Text Box 19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0" name="Text Box 20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1" name="Text Box 2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2" name="Text Box 22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3" name="Text Box 23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4" name="Text Box 2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5" name="Text Box 25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6" name="Text Box 26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7" name="Text Box 27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8" name="Text Box 52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9" name="Text Box 53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0" name="Text Box 5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1" name="Text Box 55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2" name="Text Box 56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3" name="Text Box 57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4" name="Text Box 58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5" name="Text Box 59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6" name="Text Box 60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7" name="Text Box 6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8" name="Text Box 62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9" name="Text Box 63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0" name="Text Box 1057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1" name="Text Box 1066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2" name="Text Box 1076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3" name="Text Box 1081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4" name="Text Box 1090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5" name="Text Box 105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6" name="Text Box 1066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7" name="Text Box 107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8" name="Text Box 1081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9" name="Text Box 1090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0" name="Text Box 1057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1" name="Text Box 1066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2" name="Text Box 1076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3" name="Text Box 1081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4" name="Text Box 1090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5" name="Text Box 1057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6" name="Text Box 1066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7" name="Text Box 107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8" name="Text Box 1081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9" name="Text Box 1090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0" name="Text Box 1057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1" name="Text Box 1066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2" name="Text Box 1076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3" name="Text Box 108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4" name="Text Box 1090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5" name="Text Box 105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6" name="Text Box 1066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7" name="Text Box 107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8" name="Text Box 108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9" name="Text Box 1090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0" name="Text Box 1057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1" name="Text Box 1066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2" name="Text Box 1076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3" name="Text Box 108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4" name="Text Box 1090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5" name="Text Box 105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6" name="Text Box 1066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7" name="Text Box 107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8" name="Text Box 1081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9" name="Text Box 1090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0" name="Text Box 1057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1" name="Text Box 1066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2" name="Text Box 1076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3" name="Text Box 108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4" name="Text Box 1090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5" name="Text Box 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6" name="Text Box 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7" name="Text Box 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8" name="Text Box 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9" name="Text Box 21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0" name="Text Box 22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1" name="Text Box 23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2" name="Text Box 24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3" name="Text Box 25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4" name="Text Box 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5" name="Text Box 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6" name="Text Box 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7" name="Text Box 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8" name="Text Box 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9" name="Text Box 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0" name="Text Box 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1" name="Text Box 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2" name="Text Box 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3" name="Text Box 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4" name="Text Box 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5" name="Text Box 5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6" name="Text Box 6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7" name="Text Box 11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8" name="Text Box 1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9" name="Text Box 17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0" name="Text Box 18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1" name="Text Box 19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2" name="Text Box 20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3" name="Text Box 21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4" name="Text Box 22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5" name="Text Box 23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6" name="Text Box 24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7" name="Text Box 25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8" name="Text Box 26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9" name="Text Box 27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0" name="Text Box 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1" name="Text Box 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2" name="Text Box 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3" name="Text Box 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4" name="Text Box 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5" name="Text Box 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6" name="Text Box 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7" name="Text Box 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8" name="Text Box 60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9" name="Text Box 61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0" name="Text Box 6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1" name="Text Box 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2" name="Text Box 1057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3" name="Text Box 1066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4" name="Text Box 107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5" name="Text Box 1081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6" name="Text Box 1090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7" name="Text Box 1057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8" name="Text Box 1066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9" name="Text Box 1076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0" name="Text Box 1081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1" name="Text Box 109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2" name="Text Box 1057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3" name="Text Box 1066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4" name="Text Box 1076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5" name="Text Box 1081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6" name="Text Box 1090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7" name="Text Box 1057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8" name="Text Box 1066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9" name="Text Box 1076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0" name="Text Box 108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1" name="Text Box 109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2" name="Text Box 1057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3" name="Text Box 1066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4" name="Text Box 107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5" name="Text Box 1081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6" name="Text Box 1090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7" name="Text Box 1057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8" name="Text Box 1066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9" name="Text Box 1076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2340" name="Text Box 1090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6027964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1" name="Text Box 1057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2" name="Text Box 1066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3" name="Text Box 1076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4" name="Text Box 1081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5" name="Text Box 1090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6" name="Text Box 1057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7" name="Text Box 106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8" name="Text Box 1076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9" name="Text Box 108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0" name="Text Box 1090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1" name="Text Box 1057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2" name="Text Box 1066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3" name="Text Box 1076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4" name="Text Box 108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5" name="Text Box 1090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6" name="Text Box 17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7" name="Text Box 18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8" name="Text Box 19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9" name="Text Box 20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0" name="Text Box 21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1" name="Text Box 22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2" name="Text Box 23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3" name="Text Box 24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4" name="Text Box 25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5" name="Text Box 26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6" name="Text Box 27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7" name="Text Box 28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8" name="Text Box 29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9" name="Text Box 30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0" name="Text Box 3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1" name="Text Box 3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2" name="Text Box 3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3" name="Text Box 34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4" name="Text Box 35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5" name="Text Box 36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6" name="Text Box 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8" name="Text Box 11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9" name="Text Box 1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0" name="Text Box 17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1" name="Text Box 18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2" name="Text Box 19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3" name="Text Box 20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4" name="Text Box 21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5" name="Text Box 2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6" name="Text Box 23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7" name="Text Box 24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8" name="Text Box 25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9" name="Text Box 26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0" name="Text Box 27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1" name="Text Box 5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2" name="Text Box 53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3" name="Text Box 5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4" name="Text Box 55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5" name="Text Box 56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6" name="Text Box 57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7" name="Text Box 58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8" name="Text Box 59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9" name="Text Box 60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0" name="Text Box 61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1" name="Text Box 62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2" name="Text Box 63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3" name="Text Box 1057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4" name="Text Box 1066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5" name="Text Box 1076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6" name="Text Box 1081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7" name="Text Box 1090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8" name="Text Box 105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9" name="Text Box 1066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0" name="Text Box 1076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1" name="Text Box 1081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2" name="Text Box 1090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3" name="Text Box 1057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4" name="Text Box 1066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5" name="Text Box 1076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6" name="Text Box 1081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7" name="Text Box 1090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8" name="Text Box 105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9" name="Text Box 1066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0" name="Text Box 1076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1" name="Text Box 1081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2" name="Text Box 1090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3" name="Text Box 1057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4" name="Text Box 1066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5" name="Text Box 1076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6" name="Text Box 108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7" name="Text Box 1090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8" name="Text Box 105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9" name="Text Box 1066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0" name="Text Box 1076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1" name="Text Box 1081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2" name="Text Box 1090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3" name="Text Box 1057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4" name="Text Box 1066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5" name="Text Box 1076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6" name="Text Box 1081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7" name="Text Box 1090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8" name="Text Box 105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9" name="Text Box 1066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0" name="Text Box 1076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1" name="Text Box 1081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2" name="Text Box 1090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3" name="Text Box 1057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4" name="Text Box 1066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5" name="Text Box 1076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6" name="Text Box 1081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7" name="Text Box 1090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8" name="Text Box 1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9" name="Text Box 1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1" name="Text Box 2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2" name="Text Box 2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3" name="Text Box 2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4" name="Text Box 2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5" name="Text Box 2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6" name="Text Box 2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7" name="Text Box 2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8" name="Text Box 2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9" name="Text Box 2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0" name="Text Box 2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1" name="Text Box 3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2" name="Text Box 3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3" name="Text Box 3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4" name="Text Box 3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5" name="Text Box 3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6" name="Text Box 3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7" name="Text Box 3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0" name="Text Box 1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1" name="Text Box 1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2" name="Text Box 17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3" name="Text Box 18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5" name="Text Box 20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6" name="Text Box 21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7" name="Text Box 22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8" name="Text Box 23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9" name="Text Box 24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0" name="Text Box 25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1" name="Text Box 26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2" name="Text Box 27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3" name="Text Box 5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4" name="Text Box 5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5" name="Text Box 5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6" name="Text Box 5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7" name="Text Box 5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8" name="Text Box 5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9" name="Text Box 5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0" name="Text Box 5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1" name="Text Box 6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2" name="Text Box 6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3" name="Text Box 6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4" name="Text Box 6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5" name="Text Box 1057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6" name="Text Box 1066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7" name="Text Box 107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8" name="Text Box 1081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9" name="Text Box 1090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0" name="Text Box 1057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1" name="Text Box 1066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2" name="Text Box 1076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3" name="Text Box 108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4" name="Text Box 1090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5" name="Text Box 1057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6" name="Text Box 1066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7" name="Text Box 107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8" name="Text Box 108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9" name="Text Box 1090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0" name="Text Box 1057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1" name="Text Box 1066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2" name="Text Box 1076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3" name="Text Box 1081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4" name="Text Box 1090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5" name="Text Box 1057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6" name="Text Box 1066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7" name="Text Box 107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8" name="Text Box 108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9" name="Text Box 1090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0" name="Text Box 1057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1" name="Text Box 1066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2" name="Text Box 1076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3" name="Text Box 1090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85"/>
  <sheetViews>
    <sheetView showGridLines="0" tabSelected="1" view="pageBreakPreview" topLeftCell="A43" zoomScale="80" zoomScaleNormal="80" zoomScaleSheetLayoutView="80" workbookViewId="0">
      <selection activeCell="E9" sqref="E9"/>
    </sheetView>
  </sheetViews>
  <sheetFormatPr baseColWidth="10" defaultColWidth="11.44140625" defaultRowHeight="14.4"/>
  <cols>
    <col min="1" max="1" width="5.33203125" style="28" customWidth="1"/>
    <col min="2" max="2" width="77" style="28" customWidth="1"/>
    <col min="3" max="3" width="6.109375" style="28" customWidth="1"/>
    <col min="4" max="4" width="9.5546875" style="28" customWidth="1"/>
    <col min="5" max="5" width="16.109375" style="28" customWidth="1"/>
    <col min="6" max="6" width="19.109375" style="28" bestFit="1" customWidth="1"/>
    <col min="7" max="7" width="39.88671875" style="2" customWidth="1"/>
    <col min="8" max="8" width="13.6640625" style="2" customWidth="1"/>
    <col min="9" max="15" width="11.44140625" style="2"/>
    <col min="16" max="16" width="18.109375" style="2" bestFit="1" customWidth="1"/>
    <col min="17" max="248" width="11.44140625" style="2"/>
    <col min="249" max="249" width="68.109375" style="2" customWidth="1"/>
    <col min="250" max="250" width="6" style="2" customWidth="1"/>
    <col min="251" max="251" width="13.88671875" style="2" bestFit="1" customWidth="1"/>
    <col min="252" max="252" width="15" style="2" bestFit="1" customWidth="1"/>
    <col min="253" max="253" width="23.44140625" style="2" bestFit="1" customWidth="1"/>
    <col min="254" max="254" width="11.44140625" style="2"/>
    <col min="255" max="255" width="15.6640625" style="2" customWidth="1"/>
    <col min="256" max="504" width="11.44140625" style="2"/>
    <col min="505" max="505" width="68.109375" style="2" customWidth="1"/>
    <col min="506" max="506" width="6" style="2" customWidth="1"/>
    <col min="507" max="507" width="13.88671875" style="2" bestFit="1" customWidth="1"/>
    <col min="508" max="508" width="15" style="2" bestFit="1" customWidth="1"/>
    <col min="509" max="509" width="23.44140625" style="2" bestFit="1" customWidth="1"/>
    <col min="510" max="510" width="11.44140625" style="2"/>
    <col min="511" max="511" width="15.6640625" style="2" customWidth="1"/>
    <col min="512" max="760" width="11.44140625" style="2"/>
    <col min="761" max="761" width="68.109375" style="2" customWidth="1"/>
    <col min="762" max="762" width="6" style="2" customWidth="1"/>
    <col min="763" max="763" width="13.88671875" style="2" bestFit="1" customWidth="1"/>
    <col min="764" max="764" width="15" style="2" bestFit="1" customWidth="1"/>
    <col min="765" max="765" width="23.44140625" style="2" bestFit="1" customWidth="1"/>
    <col min="766" max="766" width="11.44140625" style="2"/>
    <col min="767" max="767" width="15.6640625" style="2" customWidth="1"/>
    <col min="768" max="1016" width="11.44140625" style="2"/>
    <col min="1017" max="1017" width="68.109375" style="2" customWidth="1"/>
    <col min="1018" max="1018" width="6" style="2" customWidth="1"/>
    <col min="1019" max="1019" width="13.88671875" style="2" bestFit="1" customWidth="1"/>
    <col min="1020" max="1020" width="15" style="2" bestFit="1" customWidth="1"/>
    <col min="1021" max="1021" width="23.44140625" style="2" bestFit="1" customWidth="1"/>
    <col min="1022" max="1022" width="11.44140625" style="2"/>
    <col min="1023" max="1023" width="15.6640625" style="2" customWidth="1"/>
    <col min="1024" max="1272" width="11.44140625" style="2"/>
    <col min="1273" max="1273" width="68.109375" style="2" customWidth="1"/>
    <col min="1274" max="1274" width="6" style="2" customWidth="1"/>
    <col min="1275" max="1275" width="13.88671875" style="2" bestFit="1" customWidth="1"/>
    <col min="1276" max="1276" width="15" style="2" bestFit="1" customWidth="1"/>
    <col min="1277" max="1277" width="23.44140625" style="2" bestFit="1" customWidth="1"/>
    <col min="1278" max="1278" width="11.44140625" style="2"/>
    <col min="1279" max="1279" width="15.6640625" style="2" customWidth="1"/>
    <col min="1280" max="1528" width="11.44140625" style="2"/>
    <col min="1529" max="1529" width="68.109375" style="2" customWidth="1"/>
    <col min="1530" max="1530" width="6" style="2" customWidth="1"/>
    <col min="1531" max="1531" width="13.88671875" style="2" bestFit="1" customWidth="1"/>
    <col min="1532" max="1532" width="15" style="2" bestFit="1" customWidth="1"/>
    <col min="1533" max="1533" width="23.44140625" style="2" bestFit="1" customWidth="1"/>
    <col min="1534" max="1534" width="11.44140625" style="2"/>
    <col min="1535" max="1535" width="15.6640625" style="2" customWidth="1"/>
    <col min="1536" max="1784" width="11.44140625" style="2"/>
    <col min="1785" max="1785" width="68.109375" style="2" customWidth="1"/>
    <col min="1786" max="1786" width="6" style="2" customWidth="1"/>
    <col min="1787" max="1787" width="13.88671875" style="2" bestFit="1" customWidth="1"/>
    <col min="1788" max="1788" width="15" style="2" bestFit="1" customWidth="1"/>
    <col min="1789" max="1789" width="23.44140625" style="2" bestFit="1" customWidth="1"/>
    <col min="1790" max="1790" width="11.44140625" style="2"/>
    <col min="1791" max="1791" width="15.6640625" style="2" customWidth="1"/>
    <col min="1792" max="2040" width="11.44140625" style="2"/>
    <col min="2041" max="2041" width="68.109375" style="2" customWidth="1"/>
    <col min="2042" max="2042" width="6" style="2" customWidth="1"/>
    <col min="2043" max="2043" width="13.88671875" style="2" bestFit="1" customWidth="1"/>
    <col min="2044" max="2044" width="15" style="2" bestFit="1" customWidth="1"/>
    <col min="2045" max="2045" width="23.44140625" style="2" bestFit="1" customWidth="1"/>
    <col min="2046" max="2046" width="11.44140625" style="2"/>
    <col min="2047" max="2047" width="15.6640625" style="2" customWidth="1"/>
    <col min="2048" max="2296" width="11.44140625" style="2"/>
    <col min="2297" max="2297" width="68.109375" style="2" customWidth="1"/>
    <col min="2298" max="2298" width="6" style="2" customWidth="1"/>
    <col min="2299" max="2299" width="13.88671875" style="2" bestFit="1" customWidth="1"/>
    <col min="2300" max="2300" width="15" style="2" bestFit="1" customWidth="1"/>
    <col min="2301" max="2301" width="23.44140625" style="2" bestFit="1" customWidth="1"/>
    <col min="2302" max="2302" width="11.44140625" style="2"/>
    <col min="2303" max="2303" width="15.6640625" style="2" customWidth="1"/>
    <col min="2304" max="2552" width="11.44140625" style="2"/>
    <col min="2553" max="2553" width="68.109375" style="2" customWidth="1"/>
    <col min="2554" max="2554" width="6" style="2" customWidth="1"/>
    <col min="2555" max="2555" width="13.88671875" style="2" bestFit="1" customWidth="1"/>
    <col min="2556" max="2556" width="15" style="2" bestFit="1" customWidth="1"/>
    <col min="2557" max="2557" width="23.44140625" style="2" bestFit="1" customWidth="1"/>
    <col min="2558" max="2558" width="11.44140625" style="2"/>
    <col min="2559" max="2559" width="15.6640625" style="2" customWidth="1"/>
    <col min="2560" max="2808" width="11.44140625" style="2"/>
    <col min="2809" max="2809" width="68.109375" style="2" customWidth="1"/>
    <col min="2810" max="2810" width="6" style="2" customWidth="1"/>
    <col min="2811" max="2811" width="13.88671875" style="2" bestFit="1" customWidth="1"/>
    <col min="2812" max="2812" width="15" style="2" bestFit="1" customWidth="1"/>
    <col min="2813" max="2813" width="23.44140625" style="2" bestFit="1" customWidth="1"/>
    <col min="2814" max="2814" width="11.44140625" style="2"/>
    <col min="2815" max="2815" width="15.6640625" style="2" customWidth="1"/>
    <col min="2816" max="3064" width="11.44140625" style="2"/>
    <col min="3065" max="3065" width="68.109375" style="2" customWidth="1"/>
    <col min="3066" max="3066" width="6" style="2" customWidth="1"/>
    <col min="3067" max="3067" width="13.88671875" style="2" bestFit="1" customWidth="1"/>
    <col min="3068" max="3068" width="15" style="2" bestFit="1" customWidth="1"/>
    <col min="3069" max="3069" width="23.44140625" style="2" bestFit="1" customWidth="1"/>
    <col min="3070" max="3070" width="11.44140625" style="2"/>
    <col min="3071" max="3071" width="15.6640625" style="2" customWidth="1"/>
    <col min="3072" max="3320" width="11.44140625" style="2"/>
    <col min="3321" max="3321" width="68.109375" style="2" customWidth="1"/>
    <col min="3322" max="3322" width="6" style="2" customWidth="1"/>
    <col min="3323" max="3323" width="13.88671875" style="2" bestFit="1" customWidth="1"/>
    <col min="3324" max="3324" width="15" style="2" bestFit="1" customWidth="1"/>
    <col min="3325" max="3325" width="23.44140625" style="2" bestFit="1" customWidth="1"/>
    <col min="3326" max="3326" width="11.44140625" style="2"/>
    <col min="3327" max="3327" width="15.6640625" style="2" customWidth="1"/>
    <col min="3328" max="3576" width="11.44140625" style="2"/>
    <col min="3577" max="3577" width="68.109375" style="2" customWidth="1"/>
    <col min="3578" max="3578" width="6" style="2" customWidth="1"/>
    <col min="3579" max="3579" width="13.88671875" style="2" bestFit="1" customWidth="1"/>
    <col min="3580" max="3580" width="15" style="2" bestFit="1" customWidth="1"/>
    <col min="3581" max="3581" width="23.44140625" style="2" bestFit="1" customWidth="1"/>
    <col min="3582" max="3582" width="11.44140625" style="2"/>
    <col min="3583" max="3583" width="15.6640625" style="2" customWidth="1"/>
    <col min="3584" max="3832" width="11.44140625" style="2"/>
    <col min="3833" max="3833" width="68.109375" style="2" customWidth="1"/>
    <col min="3834" max="3834" width="6" style="2" customWidth="1"/>
    <col min="3835" max="3835" width="13.88671875" style="2" bestFit="1" customWidth="1"/>
    <col min="3836" max="3836" width="15" style="2" bestFit="1" customWidth="1"/>
    <col min="3837" max="3837" width="23.44140625" style="2" bestFit="1" customWidth="1"/>
    <col min="3838" max="3838" width="11.44140625" style="2"/>
    <col min="3839" max="3839" width="15.6640625" style="2" customWidth="1"/>
    <col min="3840" max="4088" width="11.44140625" style="2"/>
    <col min="4089" max="4089" width="68.109375" style="2" customWidth="1"/>
    <col min="4090" max="4090" width="6" style="2" customWidth="1"/>
    <col min="4091" max="4091" width="13.88671875" style="2" bestFit="1" customWidth="1"/>
    <col min="4092" max="4092" width="15" style="2" bestFit="1" customWidth="1"/>
    <col min="4093" max="4093" width="23.44140625" style="2" bestFit="1" customWidth="1"/>
    <col min="4094" max="4094" width="11.44140625" style="2"/>
    <col min="4095" max="4095" width="15.6640625" style="2" customWidth="1"/>
    <col min="4096" max="4344" width="11.44140625" style="2"/>
    <col min="4345" max="4345" width="68.109375" style="2" customWidth="1"/>
    <col min="4346" max="4346" width="6" style="2" customWidth="1"/>
    <col min="4347" max="4347" width="13.88671875" style="2" bestFit="1" customWidth="1"/>
    <col min="4348" max="4348" width="15" style="2" bestFit="1" customWidth="1"/>
    <col min="4349" max="4349" width="23.44140625" style="2" bestFit="1" customWidth="1"/>
    <col min="4350" max="4350" width="11.44140625" style="2"/>
    <col min="4351" max="4351" width="15.6640625" style="2" customWidth="1"/>
    <col min="4352" max="4600" width="11.44140625" style="2"/>
    <col min="4601" max="4601" width="68.109375" style="2" customWidth="1"/>
    <col min="4602" max="4602" width="6" style="2" customWidth="1"/>
    <col min="4603" max="4603" width="13.88671875" style="2" bestFit="1" customWidth="1"/>
    <col min="4604" max="4604" width="15" style="2" bestFit="1" customWidth="1"/>
    <col min="4605" max="4605" width="23.44140625" style="2" bestFit="1" customWidth="1"/>
    <col min="4606" max="4606" width="11.44140625" style="2"/>
    <col min="4607" max="4607" width="15.6640625" style="2" customWidth="1"/>
    <col min="4608" max="4856" width="11.44140625" style="2"/>
    <col min="4857" max="4857" width="68.109375" style="2" customWidth="1"/>
    <col min="4858" max="4858" width="6" style="2" customWidth="1"/>
    <col min="4859" max="4859" width="13.88671875" style="2" bestFit="1" customWidth="1"/>
    <col min="4860" max="4860" width="15" style="2" bestFit="1" customWidth="1"/>
    <col min="4861" max="4861" width="23.44140625" style="2" bestFit="1" customWidth="1"/>
    <col min="4862" max="4862" width="11.44140625" style="2"/>
    <col min="4863" max="4863" width="15.6640625" style="2" customWidth="1"/>
    <col min="4864" max="5112" width="11.44140625" style="2"/>
    <col min="5113" max="5113" width="68.109375" style="2" customWidth="1"/>
    <col min="5114" max="5114" width="6" style="2" customWidth="1"/>
    <col min="5115" max="5115" width="13.88671875" style="2" bestFit="1" customWidth="1"/>
    <col min="5116" max="5116" width="15" style="2" bestFit="1" customWidth="1"/>
    <col min="5117" max="5117" width="23.44140625" style="2" bestFit="1" customWidth="1"/>
    <col min="5118" max="5118" width="11.44140625" style="2"/>
    <col min="5119" max="5119" width="15.6640625" style="2" customWidth="1"/>
    <col min="5120" max="5368" width="11.44140625" style="2"/>
    <col min="5369" max="5369" width="68.109375" style="2" customWidth="1"/>
    <col min="5370" max="5370" width="6" style="2" customWidth="1"/>
    <col min="5371" max="5371" width="13.88671875" style="2" bestFit="1" customWidth="1"/>
    <col min="5372" max="5372" width="15" style="2" bestFit="1" customWidth="1"/>
    <col min="5373" max="5373" width="23.44140625" style="2" bestFit="1" customWidth="1"/>
    <col min="5374" max="5374" width="11.44140625" style="2"/>
    <col min="5375" max="5375" width="15.6640625" style="2" customWidth="1"/>
    <col min="5376" max="5624" width="11.44140625" style="2"/>
    <col min="5625" max="5625" width="68.109375" style="2" customWidth="1"/>
    <col min="5626" max="5626" width="6" style="2" customWidth="1"/>
    <col min="5627" max="5627" width="13.88671875" style="2" bestFit="1" customWidth="1"/>
    <col min="5628" max="5628" width="15" style="2" bestFit="1" customWidth="1"/>
    <col min="5629" max="5629" width="23.44140625" style="2" bestFit="1" customWidth="1"/>
    <col min="5630" max="5630" width="11.44140625" style="2"/>
    <col min="5631" max="5631" width="15.6640625" style="2" customWidth="1"/>
    <col min="5632" max="5880" width="11.44140625" style="2"/>
    <col min="5881" max="5881" width="68.109375" style="2" customWidth="1"/>
    <col min="5882" max="5882" width="6" style="2" customWidth="1"/>
    <col min="5883" max="5883" width="13.88671875" style="2" bestFit="1" customWidth="1"/>
    <col min="5884" max="5884" width="15" style="2" bestFit="1" customWidth="1"/>
    <col min="5885" max="5885" width="23.44140625" style="2" bestFit="1" customWidth="1"/>
    <col min="5886" max="5886" width="11.44140625" style="2"/>
    <col min="5887" max="5887" width="15.6640625" style="2" customWidth="1"/>
    <col min="5888" max="6136" width="11.44140625" style="2"/>
    <col min="6137" max="6137" width="68.109375" style="2" customWidth="1"/>
    <col min="6138" max="6138" width="6" style="2" customWidth="1"/>
    <col min="6139" max="6139" width="13.88671875" style="2" bestFit="1" customWidth="1"/>
    <col min="6140" max="6140" width="15" style="2" bestFit="1" customWidth="1"/>
    <col min="6141" max="6141" width="23.44140625" style="2" bestFit="1" customWidth="1"/>
    <col min="6142" max="6142" width="11.44140625" style="2"/>
    <col min="6143" max="6143" width="15.6640625" style="2" customWidth="1"/>
    <col min="6144" max="6392" width="11.44140625" style="2"/>
    <col min="6393" max="6393" width="68.109375" style="2" customWidth="1"/>
    <col min="6394" max="6394" width="6" style="2" customWidth="1"/>
    <col min="6395" max="6395" width="13.88671875" style="2" bestFit="1" customWidth="1"/>
    <col min="6396" max="6396" width="15" style="2" bestFit="1" customWidth="1"/>
    <col min="6397" max="6397" width="23.44140625" style="2" bestFit="1" customWidth="1"/>
    <col min="6398" max="6398" width="11.44140625" style="2"/>
    <col min="6399" max="6399" width="15.6640625" style="2" customWidth="1"/>
    <col min="6400" max="6648" width="11.44140625" style="2"/>
    <col min="6649" max="6649" width="68.109375" style="2" customWidth="1"/>
    <col min="6650" max="6650" width="6" style="2" customWidth="1"/>
    <col min="6651" max="6651" width="13.88671875" style="2" bestFit="1" customWidth="1"/>
    <col min="6652" max="6652" width="15" style="2" bestFit="1" customWidth="1"/>
    <col min="6653" max="6653" width="23.44140625" style="2" bestFit="1" customWidth="1"/>
    <col min="6654" max="6654" width="11.44140625" style="2"/>
    <col min="6655" max="6655" width="15.6640625" style="2" customWidth="1"/>
    <col min="6656" max="6904" width="11.44140625" style="2"/>
    <col min="6905" max="6905" width="68.109375" style="2" customWidth="1"/>
    <col min="6906" max="6906" width="6" style="2" customWidth="1"/>
    <col min="6907" max="6907" width="13.88671875" style="2" bestFit="1" customWidth="1"/>
    <col min="6908" max="6908" width="15" style="2" bestFit="1" customWidth="1"/>
    <col min="6909" max="6909" width="23.44140625" style="2" bestFit="1" customWidth="1"/>
    <col min="6910" max="6910" width="11.44140625" style="2"/>
    <col min="6911" max="6911" width="15.6640625" style="2" customWidth="1"/>
    <col min="6912" max="7160" width="11.44140625" style="2"/>
    <col min="7161" max="7161" width="68.109375" style="2" customWidth="1"/>
    <col min="7162" max="7162" width="6" style="2" customWidth="1"/>
    <col min="7163" max="7163" width="13.88671875" style="2" bestFit="1" customWidth="1"/>
    <col min="7164" max="7164" width="15" style="2" bestFit="1" customWidth="1"/>
    <col min="7165" max="7165" width="23.44140625" style="2" bestFit="1" customWidth="1"/>
    <col min="7166" max="7166" width="11.44140625" style="2"/>
    <col min="7167" max="7167" width="15.6640625" style="2" customWidth="1"/>
    <col min="7168" max="7416" width="11.44140625" style="2"/>
    <col min="7417" max="7417" width="68.109375" style="2" customWidth="1"/>
    <col min="7418" max="7418" width="6" style="2" customWidth="1"/>
    <col min="7419" max="7419" width="13.88671875" style="2" bestFit="1" customWidth="1"/>
    <col min="7420" max="7420" width="15" style="2" bestFit="1" customWidth="1"/>
    <col min="7421" max="7421" width="23.44140625" style="2" bestFit="1" customWidth="1"/>
    <col min="7422" max="7422" width="11.44140625" style="2"/>
    <col min="7423" max="7423" width="15.6640625" style="2" customWidth="1"/>
    <col min="7424" max="7672" width="11.44140625" style="2"/>
    <col min="7673" max="7673" width="68.109375" style="2" customWidth="1"/>
    <col min="7674" max="7674" width="6" style="2" customWidth="1"/>
    <col min="7675" max="7675" width="13.88671875" style="2" bestFit="1" customWidth="1"/>
    <col min="7676" max="7676" width="15" style="2" bestFit="1" customWidth="1"/>
    <col min="7677" max="7677" width="23.44140625" style="2" bestFit="1" customWidth="1"/>
    <col min="7678" max="7678" width="11.44140625" style="2"/>
    <col min="7679" max="7679" width="15.6640625" style="2" customWidth="1"/>
    <col min="7680" max="7928" width="11.44140625" style="2"/>
    <col min="7929" max="7929" width="68.109375" style="2" customWidth="1"/>
    <col min="7930" max="7930" width="6" style="2" customWidth="1"/>
    <col min="7931" max="7931" width="13.88671875" style="2" bestFit="1" customWidth="1"/>
    <col min="7932" max="7932" width="15" style="2" bestFit="1" customWidth="1"/>
    <col min="7933" max="7933" width="23.44140625" style="2" bestFit="1" customWidth="1"/>
    <col min="7934" max="7934" width="11.44140625" style="2"/>
    <col min="7935" max="7935" width="15.6640625" style="2" customWidth="1"/>
    <col min="7936" max="8184" width="11.44140625" style="2"/>
    <col min="8185" max="8185" width="68.109375" style="2" customWidth="1"/>
    <col min="8186" max="8186" width="6" style="2" customWidth="1"/>
    <col min="8187" max="8187" width="13.88671875" style="2" bestFit="1" customWidth="1"/>
    <col min="8188" max="8188" width="15" style="2" bestFit="1" customWidth="1"/>
    <col min="8189" max="8189" width="23.44140625" style="2" bestFit="1" customWidth="1"/>
    <col min="8190" max="8190" width="11.44140625" style="2"/>
    <col min="8191" max="8191" width="15.6640625" style="2" customWidth="1"/>
    <col min="8192" max="8440" width="11.44140625" style="2"/>
    <col min="8441" max="8441" width="68.109375" style="2" customWidth="1"/>
    <col min="8442" max="8442" width="6" style="2" customWidth="1"/>
    <col min="8443" max="8443" width="13.88671875" style="2" bestFit="1" customWidth="1"/>
    <col min="8444" max="8444" width="15" style="2" bestFit="1" customWidth="1"/>
    <col min="8445" max="8445" width="23.44140625" style="2" bestFit="1" customWidth="1"/>
    <col min="8446" max="8446" width="11.44140625" style="2"/>
    <col min="8447" max="8447" width="15.6640625" style="2" customWidth="1"/>
    <col min="8448" max="8696" width="11.44140625" style="2"/>
    <col min="8697" max="8697" width="68.109375" style="2" customWidth="1"/>
    <col min="8698" max="8698" width="6" style="2" customWidth="1"/>
    <col min="8699" max="8699" width="13.88671875" style="2" bestFit="1" customWidth="1"/>
    <col min="8700" max="8700" width="15" style="2" bestFit="1" customWidth="1"/>
    <col min="8701" max="8701" width="23.44140625" style="2" bestFit="1" customWidth="1"/>
    <col min="8702" max="8702" width="11.44140625" style="2"/>
    <col min="8703" max="8703" width="15.6640625" style="2" customWidth="1"/>
    <col min="8704" max="8952" width="11.44140625" style="2"/>
    <col min="8953" max="8953" width="68.109375" style="2" customWidth="1"/>
    <col min="8954" max="8954" width="6" style="2" customWidth="1"/>
    <col min="8955" max="8955" width="13.88671875" style="2" bestFit="1" customWidth="1"/>
    <col min="8956" max="8956" width="15" style="2" bestFit="1" customWidth="1"/>
    <col min="8957" max="8957" width="23.44140625" style="2" bestFit="1" customWidth="1"/>
    <col min="8958" max="8958" width="11.44140625" style="2"/>
    <col min="8959" max="8959" width="15.6640625" style="2" customWidth="1"/>
    <col min="8960" max="9208" width="11.44140625" style="2"/>
    <col min="9209" max="9209" width="68.109375" style="2" customWidth="1"/>
    <col min="9210" max="9210" width="6" style="2" customWidth="1"/>
    <col min="9211" max="9211" width="13.88671875" style="2" bestFit="1" customWidth="1"/>
    <col min="9212" max="9212" width="15" style="2" bestFit="1" customWidth="1"/>
    <col min="9213" max="9213" width="23.44140625" style="2" bestFit="1" customWidth="1"/>
    <col min="9214" max="9214" width="11.44140625" style="2"/>
    <col min="9215" max="9215" width="15.6640625" style="2" customWidth="1"/>
    <col min="9216" max="9464" width="11.44140625" style="2"/>
    <col min="9465" max="9465" width="68.109375" style="2" customWidth="1"/>
    <col min="9466" max="9466" width="6" style="2" customWidth="1"/>
    <col min="9467" max="9467" width="13.88671875" style="2" bestFit="1" customWidth="1"/>
    <col min="9468" max="9468" width="15" style="2" bestFit="1" customWidth="1"/>
    <col min="9469" max="9469" width="23.44140625" style="2" bestFit="1" customWidth="1"/>
    <col min="9470" max="9470" width="11.44140625" style="2"/>
    <col min="9471" max="9471" width="15.6640625" style="2" customWidth="1"/>
    <col min="9472" max="9720" width="11.44140625" style="2"/>
    <col min="9721" max="9721" width="68.109375" style="2" customWidth="1"/>
    <col min="9722" max="9722" width="6" style="2" customWidth="1"/>
    <col min="9723" max="9723" width="13.88671875" style="2" bestFit="1" customWidth="1"/>
    <col min="9724" max="9724" width="15" style="2" bestFit="1" customWidth="1"/>
    <col min="9725" max="9725" width="23.44140625" style="2" bestFit="1" customWidth="1"/>
    <col min="9726" max="9726" width="11.44140625" style="2"/>
    <col min="9727" max="9727" width="15.6640625" style="2" customWidth="1"/>
    <col min="9728" max="9976" width="11.44140625" style="2"/>
    <col min="9977" max="9977" width="68.109375" style="2" customWidth="1"/>
    <col min="9978" max="9978" width="6" style="2" customWidth="1"/>
    <col min="9979" max="9979" width="13.88671875" style="2" bestFit="1" customWidth="1"/>
    <col min="9980" max="9980" width="15" style="2" bestFit="1" customWidth="1"/>
    <col min="9981" max="9981" width="23.44140625" style="2" bestFit="1" customWidth="1"/>
    <col min="9982" max="9982" width="11.44140625" style="2"/>
    <col min="9983" max="9983" width="15.6640625" style="2" customWidth="1"/>
    <col min="9984" max="10232" width="11.44140625" style="2"/>
    <col min="10233" max="10233" width="68.109375" style="2" customWidth="1"/>
    <col min="10234" max="10234" width="6" style="2" customWidth="1"/>
    <col min="10235" max="10235" width="13.88671875" style="2" bestFit="1" customWidth="1"/>
    <col min="10236" max="10236" width="15" style="2" bestFit="1" customWidth="1"/>
    <col min="10237" max="10237" width="23.44140625" style="2" bestFit="1" customWidth="1"/>
    <col min="10238" max="10238" width="11.44140625" style="2"/>
    <col min="10239" max="10239" width="15.6640625" style="2" customWidth="1"/>
    <col min="10240" max="10488" width="11.44140625" style="2"/>
    <col min="10489" max="10489" width="68.109375" style="2" customWidth="1"/>
    <col min="10490" max="10490" width="6" style="2" customWidth="1"/>
    <col min="10491" max="10491" width="13.88671875" style="2" bestFit="1" customWidth="1"/>
    <col min="10492" max="10492" width="15" style="2" bestFit="1" customWidth="1"/>
    <col min="10493" max="10493" width="23.44140625" style="2" bestFit="1" customWidth="1"/>
    <col min="10494" max="10494" width="11.44140625" style="2"/>
    <col min="10495" max="10495" width="15.6640625" style="2" customWidth="1"/>
    <col min="10496" max="10744" width="11.44140625" style="2"/>
    <col min="10745" max="10745" width="68.109375" style="2" customWidth="1"/>
    <col min="10746" max="10746" width="6" style="2" customWidth="1"/>
    <col min="10747" max="10747" width="13.88671875" style="2" bestFit="1" customWidth="1"/>
    <col min="10748" max="10748" width="15" style="2" bestFit="1" customWidth="1"/>
    <col min="10749" max="10749" width="23.44140625" style="2" bestFit="1" customWidth="1"/>
    <col min="10750" max="10750" width="11.44140625" style="2"/>
    <col min="10751" max="10751" width="15.6640625" style="2" customWidth="1"/>
    <col min="10752" max="11000" width="11.44140625" style="2"/>
    <col min="11001" max="11001" width="68.109375" style="2" customWidth="1"/>
    <col min="11002" max="11002" width="6" style="2" customWidth="1"/>
    <col min="11003" max="11003" width="13.88671875" style="2" bestFit="1" customWidth="1"/>
    <col min="11004" max="11004" width="15" style="2" bestFit="1" customWidth="1"/>
    <col min="11005" max="11005" width="23.44140625" style="2" bestFit="1" customWidth="1"/>
    <col min="11006" max="11006" width="11.44140625" style="2"/>
    <col min="11007" max="11007" width="15.6640625" style="2" customWidth="1"/>
    <col min="11008" max="11256" width="11.44140625" style="2"/>
    <col min="11257" max="11257" width="68.109375" style="2" customWidth="1"/>
    <col min="11258" max="11258" width="6" style="2" customWidth="1"/>
    <col min="11259" max="11259" width="13.88671875" style="2" bestFit="1" customWidth="1"/>
    <col min="11260" max="11260" width="15" style="2" bestFit="1" customWidth="1"/>
    <col min="11261" max="11261" width="23.44140625" style="2" bestFit="1" customWidth="1"/>
    <col min="11262" max="11262" width="11.44140625" style="2"/>
    <col min="11263" max="11263" width="15.6640625" style="2" customWidth="1"/>
    <col min="11264" max="11512" width="11.44140625" style="2"/>
    <col min="11513" max="11513" width="68.109375" style="2" customWidth="1"/>
    <col min="11514" max="11514" width="6" style="2" customWidth="1"/>
    <col min="11515" max="11515" width="13.88671875" style="2" bestFit="1" customWidth="1"/>
    <col min="11516" max="11516" width="15" style="2" bestFit="1" customWidth="1"/>
    <col min="11517" max="11517" width="23.44140625" style="2" bestFit="1" customWidth="1"/>
    <col min="11518" max="11518" width="11.44140625" style="2"/>
    <col min="11519" max="11519" width="15.6640625" style="2" customWidth="1"/>
    <col min="11520" max="11768" width="11.44140625" style="2"/>
    <col min="11769" max="11769" width="68.109375" style="2" customWidth="1"/>
    <col min="11770" max="11770" width="6" style="2" customWidth="1"/>
    <col min="11771" max="11771" width="13.88671875" style="2" bestFit="1" customWidth="1"/>
    <col min="11772" max="11772" width="15" style="2" bestFit="1" customWidth="1"/>
    <col min="11773" max="11773" width="23.44140625" style="2" bestFit="1" customWidth="1"/>
    <col min="11774" max="11774" width="11.44140625" style="2"/>
    <col min="11775" max="11775" width="15.6640625" style="2" customWidth="1"/>
    <col min="11776" max="12024" width="11.44140625" style="2"/>
    <col min="12025" max="12025" width="68.109375" style="2" customWidth="1"/>
    <col min="12026" max="12026" width="6" style="2" customWidth="1"/>
    <col min="12027" max="12027" width="13.88671875" style="2" bestFit="1" customWidth="1"/>
    <col min="12028" max="12028" width="15" style="2" bestFit="1" customWidth="1"/>
    <col min="12029" max="12029" width="23.44140625" style="2" bestFit="1" customWidth="1"/>
    <col min="12030" max="12030" width="11.44140625" style="2"/>
    <col min="12031" max="12031" width="15.6640625" style="2" customWidth="1"/>
    <col min="12032" max="12280" width="11.44140625" style="2"/>
    <col min="12281" max="12281" width="68.109375" style="2" customWidth="1"/>
    <col min="12282" max="12282" width="6" style="2" customWidth="1"/>
    <col min="12283" max="12283" width="13.88671875" style="2" bestFit="1" customWidth="1"/>
    <col min="12284" max="12284" width="15" style="2" bestFit="1" customWidth="1"/>
    <col min="12285" max="12285" width="23.44140625" style="2" bestFit="1" customWidth="1"/>
    <col min="12286" max="12286" width="11.44140625" style="2"/>
    <col min="12287" max="12287" width="15.6640625" style="2" customWidth="1"/>
    <col min="12288" max="12536" width="11.44140625" style="2"/>
    <col min="12537" max="12537" width="68.109375" style="2" customWidth="1"/>
    <col min="12538" max="12538" width="6" style="2" customWidth="1"/>
    <col min="12539" max="12539" width="13.88671875" style="2" bestFit="1" customWidth="1"/>
    <col min="12540" max="12540" width="15" style="2" bestFit="1" customWidth="1"/>
    <col min="12541" max="12541" width="23.44140625" style="2" bestFit="1" customWidth="1"/>
    <col min="12542" max="12542" width="11.44140625" style="2"/>
    <col min="12543" max="12543" width="15.6640625" style="2" customWidth="1"/>
    <col min="12544" max="12792" width="11.44140625" style="2"/>
    <col min="12793" max="12793" width="68.109375" style="2" customWidth="1"/>
    <col min="12794" max="12794" width="6" style="2" customWidth="1"/>
    <col min="12795" max="12795" width="13.88671875" style="2" bestFit="1" customWidth="1"/>
    <col min="12796" max="12796" width="15" style="2" bestFit="1" customWidth="1"/>
    <col min="12797" max="12797" width="23.44140625" style="2" bestFit="1" customWidth="1"/>
    <col min="12798" max="12798" width="11.44140625" style="2"/>
    <col min="12799" max="12799" width="15.6640625" style="2" customWidth="1"/>
    <col min="12800" max="13048" width="11.44140625" style="2"/>
    <col min="13049" max="13049" width="68.109375" style="2" customWidth="1"/>
    <col min="13050" max="13050" width="6" style="2" customWidth="1"/>
    <col min="13051" max="13051" width="13.88671875" style="2" bestFit="1" customWidth="1"/>
    <col min="13052" max="13052" width="15" style="2" bestFit="1" customWidth="1"/>
    <col min="13053" max="13053" width="23.44140625" style="2" bestFit="1" customWidth="1"/>
    <col min="13054" max="13054" width="11.44140625" style="2"/>
    <col min="13055" max="13055" width="15.6640625" style="2" customWidth="1"/>
    <col min="13056" max="13304" width="11.44140625" style="2"/>
    <col min="13305" max="13305" width="68.109375" style="2" customWidth="1"/>
    <col min="13306" max="13306" width="6" style="2" customWidth="1"/>
    <col min="13307" max="13307" width="13.88671875" style="2" bestFit="1" customWidth="1"/>
    <col min="13308" max="13308" width="15" style="2" bestFit="1" customWidth="1"/>
    <col min="13309" max="13309" width="23.44140625" style="2" bestFit="1" customWidth="1"/>
    <col min="13310" max="13310" width="11.44140625" style="2"/>
    <col min="13311" max="13311" width="15.6640625" style="2" customWidth="1"/>
    <col min="13312" max="13560" width="11.44140625" style="2"/>
    <col min="13561" max="13561" width="68.109375" style="2" customWidth="1"/>
    <col min="13562" max="13562" width="6" style="2" customWidth="1"/>
    <col min="13563" max="13563" width="13.88671875" style="2" bestFit="1" customWidth="1"/>
    <col min="13564" max="13564" width="15" style="2" bestFit="1" customWidth="1"/>
    <col min="13565" max="13565" width="23.44140625" style="2" bestFit="1" customWidth="1"/>
    <col min="13566" max="13566" width="11.44140625" style="2"/>
    <col min="13567" max="13567" width="15.6640625" style="2" customWidth="1"/>
    <col min="13568" max="13816" width="11.44140625" style="2"/>
    <col min="13817" max="13817" width="68.109375" style="2" customWidth="1"/>
    <col min="13818" max="13818" width="6" style="2" customWidth="1"/>
    <col min="13819" max="13819" width="13.88671875" style="2" bestFit="1" customWidth="1"/>
    <col min="13820" max="13820" width="15" style="2" bestFit="1" customWidth="1"/>
    <col min="13821" max="13821" width="23.44140625" style="2" bestFit="1" customWidth="1"/>
    <col min="13822" max="13822" width="11.44140625" style="2"/>
    <col min="13823" max="13823" width="15.6640625" style="2" customWidth="1"/>
    <col min="13824" max="14072" width="11.44140625" style="2"/>
    <col min="14073" max="14073" width="68.109375" style="2" customWidth="1"/>
    <col min="14074" max="14074" width="6" style="2" customWidth="1"/>
    <col min="14075" max="14075" width="13.88671875" style="2" bestFit="1" customWidth="1"/>
    <col min="14076" max="14076" width="15" style="2" bestFit="1" customWidth="1"/>
    <col min="14077" max="14077" width="23.44140625" style="2" bestFit="1" customWidth="1"/>
    <col min="14078" max="14078" width="11.44140625" style="2"/>
    <col min="14079" max="14079" width="15.6640625" style="2" customWidth="1"/>
    <col min="14080" max="14328" width="11.44140625" style="2"/>
    <col min="14329" max="14329" width="68.109375" style="2" customWidth="1"/>
    <col min="14330" max="14330" width="6" style="2" customWidth="1"/>
    <col min="14331" max="14331" width="13.88671875" style="2" bestFit="1" customWidth="1"/>
    <col min="14332" max="14332" width="15" style="2" bestFit="1" customWidth="1"/>
    <col min="14333" max="14333" width="23.44140625" style="2" bestFit="1" customWidth="1"/>
    <col min="14334" max="14334" width="11.44140625" style="2"/>
    <col min="14335" max="14335" width="15.6640625" style="2" customWidth="1"/>
    <col min="14336" max="14584" width="11.44140625" style="2"/>
    <col min="14585" max="14585" width="68.109375" style="2" customWidth="1"/>
    <col min="14586" max="14586" width="6" style="2" customWidth="1"/>
    <col min="14587" max="14587" width="13.88671875" style="2" bestFit="1" customWidth="1"/>
    <col min="14588" max="14588" width="15" style="2" bestFit="1" customWidth="1"/>
    <col min="14589" max="14589" width="23.44140625" style="2" bestFit="1" customWidth="1"/>
    <col min="14590" max="14590" width="11.44140625" style="2"/>
    <col min="14591" max="14591" width="15.6640625" style="2" customWidth="1"/>
    <col min="14592" max="14840" width="11.44140625" style="2"/>
    <col min="14841" max="14841" width="68.109375" style="2" customWidth="1"/>
    <col min="14842" max="14842" width="6" style="2" customWidth="1"/>
    <col min="14843" max="14843" width="13.88671875" style="2" bestFit="1" customWidth="1"/>
    <col min="14844" max="14844" width="15" style="2" bestFit="1" customWidth="1"/>
    <col min="14845" max="14845" width="23.44140625" style="2" bestFit="1" customWidth="1"/>
    <col min="14846" max="14846" width="11.44140625" style="2"/>
    <col min="14847" max="14847" width="15.6640625" style="2" customWidth="1"/>
    <col min="14848" max="15096" width="11.44140625" style="2"/>
    <col min="15097" max="15097" width="68.109375" style="2" customWidth="1"/>
    <col min="15098" max="15098" width="6" style="2" customWidth="1"/>
    <col min="15099" max="15099" width="13.88671875" style="2" bestFit="1" customWidth="1"/>
    <col min="15100" max="15100" width="15" style="2" bestFit="1" customWidth="1"/>
    <col min="15101" max="15101" width="23.44140625" style="2" bestFit="1" customWidth="1"/>
    <col min="15102" max="15102" width="11.44140625" style="2"/>
    <col min="15103" max="15103" width="15.6640625" style="2" customWidth="1"/>
    <col min="15104" max="15352" width="11.44140625" style="2"/>
    <col min="15353" max="15353" width="68.109375" style="2" customWidth="1"/>
    <col min="15354" max="15354" width="6" style="2" customWidth="1"/>
    <col min="15355" max="15355" width="13.88671875" style="2" bestFit="1" customWidth="1"/>
    <col min="15356" max="15356" width="15" style="2" bestFit="1" customWidth="1"/>
    <col min="15357" max="15357" width="23.44140625" style="2" bestFit="1" customWidth="1"/>
    <col min="15358" max="15358" width="11.44140625" style="2"/>
    <col min="15359" max="15359" width="15.6640625" style="2" customWidth="1"/>
    <col min="15360" max="15608" width="11.44140625" style="2"/>
    <col min="15609" max="15609" width="68.109375" style="2" customWidth="1"/>
    <col min="15610" max="15610" width="6" style="2" customWidth="1"/>
    <col min="15611" max="15611" width="13.88671875" style="2" bestFit="1" customWidth="1"/>
    <col min="15612" max="15612" width="15" style="2" bestFit="1" customWidth="1"/>
    <col min="15613" max="15613" width="23.44140625" style="2" bestFit="1" customWidth="1"/>
    <col min="15614" max="15614" width="11.44140625" style="2"/>
    <col min="15615" max="15615" width="15.6640625" style="2" customWidth="1"/>
    <col min="15616" max="15864" width="11.44140625" style="2"/>
    <col min="15865" max="15865" width="68.109375" style="2" customWidth="1"/>
    <col min="15866" max="15866" width="6" style="2" customWidth="1"/>
    <col min="15867" max="15867" width="13.88671875" style="2" bestFit="1" customWidth="1"/>
    <col min="15868" max="15868" width="15" style="2" bestFit="1" customWidth="1"/>
    <col min="15869" max="15869" width="23.44140625" style="2" bestFit="1" customWidth="1"/>
    <col min="15870" max="15870" width="11.44140625" style="2"/>
    <col min="15871" max="15871" width="15.6640625" style="2" customWidth="1"/>
    <col min="15872" max="16120" width="11.44140625" style="2"/>
    <col min="16121" max="16121" width="68.109375" style="2" customWidth="1"/>
    <col min="16122" max="16122" width="6" style="2" customWidth="1"/>
    <col min="16123" max="16123" width="13.88671875" style="2" bestFit="1" customWidth="1"/>
    <col min="16124" max="16124" width="15" style="2" bestFit="1" customWidth="1"/>
    <col min="16125" max="16125" width="23.44140625" style="2" bestFit="1" customWidth="1"/>
    <col min="16126" max="16126" width="11.44140625" style="2"/>
    <col min="16127" max="16127" width="15.6640625" style="2" customWidth="1"/>
    <col min="16128" max="16384" width="11.44140625" style="2"/>
  </cols>
  <sheetData>
    <row r="1" spans="1:6">
      <c r="A1" s="55" t="s">
        <v>27</v>
      </c>
      <c r="B1" s="56"/>
      <c r="C1" s="56"/>
      <c r="D1" s="56"/>
      <c r="E1" s="56"/>
      <c r="F1" s="56"/>
    </row>
    <row r="2" spans="1:6">
      <c r="A2" s="56"/>
      <c r="B2" s="56"/>
      <c r="C2" s="56"/>
      <c r="D2" s="56"/>
      <c r="E2" s="56"/>
      <c r="F2" s="56"/>
    </row>
    <row r="3" spans="1:6">
      <c r="A3" s="56"/>
      <c r="B3" s="56"/>
      <c r="C3" s="56"/>
      <c r="D3" s="56"/>
      <c r="E3" s="56"/>
      <c r="F3" s="56"/>
    </row>
    <row r="4" spans="1:6" s="1" customFormat="1" ht="54" customHeight="1">
      <c r="A4" s="57" t="s">
        <v>64</v>
      </c>
      <c r="B4" s="57"/>
      <c r="C4" s="57"/>
      <c r="D4" s="57"/>
      <c r="E4" s="57"/>
      <c r="F4" s="57"/>
    </row>
    <row r="5" spans="1:6" s="1" customFormat="1" ht="35.25" customHeight="1">
      <c r="A5" s="58" t="s">
        <v>65</v>
      </c>
      <c r="B5" s="58"/>
      <c r="C5" s="58"/>
      <c r="D5" s="58"/>
      <c r="E5" s="58"/>
      <c r="F5" s="58"/>
    </row>
    <row r="6" spans="1:6" ht="27.75" customHeight="1">
      <c r="A6" s="29" t="s">
        <v>35</v>
      </c>
      <c r="B6" s="29" t="s">
        <v>34</v>
      </c>
      <c r="C6" s="29" t="s">
        <v>12</v>
      </c>
      <c r="D6" s="29" t="s">
        <v>9</v>
      </c>
      <c r="E6" s="29" t="s">
        <v>10</v>
      </c>
      <c r="F6" s="29" t="s">
        <v>11</v>
      </c>
    </row>
    <row r="7" spans="1:6" ht="15.6">
      <c r="A7" s="11"/>
      <c r="B7" s="25" t="s">
        <v>32</v>
      </c>
      <c r="C7" s="20"/>
      <c r="D7" s="21"/>
      <c r="E7" s="22"/>
      <c r="F7" s="22"/>
    </row>
    <row r="8" spans="1:6" ht="15.6">
      <c r="A8" s="11"/>
      <c r="B8" s="6" t="s">
        <v>20</v>
      </c>
      <c r="C8" s="20"/>
      <c r="D8" s="14"/>
      <c r="E8" s="15"/>
      <c r="F8" s="15"/>
    </row>
    <row r="9" spans="1:6" customFormat="1" ht="15.6">
      <c r="A9" s="31">
        <v>1</v>
      </c>
      <c r="B9" s="7" t="s">
        <v>15</v>
      </c>
      <c r="C9" s="20" t="s">
        <v>2</v>
      </c>
      <c r="D9" s="21">
        <v>460</v>
      </c>
      <c r="E9" s="30"/>
      <c r="F9" s="24">
        <f>D9*E9</f>
        <v>0</v>
      </c>
    </row>
    <row r="10" spans="1:6" customFormat="1" ht="15.6">
      <c r="A10" s="31">
        <f>A9+1</f>
        <v>2</v>
      </c>
      <c r="B10" s="7" t="s">
        <v>36</v>
      </c>
      <c r="C10" s="20" t="s">
        <v>4</v>
      </c>
      <c r="D10" s="21">
        <v>106</v>
      </c>
      <c r="E10" s="30"/>
      <c r="F10" s="24">
        <f>D10*E10</f>
        <v>0</v>
      </c>
    </row>
    <row r="11" spans="1:6" customFormat="1" ht="15.6">
      <c r="A11" s="31">
        <f t="shared" ref="A11" si="0">A10+1</f>
        <v>3</v>
      </c>
      <c r="B11" s="7" t="str">
        <f>UPPER("Mise en remblais ou évacuation aux décharges publiques")</f>
        <v>MISE EN REMBLAIS OU ÉVACUATION AUX DÉCHARGES PUBLIQUES</v>
      </c>
      <c r="C11" s="20" t="s">
        <v>4</v>
      </c>
      <c r="D11" s="21">
        <v>106</v>
      </c>
      <c r="E11" s="30"/>
      <c r="F11" s="24">
        <f>D11*E11</f>
        <v>0</v>
      </c>
    </row>
    <row r="12" spans="1:6" ht="15.6">
      <c r="A12" s="11"/>
      <c r="B12" s="6" t="s">
        <v>21</v>
      </c>
      <c r="C12" s="13"/>
      <c r="D12" s="14"/>
      <c r="E12" s="15"/>
      <c r="F12" s="16"/>
    </row>
    <row r="13" spans="1:6" customFormat="1" ht="15.6">
      <c r="A13" s="31">
        <f>+A11+1</f>
        <v>4</v>
      </c>
      <c r="B13" s="10" t="s">
        <v>3</v>
      </c>
      <c r="C13" s="32" t="s">
        <v>4</v>
      </c>
      <c r="D13" s="21">
        <v>15</v>
      </c>
      <c r="E13" s="33"/>
      <c r="F13" s="24">
        <f t="shared" ref="F13:F27" si="1">D13*E13</f>
        <v>0</v>
      </c>
    </row>
    <row r="14" spans="1:6" customFormat="1" ht="15.6">
      <c r="A14" s="31">
        <f>A13+1</f>
        <v>5</v>
      </c>
      <c r="B14" s="10" t="s">
        <v>30</v>
      </c>
      <c r="C14" s="32" t="s">
        <v>4</v>
      </c>
      <c r="D14" s="21">
        <v>13</v>
      </c>
      <c r="E14" s="33"/>
      <c r="F14" s="24">
        <f t="shared" si="1"/>
        <v>0</v>
      </c>
    </row>
    <row r="15" spans="1:6" customFormat="1" ht="15.6">
      <c r="A15" s="31">
        <f t="shared" ref="A15:A19" si="2">A14+1</f>
        <v>6</v>
      </c>
      <c r="B15" s="10" t="s">
        <v>37</v>
      </c>
      <c r="C15" s="20" t="s">
        <v>2</v>
      </c>
      <c r="D15" s="21">
        <v>46</v>
      </c>
      <c r="E15" s="33"/>
      <c r="F15" s="24">
        <f t="shared" si="1"/>
        <v>0</v>
      </c>
    </row>
    <row r="16" spans="1:6" customFormat="1" ht="15.6">
      <c r="A16" s="31">
        <f>A15+1</f>
        <v>7</v>
      </c>
      <c r="B16" s="10" t="s">
        <v>38</v>
      </c>
      <c r="C16" s="32" t="s">
        <v>2</v>
      </c>
      <c r="D16" s="21">
        <v>307</v>
      </c>
      <c r="E16" s="33"/>
      <c r="F16" s="24">
        <f t="shared" si="1"/>
        <v>0</v>
      </c>
    </row>
    <row r="17" spans="1:6" customFormat="1" ht="15.6">
      <c r="A17" s="31">
        <f t="shared" si="2"/>
        <v>8</v>
      </c>
      <c r="B17" s="10" t="s">
        <v>39</v>
      </c>
      <c r="C17" s="32" t="s">
        <v>2</v>
      </c>
      <c r="D17" s="21">
        <f>D16</f>
        <v>307</v>
      </c>
      <c r="E17" s="33"/>
      <c r="F17" s="24">
        <f t="shared" si="1"/>
        <v>0</v>
      </c>
    </row>
    <row r="18" spans="1:6" customFormat="1" ht="15.6">
      <c r="A18" s="31">
        <f t="shared" si="2"/>
        <v>9</v>
      </c>
      <c r="B18" s="10" t="s">
        <v>13</v>
      </c>
      <c r="C18" s="32" t="s">
        <v>4</v>
      </c>
      <c r="D18" s="21">
        <v>30</v>
      </c>
      <c r="E18" s="33"/>
      <c r="F18" s="24">
        <f t="shared" si="1"/>
        <v>0</v>
      </c>
    </row>
    <row r="19" spans="1:6" customFormat="1" ht="15.6">
      <c r="A19" s="31">
        <f t="shared" si="2"/>
        <v>10</v>
      </c>
      <c r="B19" s="10" t="s">
        <v>40</v>
      </c>
      <c r="C19" s="32" t="s">
        <v>5</v>
      </c>
      <c r="D19" s="21">
        <v>2680</v>
      </c>
      <c r="E19" s="33"/>
      <c r="F19" s="24">
        <f t="shared" si="1"/>
        <v>0</v>
      </c>
    </row>
    <row r="20" spans="1:6" customFormat="1" ht="15.6">
      <c r="A20" s="11"/>
      <c r="B20" s="8" t="s">
        <v>22</v>
      </c>
      <c r="C20" s="12"/>
      <c r="D20" s="18"/>
      <c r="E20" s="17"/>
      <c r="F20" s="16"/>
    </row>
    <row r="21" spans="1:6" customFormat="1" ht="15.6">
      <c r="A21" s="31">
        <f>A19+1</f>
        <v>11</v>
      </c>
      <c r="B21" s="10" t="s">
        <v>31</v>
      </c>
      <c r="C21" s="32" t="s">
        <v>1</v>
      </c>
      <c r="D21" s="21">
        <v>75</v>
      </c>
      <c r="E21" s="33"/>
      <c r="F21" s="24">
        <f t="shared" si="1"/>
        <v>0</v>
      </c>
    </row>
    <row r="22" spans="1:6" customFormat="1" ht="15.6">
      <c r="A22" s="31">
        <f>+A21+1</f>
        <v>12</v>
      </c>
      <c r="B22" s="10" t="s">
        <v>60</v>
      </c>
      <c r="C22" s="32" t="s">
        <v>0</v>
      </c>
      <c r="D22" s="21">
        <v>5</v>
      </c>
      <c r="E22" s="33"/>
      <c r="F22" s="24">
        <f t="shared" si="1"/>
        <v>0</v>
      </c>
    </row>
    <row r="23" spans="1:6" customFormat="1" ht="15.6">
      <c r="A23" s="31">
        <f t="shared" ref="A23:A27" si="3">+A22+1</f>
        <v>13</v>
      </c>
      <c r="B23" s="10" t="s">
        <v>61</v>
      </c>
      <c r="C23" s="32" t="s">
        <v>0</v>
      </c>
      <c r="D23" s="21">
        <v>6</v>
      </c>
      <c r="E23" s="33"/>
      <c r="F23" s="24">
        <f t="shared" si="1"/>
        <v>0</v>
      </c>
    </row>
    <row r="24" spans="1:6" customFormat="1" ht="15.6">
      <c r="A24" s="31">
        <f t="shared" si="3"/>
        <v>14</v>
      </c>
      <c r="B24" s="10" t="s">
        <v>62</v>
      </c>
      <c r="C24" s="32" t="s">
        <v>0</v>
      </c>
      <c r="D24" s="21">
        <v>2</v>
      </c>
      <c r="E24" s="33"/>
      <c r="F24" s="24">
        <f t="shared" si="1"/>
        <v>0</v>
      </c>
    </row>
    <row r="25" spans="1:6" customFormat="1" ht="15.6">
      <c r="A25" s="31">
        <f t="shared" si="3"/>
        <v>15</v>
      </c>
      <c r="B25" s="10" t="s">
        <v>63</v>
      </c>
      <c r="C25" s="32" t="s">
        <v>0</v>
      </c>
      <c r="D25" s="21">
        <v>2</v>
      </c>
      <c r="E25" s="33"/>
      <c r="F25" s="24">
        <f t="shared" si="1"/>
        <v>0</v>
      </c>
    </row>
    <row r="26" spans="1:6" customFormat="1" ht="15.6">
      <c r="A26" s="31">
        <f t="shared" si="3"/>
        <v>16</v>
      </c>
      <c r="B26" s="10" t="s">
        <v>41</v>
      </c>
      <c r="C26" s="32" t="s">
        <v>1</v>
      </c>
      <c r="D26" s="21">
        <v>2</v>
      </c>
      <c r="E26" s="33"/>
      <c r="F26" s="24">
        <f t="shared" si="1"/>
        <v>0</v>
      </c>
    </row>
    <row r="27" spans="1:6" customFormat="1" ht="15.6">
      <c r="A27" s="31">
        <f t="shared" si="3"/>
        <v>17</v>
      </c>
      <c r="B27" s="10" t="s">
        <v>56</v>
      </c>
      <c r="C27" s="32" t="s">
        <v>1</v>
      </c>
      <c r="D27" s="21">
        <v>11</v>
      </c>
      <c r="E27" s="33"/>
      <c r="F27" s="24">
        <f t="shared" si="1"/>
        <v>0</v>
      </c>
    </row>
    <row r="28" spans="1:6" customFormat="1" ht="15.6">
      <c r="A28" s="11"/>
      <c r="B28" s="8" t="s">
        <v>23</v>
      </c>
      <c r="C28" s="12"/>
      <c r="D28" s="18"/>
      <c r="E28" s="19"/>
      <c r="F28" s="16"/>
    </row>
    <row r="29" spans="1:6" ht="15.6">
      <c r="A29" s="31">
        <f>A27+1</f>
        <v>18</v>
      </c>
      <c r="B29" s="7" t="s">
        <v>14</v>
      </c>
      <c r="C29" s="32" t="s">
        <v>4</v>
      </c>
      <c r="D29" s="21">
        <v>50</v>
      </c>
      <c r="E29" s="23"/>
      <c r="F29" s="24">
        <f>D29*E29</f>
        <v>0</v>
      </c>
    </row>
    <row r="30" spans="1:6" customFormat="1" ht="15.6">
      <c r="A30" s="31">
        <f>+A29+1</f>
        <v>19</v>
      </c>
      <c r="B30" s="10" t="s">
        <v>46</v>
      </c>
      <c r="C30" s="32" t="s">
        <v>5</v>
      </c>
      <c r="D30" s="21">
        <v>5500</v>
      </c>
      <c r="E30" s="23"/>
      <c r="F30" s="24">
        <f>D30*E30</f>
        <v>0</v>
      </c>
    </row>
    <row r="31" spans="1:6" customFormat="1" ht="15.6">
      <c r="A31" s="11"/>
      <c r="B31" s="8" t="s">
        <v>42</v>
      </c>
      <c r="C31" s="12"/>
      <c r="D31" s="21"/>
      <c r="E31" s="19"/>
      <c r="F31" s="16"/>
    </row>
    <row r="32" spans="1:6" customFormat="1" ht="15.6">
      <c r="A32" s="31">
        <f>A30+1</f>
        <v>20</v>
      </c>
      <c r="B32" s="10" t="s">
        <v>43</v>
      </c>
      <c r="C32" s="32" t="s">
        <v>2</v>
      </c>
      <c r="D32" s="21">
        <v>108</v>
      </c>
      <c r="E32" s="36"/>
      <c r="F32" s="24">
        <f>D32*E32</f>
        <v>0</v>
      </c>
    </row>
    <row r="33" spans="1:6" ht="15.6">
      <c r="A33" s="31">
        <f t="shared" ref="A33:A34" si="4">A32+1</f>
        <v>21</v>
      </c>
      <c r="B33" s="10" t="s">
        <v>45</v>
      </c>
      <c r="C33" s="32" t="s">
        <v>2</v>
      </c>
      <c r="D33" s="21">
        <v>25</v>
      </c>
      <c r="E33" s="23"/>
      <c r="F33" s="24">
        <f>D33*E33</f>
        <v>0</v>
      </c>
    </row>
    <row r="34" spans="1:6" customFormat="1" ht="15.6">
      <c r="A34" s="31">
        <f t="shared" si="4"/>
        <v>22</v>
      </c>
      <c r="B34" s="10" t="s">
        <v>44</v>
      </c>
      <c r="C34" s="32" t="s">
        <v>2</v>
      </c>
      <c r="D34" s="21">
        <v>225</v>
      </c>
      <c r="E34" s="23"/>
      <c r="F34" s="24">
        <f>D34*E34</f>
        <v>0</v>
      </c>
    </row>
    <row r="35" spans="1:6" customFormat="1" ht="15.6">
      <c r="A35" s="11"/>
      <c r="B35" s="6" t="s">
        <v>24</v>
      </c>
      <c r="C35" s="13"/>
      <c r="D35" s="14"/>
      <c r="E35" s="15"/>
      <c r="F35" s="16"/>
    </row>
    <row r="36" spans="1:6" ht="31.2">
      <c r="A36" s="31">
        <f>+A34+1</f>
        <v>23</v>
      </c>
      <c r="B36" s="7" t="s">
        <v>16</v>
      </c>
      <c r="C36" s="20" t="s">
        <v>2</v>
      </c>
      <c r="D36" s="21">
        <v>405</v>
      </c>
      <c r="E36" s="35"/>
      <c r="F36" s="24">
        <f>D36*E36</f>
        <v>0</v>
      </c>
    </row>
    <row r="37" spans="1:6" customFormat="1" ht="31.2">
      <c r="A37" s="31">
        <f>A36+1</f>
        <v>24</v>
      </c>
      <c r="B37" s="7" t="s">
        <v>17</v>
      </c>
      <c r="C37" s="20" t="s">
        <v>2</v>
      </c>
      <c r="D37" s="21">
        <v>275</v>
      </c>
      <c r="E37" s="35"/>
      <c r="F37" s="24">
        <f>D37*E37</f>
        <v>0</v>
      </c>
    </row>
    <row r="38" spans="1:6" customFormat="1" ht="31.2">
      <c r="A38" s="31">
        <f t="shared" ref="A38" si="5">A37+1</f>
        <v>25</v>
      </c>
      <c r="B38" s="7" t="s">
        <v>18</v>
      </c>
      <c r="C38" s="20" t="s">
        <v>2</v>
      </c>
      <c r="D38" s="21">
        <v>37</v>
      </c>
      <c r="E38" s="35"/>
      <c r="F38" s="24">
        <f>D38*E38</f>
        <v>0</v>
      </c>
    </row>
    <row r="39" spans="1:6" customFormat="1" ht="15.6">
      <c r="A39" s="11"/>
      <c r="B39" s="6" t="s">
        <v>25</v>
      </c>
      <c r="C39" s="13"/>
      <c r="D39" s="18"/>
      <c r="E39" s="15"/>
      <c r="F39" s="16"/>
    </row>
    <row r="40" spans="1:6" ht="31.2">
      <c r="A40" s="31">
        <f>A38+1</f>
        <v>26</v>
      </c>
      <c r="B40" s="7" t="s">
        <v>47</v>
      </c>
      <c r="C40" s="20" t="s">
        <v>2</v>
      </c>
      <c r="D40" s="21">
        <v>620</v>
      </c>
      <c r="E40" s="35"/>
      <c r="F40" s="24">
        <f>D40*E40</f>
        <v>0</v>
      </c>
    </row>
    <row r="41" spans="1:6" customFormat="1" ht="31.2">
      <c r="A41" s="31">
        <f>A40+1</f>
        <v>27</v>
      </c>
      <c r="B41" s="7" t="s">
        <v>48</v>
      </c>
      <c r="C41" s="20" t="s">
        <v>2</v>
      </c>
      <c r="D41" s="21">
        <v>775</v>
      </c>
      <c r="E41" s="35"/>
      <c r="F41" s="24">
        <f>D41*E41</f>
        <v>0</v>
      </c>
    </row>
    <row r="42" spans="1:6" customFormat="1" ht="15.6">
      <c r="A42" s="31">
        <f t="shared" ref="A42:A43" si="6">A41+1</f>
        <v>28</v>
      </c>
      <c r="B42" s="7" t="s">
        <v>49</v>
      </c>
      <c r="C42" s="20" t="s">
        <v>1</v>
      </c>
      <c r="D42" s="21">
        <v>35</v>
      </c>
      <c r="E42" s="35"/>
      <c r="F42" s="24">
        <f>D42*E42</f>
        <v>0</v>
      </c>
    </row>
    <row r="43" spans="1:6" customFormat="1" ht="15.6">
      <c r="A43" s="31">
        <f t="shared" si="6"/>
        <v>29</v>
      </c>
      <c r="B43" s="7" t="s">
        <v>19</v>
      </c>
      <c r="C43" s="20" t="s">
        <v>1</v>
      </c>
      <c r="D43" s="21">
        <v>130</v>
      </c>
      <c r="E43" s="35"/>
      <c r="F43" s="24">
        <f>D43*E43</f>
        <v>0</v>
      </c>
    </row>
    <row r="44" spans="1:6" customFormat="1" ht="15.6">
      <c r="A44" s="11"/>
      <c r="B44" s="6" t="s">
        <v>26</v>
      </c>
      <c r="C44" s="13"/>
      <c r="D44" s="14"/>
      <c r="E44" s="15"/>
      <c r="F44" s="16"/>
    </row>
    <row r="45" spans="1:6" ht="15.6">
      <c r="A45" s="31">
        <f>A43+1</f>
        <v>30</v>
      </c>
      <c r="B45" s="37" t="s">
        <v>50</v>
      </c>
      <c r="C45" s="32" t="s">
        <v>0</v>
      </c>
      <c r="D45" s="21">
        <v>4</v>
      </c>
      <c r="E45" s="33"/>
      <c r="F45" s="24">
        <f t="shared" ref="F45:F49" si="7">D45*E45</f>
        <v>0</v>
      </c>
    </row>
    <row r="46" spans="1:6" ht="15.6">
      <c r="A46" s="31">
        <f>A45+1</f>
        <v>31</v>
      </c>
      <c r="B46" s="37" t="str">
        <f>UPPER("Construction des cherrafats")</f>
        <v>CONSTRUCTION DES CHERRAFATS</v>
      </c>
      <c r="C46" s="32" t="s">
        <v>0</v>
      </c>
      <c r="D46" s="21">
        <v>16</v>
      </c>
      <c r="E46" s="23"/>
      <c r="F46" s="24">
        <f t="shared" si="7"/>
        <v>0</v>
      </c>
    </row>
    <row r="47" spans="1:6" ht="15.6">
      <c r="A47" s="31">
        <f>A46+1</f>
        <v>32</v>
      </c>
      <c r="B47" s="10" t="s">
        <v>51</v>
      </c>
      <c r="C47" s="20" t="s">
        <v>2</v>
      </c>
      <c r="D47" s="21">
        <v>2</v>
      </c>
      <c r="E47" s="23"/>
      <c r="F47" s="24">
        <f t="shared" si="7"/>
        <v>0</v>
      </c>
    </row>
    <row r="48" spans="1:6" ht="15.6">
      <c r="A48" s="31">
        <f>A47+1</f>
        <v>33</v>
      </c>
      <c r="B48" s="10" t="s">
        <v>52</v>
      </c>
      <c r="C48" s="20" t="s">
        <v>2</v>
      </c>
      <c r="D48" s="34">
        <v>2</v>
      </c>
      <c r="E48" s="23"/>
      <c r="F48" s="24">
        <f t="shared" si="7"/>
        <v>0</v>
      </c>
    </row>
    <row r="49" spans="1:8" ht="15.6">
      <c r="A49" s="31">
        <f t="shared" ref="A49:A51" si="8">A48+1</f>
        <v>34</v>
      </c>
      <c r="B49" s="10" t="s">
        <v>57</v>
      </c>
      <c r="C49" s="20" t="s">
        <v>2</v>
      </c>
      <c r="D49" s="21">
        <v>101</v>
      </c>
      <c r="E49" s="23"/>
      <c r="F49" s="24">
        <f t="shared" si="7"/>
        <v>0</v>
      </c>
    </row>
    <row r="50" spans="1:8" customFormat="1" ht="31.2">
      <c r="A50" s="31">
        <f t="shared" si="8"/>
        <v>35</v>
      </c>
      <c r="B50" s="10" t="s">
        <v>58</v>
      </c>
      <c r="C50" s="39" t="s">
        <v>1</v>
      </c>
      <c r="D50" s="40">
        <v>50</v>
      </c>
      <c r="E50" s="23"/>
      <c r="F50" s="41">
        <f t="shared" ref="F50" si="9">E50*D50</f>
        <v>0</v>
      </c>
    </row>
    <row r="51" spans="1:8" customFormat="1" ht="15.6">
      <c r="A51" s="31">
        <f t="shared" si="8"/>
        <v>36</v>
      </c>
      <c r="B51" s="10" t="s">
        <v>59</v>
      </c>
      <c r="C51" s="39" t="s">
        <v>1</v>
      </c>
      <c r="D51" s="40">
        <v>243</v>
      </c>
      <c r="E51" s="23"/>
      <c r="F51" s="41">
        <f>E51*D51</f>
        <v>0</v>
      </c>
    </row>
    <row r="52" spans="1:8" customFormat="1" ht="15.6">
      <c r="A52" s="11"/>
      <c r="B52" s="25" t="s">
        <v>33</v>
      </c>
      <c r="C52" s="20"/>
      <c r="D52" s="21"/>
      <c r="E52" s="22"/>
      <c r="F52" s="22"/>
    </row>
    <row r="53" spans="1:8" customFormat="1" ht="15.6">
      <c r="A53" s="31">
        <f>A51+1</f>
        <v>37</v>
      </c>
      <c r="B53" s="7" t="str">
        <f>UPPER("Forme de pente en béton y/c chape de lissage")</f>
        <v>FORME DE PENTE EN BÉTON Y/C CHAPE DE LISSAGE</v>
      </c>
      <c r="C53" s="32" t="s">
        <v>2</v>
      </c>
      <c r="D53" s="21">
        <v>335</v>
      </c>
      <c r="E53" s="33"/>
      <c r="F53" s="24">
        <f>D53*E53</f>
        <v>0</v>
      </c>
    </row>
    <row r="54" spans="1:8" customFormat="1" ht="15.6">
      <c r="A54" s="31">
        <f>A53+1</f>
        <v>38</v>
      </c>
      <c r="B54" s="10" t="s">
        <v>54</v>
      </c>
      <c r="C54" s="32" t="s">
        <v>1</v>
      </c>
      <c r="D54" s="21">
        <v>146</v>
      </c>
      <c r="E54" s="33"/>
      <c r="F54" s="24">
        <f>D54*E54</f>
        <v>0</v>
      </c>
    </row>
    <row r="55" spans="1:8" ht="15.6">
      <c r="A55" s="31">
        <f>A54+1</f>
        <v>39</v>
      </c>
      <c r="B55" s="10" t="s">
        <v>28</v>
      </c>
      <c r="C55" s="32" t="s">
        <v>2</v>
      </c>
      <c r="D55" s="21">
        <v>335</v>
      </c>
      <c r="E55" s="33"/>
      <c r="F55" s="24">
        <f t="shared" ref="F55:F59" si="10">D55*E55</f>
        <v>0</v>
      </c>
    </row>
    <row r="56" spans="1:8" ht="15.6">
      <c r="A56" s="31">
        <f t="shared" ref="A56:A59" si="11">A55+1</f>
        <v>40</v>
      </c>
      <c r="B56" s="10" t="s">
        <v>55</v>
      </c>
      <c r="C56" s="32" t="s">
        <v>1</v>
      </c>
      <c r="D56" s="21">
        <v>146</v>
      </c>
      <c r="E56" s="33"/>
      <c r="F56" s="24">
        <f t="shared" si="10"/>
        <v>0</v>
      </c>
    </row>
    <row r="57" spans="1:8" ht="15.6">
      <c r="A57" s="31">
        <f t="shared" si="11"/>
        <v>41</v>
      </c>
      <c r="B57" s="10" t="s">
        <v>53</v>
      </c>
      <c r="C57" s="32" t="s">
        <v>2</v>
      </c>
      <c r="D57" s="21">
        <v>335</v>
      </c>
      <c r="E57" s="33"/>
      <c r="F57" s="24">
        <f t="shared" si="10"/>
        <v>0</v>
      </c>
    </row>
    <row r="58" spans="1:8" ht="15.6">
      <c r="A58" s="31">
        <f t="shared" si="11"/>
        <v>42</v>
      </c>
      <c r="B58" s="10" t="s">
        <v>29</v>
      </c>
      <c r="C58" s="32" t="s">
        <v>2</v>
      </c>
      <c r="D58" s="21">
        <v>22</v>
      </c>
      <c r="E58" s="33"/>
      <c r="F58" s="49">
        <f t="shared" si="10"/>
        <v>0</v>
      </c>
    </row>
    <row r="59" spans="1:8" ht="15.6">
      <c r="A59" s="31">
        <f t="shared" si="11"/>
        <v>43</v>
      </c>
      <c r="B59" s="10" t="str">
        <f>UPPER("Fourniture et pose des gargouilles y/c crapaudines")</f>
        <v>FOURNITURE ET POSE DES GARGOUILLES Y/C CRAPAUDINES</v>
      </c>
      <c r="C59" s="32" t="s">
        <v>0</v>
      </c>
      <c r="D59" s="21">
        <v>6</v>
      </c>
      <c r="E59" s="33"/>
      <c r="F59" s="49">
        <f t="shared" si="10"/>
        <v>0</v>
      </c>
    </row>
    <row r="60" spans="1:8" s="42" customFormat="1" ht="17.399999999999999">
      <c r="A60" s="43"/>
      <c r="B60" s="44" t="s">
        <v>6</v>
      </c>
      <c r="C60" s="45"/>
      <c r="D60" s="46"/>
      <c r="E60" s="47"/>
      <c r="F60" s="50">
        <f>SUM(F7:F59)</f>
        <v>0</v>
      </c>
    </row>
    <row r="61" spans="1:8" s="42" customFormat="1" ht="17.399999999999999">
      <c r="A61" s="43"/>
      <c r="B61" s="44" t="s">
        <v>7</v>
      </c>
      <c r="C61" s="45"/>
      <c r="D61" s="46"/>
      <c r="E61" s="47"/>
      <c r="F61" s="50">
        <f>F60*20%</f>
        <v>0</v>
      </c>
      <c r="G61" s="51"/>
      <c r="H61" s="51"/>
    </row>
    <row r="62" spans="1:8" s="42" customFormat="1" ht="20.399999999999999">
      <c r="A62" s="43"/>
      <c r="B62" s="44" t="s">
        <v>8</v>
      </c>
      <c r="C62" s="45"/>
      <c r="D62" s="46"/>
      <c r="E62" s="47"/>
      <c r="F62" s="50">
        <f>F60+F61</f>
        <v>0</v>
      </c>
      <c r="G62" s="52"/>
      <c r="H62" s="53"/>
    </row>
    <row r="63" spans="1:8" s="9" customFormat="1" ht="39.75" customHeight="1">
      <c r="A63" s="26"/>
      <c r="B63" s="27"/>
      <c r="C63" s="59"/>
      <c r="D63" s="59"/>
      <c r="E63" s="59"/>
      <c r="F63" s="59"/>
    </row>
    <row r="64" spans="1:8" s="5" customFormat="1" ht="23.4">
      <c r="A64" s="28"/>
      <c r="B64" s="28"/>
      <c r="C64" s="28"/>
      <c r="D64" s="28"/>
      <c r="E64" s="28"/>
      <c r="F64" s="28"/>
      <c r="G64" s="54"/>
    </row>
    <row r="65" spans="1:6" s="5" customFormat="1" ht="23.4">
      <c r="A65" s="28"/>
      <c r="B65" s="28"/>
      <c r="C65" s="28"/>
      <c r="D65" s="28"/>
      <c r="E65" s="28"/>
      <c r="F65" s="38"/>
    </row>
    <row r="66" spans="1:6" s="5" customFormat="1" ht="23.4">
      <c r="A66" s="28"/>
      <c r="B66" s="28"/>
      <c r="C66" s="28"/>
      <c r="D66" s="28"/>
      <c r="E66" s="28"/>
      <c r="F66" s="28"/>
    </row>
    <row r="67" spans="1:6" s="5" customFormat="1" ht="23.4">
      <c r="A67" s="28"/>
      <c r="B67" s="28"/>
      <c r="C67" s="28"/>
      <c r="D67" s="28"/>
      <c r="E67" s="28"/>
    </row>
    <row r="68" spans="1:6" s="5" customFormat="1" ht="23.4">
      <c r="A68" s="28"/>
      <c r="B68" s="28"/>
      <c r="C68" s="28"/>
      <c r="D68" s="28"/>
      <c r="E68" s="28"/>
      <c r="F68" s="28"/>
    </row>
    <row r="69" spans="1:6" s="5" customFormat="1" ht="23.4">
      <c r="A69" s="28"/>
      <c r="B69" s="28"/>
      <c r="C69" s="28"/>
      <c r="D69" s="28"/>
      <c r="E69" s="28"/>
      <c r="F69" s="48"/>
    </row>
    <row r="70" spans="1:6" s="5" customFormat="1" ht="23.4">
      <c r="A70" s="28"/>
      <c r="B70" s="28"/>
      <c r="C70" s="28"/>
      <c r="D70" s="28"/>
      <c r="E70" s="28"/>
      <c r="F70" s="28"/>
    </row>
    <row r="71" spans="1:6" s="5" customFormat="1" ht="23.4">
      <c r="A71" s="28"/>
      <c r="B71" s="28"/>
      <c r="C71" s="28"/>
      <c r="D71" s="60"/>
      <c r="E71" s="60"/>
      <c r="F71" s="48"/>
    </row>
    <row r="72" spans="1:6" s="5" customFormat="1" ht="23.4">
      <c r="A72" s="28"/>
      <c r="B72" s="28"/>
      <c r="C72" s="28"/>
      <c r="D72" s="28"/>
      <c r="E72" s="28"/>
      <c r="F72" s="28"/>
    </row>
    <row r="73" spans="1:6" s="5" customFormat="1" ht="23.4">
      <c r="A73" s="28"/>
      <c r="B73" s="28"/>
      <c r="C73" s="28"/>
      <c r="D73" s="28"/>
      <c r="E73" s="28"/>
      <c r="F73" s="28"/>
    </row>
    <row r="74" spans="1:6" customFormat="1">
      <c r="A74" s="28"/>
      <c r="B74" s="28"/>
      <c r="C74" s="28"/>
      <c r="D74" s="28"/>
      <c r="E74" s="28"/>
      <c r="F74" s="28"/>
    </row>
    <row r="75" spans="1:6" customFormat="1">
      <c r="A75" s="28"/>
      <c r="B75" s="28"/>
      <c r="C75" s="28"/>
      <c r="D75" s="28"/>
      <c r="E75" s="28"/>
      <c r="F75" s="28"/>
    </row>
    <row r="76" spans="1:6" customFormat="1">
      <c r="A76" s="28"/>
      <c r="B76" s="28"/>
      <c r="C76" s="28"/>
      <c r="D76" s="28"/>
      <c r="E76" s="28"/>
      <c r="F76" s="28"/>
    </row>
    <row r="77" spans="1:6" customFormat="1">
      <c r="A77" s="28"/>
      <c r="B77" s="28"/>
      <c r="C77" s="28"/>
      <c r="D77" s="28"/>
      <c r="E77" s="28"/>
      <c r="F77" s="28"/>
    </row>
    <row r="78" spans="1:6" customFormat="1">
      <c r="A78" s="28"/>
      <c r="B78" s="28"/>
      <c r="C78" s="28"/>
      <c r="D78" s="28"/>
      <c r="E78" s="28"/>
      <c r="F78" s="28"/>
    </row>
    <row r="79" spans="1:6" customFormat="1">
      <c r="A79" s="28"/>
      <c r="B79" s="28"/>
      <c r="C79" s="28"/>
      <c r="D79" s="28"/>
      <c r="E79" s="28"/>
      <c r="F79" s="28"/>
    </row>
    <row r="80" spans="1:6" customFormat="1">
      <c r="A80" s="28"/>
      <c r="B80" s="28"/>
      <c r="C80" s="28"/>
      <c r="D80" s="28"/>
      <c r="E80" s="28"/>
      <c r="F80" s="28"/>
    </row>
    <row r="81" spans="1:7" customFormat="1" ht="24.9" customHeight="1">
      <c r="A81" s="28"/>
      <c r="B81" s="28"/>
      <c r="C81" s="28"/>
      <c r="D81" s="28"/>
      <c r="E81" s="28"/>
      <c r="F81" s="28"/>
    </row>
    <row r="82" spans="1:7" customFormat="1" ht="24.9" customHeight="1">
      <c r="A82" s="28"/>
      <c r="B82" s="28"/>
      <c r="C82" s="28"/>
      <c r="D82" s="28"/>
      <c r="E82" s="28"/>
      <c r="F82" s="28"/>
    </row>
    <row r="83" spans="1:7" s="4" customFormat="1" ht="54.75" customHeight="1">
      <c r="A83" s="28"/>
      <c r="B83" s="28"/>
      <c r="C83" s="28"/>
      <c r="D83" s="28"/>
      <c r="E83" s="28"/>
      <c r="F83" s="28"/>
    </row>
    <row r="85" spans="1:7">
      <c r="G85" s="3"/>
    </row>
  </sheetData>
  <mergeCells count="5">
    <mergeCell ref="A1:F3"/>
    <mergeCell ref="A4:F4"/>
    <mergeCell ref="A5:F5"/>
    <mergeCell ref="C63:F63"/>
    <mergeCell ref="D71:E71"/>
  </mergeCells>
  <printOptions horizontalCentered="1"/>
  <pageMargins left="0.43307086614173229" right="0.43307086614173229" top="0.35433070866141736" bottom="0.94488188976377963" header="0.31496062992125984" footer="0.31496062992125984"/>
  <pageSetup paperSize="9" scale="65" fitToHeight="0" orientation="portrait" r:id="rId1"/>
  <headerFoot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</vt:lpstr>
      <vt:lpstr>BDP!Impression_des_titres</vt:lpstr>
      <vt:lpstr>BDP!Zone_d_impression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</dc:creator>
  <cp:lastModifiedBy>BOUSSINE Rachida</cp:lastModifiedBy>
  <cp:lastPrinted>2026-03-30T09:47:25Z</cp:lastPrinted>
  <dcterms:created xsi:type="dcterms:W3CDTF">2006-09-12T15:06:44Z</dcterms:created>
  <dcterms:modified xsi:type="dcterms:W3CDTF">2026-08-04T13:05:20Z</dcterms:modified>
</cp:coreProperties>
</file>