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\TOUS SUR MARCHES PUBLIQUESالطلبيات العمومية للجماعة\APPELS D'OFFRES ET MARCHES\DE TRAVAUX\ANNEE 2026\DCE AOOS N° 03 2026 CONSTRUCTION DES OUVRAGES FRANCHISMNTS DIFFERTS DOUARS\A PUBLIER\"/>
    </mc:Choice>
  </mc:AlternateContent>
  <xr:revisionPtr revIDLastSave="0" documentId="13_ncr:1_{5A2931F2-8337-418E-A36B-6F70343E0F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PDE AOON N° 03 2026" sheetId="1" r:id="rId1"/>
  </sheets>
  <definedNames>
    <definedName name="_Hlk213186289" localSheetId="0">'BPDE AOON N° 03 2026'!#REF!</definedName>
    <definedName name="_Hlk233964221" localSheetId="0">'BPDE AOON N° 03 2026'!$B$27</definedName>
    <definedName name="_xlnm.Print_Area" localSheetId="0">'BPDE AOON N° 03 2026'!$A$1:$F$54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1" l="1"/>
  <c r="M51" i="1" s="1"/>
  <c r="M53" i="1" s="1"/>
  <c r="O53" i="1" s="1"/>
  <c r="M42" i="1" l="1"/>
  <c r="N42" i="1" s="1"/>
  <c r="M41" i="1"/>
  <c r="N41" i="1" s="1"/>
  <c r="M40" i="1"/>
  <c r="N40" i="1" s="1"/>
  <c r="F40" i="1"/>
  <c r="F41" i="1" s="1"/>
  <c r="F43" i="1" s="1"/>
</calcChain>
</file>

<file path=xl/sharedStrings.xml><?xml version="1.0" encoding="utf-8"?>
<sst xmlns="http://schemas.openxmlformats.org/spreadsheetml/2006/main" count="61" uniqueCount="50">
  <si>
    <t>TVA 20%</t>
  </si>
  <si>
    <t>Terrassement en déblais et remblais des terrains en toute nature y/c le rocher</t>
  </si>
  <si>
    <t>PRIX N°</t>
  </si>
  <si>
    <t>DESIGNATION DES OUVRAGES</t>
  </si>
  <si>
    <t>UNITE</t>
  </si>
  <si>
    <t>QTE</t>
  </si>
  <si>
    <t>PRIX UNITAIRE (En dhs H.T.)</t>
  </si>
  <si>
    <t xml:space="preserve">Hérissonnage </t>
  </si>
  <si>
    <t>Béton B20 (300 KG/M3), légèrement armé</t>
  </si>
  <si>
    <t>Total HT</t>
  </si>
  <si>
    <t>Total TTC</t>
  </si>
  <si>
    <t>COMMUNE TERRITORIALE : AIT ADEL/PROVINCE AL HAOUZ</t>
  </si>
  <si>
    <t xml:space="preserve">OBJET : </t>
  </si>
  <si>
    <t>PROVINCE D’AL HAOUZ</t>
  </si>
  <si>
    <t>CERCLE DE TOUAMA</t>
  </si>
  <si>
    <t>CAIDAT D’ABADOU</t>
  </si>
  <si>
    <t>COMMUNE TERRITORIALE : AIT ADEL</t>
  </si>
  <si>
    <t xml:space="preserve">BORDEREAU DES PRIX-DETAIL ESTIMATIF </t>
  </si>
  <si>
    <t>ROYAUME DU MAROC</t>
  </si>
  <si>
    <t xml:space="preserve"> MINISTERE DE L'INTERIEUR</t>
  </si>
  <si>
    <t>CACHET ET SIGNATURE DE L’ENTREPRENEUR</t>
  </si>
  <si>
    <r>
      <t xml:space="preserve">Arrêté le présent bordereau des prix - détail estimatif   à la somme de : </t>
    </r>
    <r>
      <rPr>
        <i/>
        <sz val="11"/>
        <color theme="1"/>
        <rFont val="Calisto MT"/>
        <family val="1"/>
      </rPr>
      <t xml:space="preserve">. . . . . . . . . . . . . . . . . . . . .  . …......... . . . . . . </t>
    </r>
    <r>
      <rPr>
        <b/>
        <i/>
        <sz val="12"/>
        <color theme="1"/>
        <rFont val="Calisto MT"/>
        <family val="1"/>
      </rPr>
      <t>. TTC</t>
    </r>
    <r>
      <rPr>
        <i/>
        <sz val="11"/>
        <color theme="1"/>
        <rFont val="Calisto MT"/>
        <family val="1"/>
      </rPr>
      <t xml:space="preserve">. </t>
    </r>
  </si>
  <si>
    <t>PRIX TOTAL</t>
  </si>
  <si>
    <t xml:space="preserve">TRAVAUX DE CONSTRUCTION : </t>
  </si>
  <si>
    <t>SUIVANTS : AIT CHKOURE, AIT EL AASSBE, AIT ADEL ET AIT BOUZID ;</t>
  </si>
  <si>
    <t>*APPEL D’OFFRE OUVERT NATIONAL N°03/2026</t>
  </si>
  <si>
    <t>***MARCHEN° : ………/2026</t>
  </si>
  <si>
    <t xml:space="preserve">*DES OUVRAGES DE FRANCHISSEMENT SITUES AUX PISTES DES DOUARS </t>
  </si>
  <si>
    <t>*DE DALLAGE D'UN TRONCON DE PISTE AU DOUAR IGARNANE-</t>
  </si>
  <si>
    <r>
      <t>- Partie 1</t>
    </r>
    <r>
      <rPr>
        <i/>
        <u/>
        <sz val="14"/>
        <color theme="1"/>
        <rFont val="Calisto MT"/>
        <family val="1"/>
      </rPr>
      <t xml:space="preserve"> : Construction des ouvrages de franchissement situés aux pistes des douars suivants : Ait Chkoure, Ait El Aassbe, Ait Adel et Ait Bouzid ;</t>
    </r>
  </si>
  <si>
    <t>A/ Travaux de terrassement</t>
  </si>
  <si>
    <t>Déblais en terrain de toute nature y/c le rocher</t>
  </si>
  <si>
    <r>
      <t>M</t>
    </r>
    <r>
      <rPr>
        <b/>
        <vertAlign val="superscript"/>
        <sz val="14"/>
        <color theme="1"/>
        <rFont val="Calibri"/>
        <family val="2"/>
      </rPr>
      <t>3</t>
    </r>
  </si>
  <si>
    <t>Remblais</t>
  </si>
  <si>
    <t>B/ Ouvrage Hydraulique (Dalots et buses)</t>
  </si>
  <si>
    <t>Déblai de fouille pour l'ouvrage</t>
  </si>
  <si>
    <t>Remblai de fouille</t>
  </si>
  <si>
    <t>60,5</t>
  </si>
  <si>
    <t>Béton de classe B15 dosé à 200kg/m3 de propreté</t>
  </si>
  <si>
    <t>Béton de classe B20 dosé à 300kg/m3</t>
  </si>
  <si>
    <t>Béton de classe B25 dosé à 350kg/m3</t>
  </si>
  <si>
    <t>Acier à haute adhérence HA</t>
  </si>
  <si>
    <t>KG</t>
  </si>
  <si>
    <t>Gabion</t>
  </si>
  <si>
    <t>F. et P. de Buse non enrobé DN Ø 800 mm CAO 135 A</t>
  </si>
  <si>
    <t>ML</t>
  </si>
  <si>
    <t>F. et P. de Buse non enrobé DN Ø 600 mm CAO 135 A</t>
  </si>
  <si>
    <t>F. et P. Lit de sable</t>
  </si>
  <si>
    <r>
      <t>- Partie 2</t>
    </r>
    <r>
      <rPr>
        <i/>
        <u/>
        <sz val="14"/>
        <color theme="1"/>
        <rFont val="Calisto MT"/>
        <family val="1"/>
      </rPr>
      <t xml:space="preserve"> : Dallage d'un tronçon de piste au douar Igarnane-</t>
    </r>
  </si>
  <si>
    <r>
      <t>M</t>
    </r>
    <r>
      <rPr>
        <b/>
        <vertAlign val="superscript"/>
        <sz val="14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</si>
</sst>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Bookman Old Style"/>
      <family val="1"/>
    </font>
    <font>
      <b/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0"/>
      <color theme="1"/>
      <name val="Arial"/>
      <family val="2"/>
    </font>
    <font>
      <b/>
      <u/>
      <sz val="12"/>
      <color theme="1"/>
      <name val="Times New Roman"/>
      <family val="1"/>
    </font>
    <font>
      <b/>
      <sz val="14"/>
      <color theme="1"/>
      <name val="Calibri"/>
      <family val="2"/>
    </font>
    <font>
      <b/>
      <i/>
      <sz val="14"/>
      <color rgb="FF000000"/>
      <name val="Calibri"/>
      <family val="2"/>
    </font>
    <font>
      <b/>
      <i/>
      <sz val="16"/>
      <color theme="1"/>
      <name val="Calisto MT"/>
      <family val="1"/>
    </font>
    <font>
      <i/>
      <sz val="11"/>
      <color theme="1"/>
      <name val="Calisto MT"/>
      <family val="1"/>
    </font>
    <font>
      <b/>
      <i/>
      <sz val="12"/>
      <color theme="1"/>
      <name val="Calisto MT"/>
      <family val="1"/>
    </font>
    <font>
      <i/>
      <sz val="8"/>
      <color theme="1"/>
      <name val="Calisto MT"/>
      <family val="1"/>
    </font>
    <font>
      <i/>
      <u/>
      <sz val="8"/>
      <color theme="1"/>
      <name val="Eras Medium ITC"/>
      <family val="2"/>
    </font>
    <font>
      <i/>
      <sz val="8"/>
      <color theme="1"/>
      <name val="Eras Medium ITC"/>
      <family val="2"/>
    </font>
    <font>
      <b/>
      <sz val="14"/>
      <color theme="1"/>
      <name val="Arial"/>
      <family val="2"/>
      <scheme val="minor"/>
    </font>
    <font>
      <b/>
      <sz val="9"/>
      <color rgb="FF000000"/>
      <name val="Bookman Old Style"/>
      <family val="1"/>
    </font>
    <font>
      <b/>
      <sz val="12"/>
      <color theme="1"/>
      <name val="Arial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i/>
      <u/>
      <sz val="14"/>
      <color theme="1"/>
      <name val="Calisto MT"/>
      <family val="1"/>
    </font>
    <font>
      <i/>
      <u/>
      <sz val="14"/>
      <color theme="1"/>
      <name val="Calisto MT"/>
      <family val="1"/>
    </font>
    <font>
      <b/>
      <sz val="11"/>
      <color rgb="FF000000"/>
      <name val="Arial"/>
      <family val="2"/>
    </font>
    <font>
      <sz val="11"/>
      <color theme="1"/>
      <name val="Bookman Old Style"/>
      <family val="1"/>
    </font>
    <font>
      <b/>
      <vertAlign val="superscript"/>
      <sz val="14"/>
      <color theme="1"/>
      <name val="Calibri"/>
      <family val="2"/>
    </font>
    <font>
      <b/>
      <sz val="14"/>
      <color rgb="FF000000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/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indent="15"/>
    </xf>
    <xf numFmtId="0" fontId="16" fillId="0" borderId="0" xfId="0" applyFont="1" applyAlignment="1">
      <alignment horizontal="left" vertical="center" indent="15"/>
    </xf>
    <xf numFmtId="0" fontId="17" fillId="0" borderId="0" xfId="0" applyFont="1"/>
    <xf numFmtId="4" fontId="0" fillId="0" borderId="0" xfId="0" applyNumberFormat="1"/>
    <xf numFmtId="2" fontId="0" fillId="0" borderId="0" xfId="0" applyNumberFormat="1"/>
    <xf numFmtId="0" fontId="20" fillId="0" borderId="4" xfId="0" applyFont="1" applyBorder="1" applyAlignment="1">
      <alignment horizontal="center" vertical="center"/>
    </xf>
    <xf numFmtId="0" fontId="0" fillId="0" borderId="14" xfId="0" applyBorder="1"/>
    <xf numFmtId="0" fontId="9" fillId="2" borderId="15" xfId="0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/>
    <xf numFmtId="0" fontId="6" fillId="0" borderId="14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/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4" borderId="14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23" fillId="4" borderId="0" xfId="0" applyFont="1" applyFill="1" applyBorder="1"/>
    <xf numFmtId="0" fontId="21" fillId="4" borderId="0" xfId="0" applyFont="1" applyFill="1" applyBorder="1" applyAlignment="1">
      <alignment horizontal="center"/>
    </xf>
    <xf numFmtId="0" fontId="6" fillId="0" borderId="14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4" borderId="18" xfId="0" applyFont="1" applyFill="1" applyBorder="1" applyAlignment="1">
      <alignment horizontal="center" vertical="center" wrapText="1"/>
    </xf>
    <xf numFmtId="0" fontId="27" fillId="0" borderId="14" xfId="0" applyFont="1" applyBorder="1"/>
    <xf numFmtId="0" fontId="6" fillId="0" borderId="14" xfId="0" applyFont="1" applyBorder="1" applyAlignment="1">
      <alignment horizontal="center"/>
    </xf>
    <xf numFmtId="0" fontId="26" fillId="0" borderId="14" xfId="0" applyFont="1" applyBorder="1" applyAlignment="1">
      <alignment vertical="center"/>
    </xf>
    <xf numFmtId="0" fontId="29" fillId="5" borderId="14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/>
    <xf numFmtId="0" fontId="4" fillId="4" borderId="1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0" fillId="0" borderId="0" xfId="0" applyBorder="1"/>
    <xf numFmtId="0" fontId="0" fillId="4" borderId="0" xfId="0" applyFill="1" applyBorder="1" applyAlignment="1">
      <alignment horizontal="center"/>
    </xf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topLeftCell="A27" zoomScale="97" zoomScaleNormal="97" workbookViewId="0">
      <selection activeCell="B62" sqref="B62"/>
    </sheetView>
  </sheetViews>
  <sheetFormatPr baseColWidth="10" defaultColWidth="9" defaultRowHeight="14.25" x14ac:dyDescent="0.2"/>
  <cols>
    <col min="1" max="1" width="12.625" customWidth="1"/>
    <col min="2" max="2" width="65.75" customWidth="1"/>
    <col min="4" max="4" width="13.375" style="68" customWidth="1"/>
    <col min="5" max="5" width="16.75" customWidth="1"/>
    <col min="6" max="6" width="18.375" customWidth="1"/>
    <col min="9" max="9" width="15.875" customWidth="1"/>
    <col min="11" max="11" width="16.5" customWidth="1"/>
    <col min="13" max="13" width="18" customWidth="1"/>
    <col min="15" max="15" width="13" customWidth="1"/>
  </cols>
  <sheetData>
    <row r="1" spans="1:6" ht="15.75" x14ac:dyDescent="0.2">
      <c r="B1" s="5" t="s">
        <v>18</v>
      </c>
    </row>
    <row r="2" spans="1:6" ht="15.75" x14ac:dyDescent="0.2">
      <c r="B2" s="5" t="s">
        <v>19</v>
      </c>
    </row>
    <row r="3" spans="1:6" ht="15.75" x14ac:dyDescent="0.2">
      <c r="B3" s="4" t="s">
        <v>13</v>
      </c>
    </row>
    <row r="4" spans="1:6" ht="15.75" x14ac:dyDescent="0.2">
      <c r="B4" s="4" t="s">
        <v>14</v>
      </c>
    </row>
    <row r="5" spans="1:6" ht="15.75" x14ac:dyDescent="0.2">
      <c r="B5" s="4" t="s">
        <v>15</v>
      </c>
    </row>
    <row r="6" spans="1:6" ht="15.75" x14ac:dyDescent="0.2">
      <c r="B6" s="3" t="s">
        <v>16</v>
      </c>
    </row>
    <row r="7" spans="1:6" ht="15" thickBot="1" x14ac:dyDescent="0.25"/>
    <row r="8" spans="1:6" ht="19.5" thickBot="1" x14ac:dyDescent="0.25">
      <c r="A8" s="20" t="s">
        <v>17</v>
      </c>
      <c r="B8" s="21"/>
      <c r="C8" s="21"/>
      <c r="D8" s="21"/>
      <c r="E8" s="21"/>
      <c r="F8" s="22"/>
    </row>
    <row r="9" spans="1:6" ht="15" thickBot="1" x14ac:dyDescent="0.25"/>
    <row r="10" spans="1:6" ht="15.75" customHeight="1" thickBot="1" x14ac:dyDescent="0.25">
      <c r="A10" s="26" t="s">
        <v>25</v>
      </c>
      <c r="B10" s="27"/>
      <c r="C10" s="27"/>
      <c r="D10" s="27"/>
      <c r="E10" s="27"/>
      <c r="F10" s="28"/>
    </row>
    <row r="11" spans="1:6" ht="14.25" customHeight="1" thickBot="1" x14ac:dyDescent="0.25">
      <c r="A11" s="44" t="s">
        <v>26</v>
      </c>
      <c r="B11" s="45"/>
      <c r="C11" s="45"/>
      <c r="D11" s="45"/>
      <c r="E11" s="45"/>
      <c r="F11" s="46"/>
    </row>
    <row r="12" spans="1:6" ht="15.75" customHeight="1" x14ac:dyDescent="0.25">
      <c r="A12" s="38" t="s">
        <v>12</v>
      </c>
      <c r="B12" s="29" t="s">
        <v>23</v>
      </c>
      <c r="C12" s="30"/>
      <c r="D12" s="30"/>
      <c r="E12" s="30"/>
      <c r="F12" s="31"/>
    </row>
    <row r="13" spans="1:6" ht="14.25" customHeight="1" x14ac:dyDescent="0.25">
      <c r="A13" s="39"/>
      <c r="B13" s="32" t="s">
        <v>27</v>
      </c>
      <c r="C13" s="33"/>
      <c r="D13" s="33"/>
      <c r="E13" s="33"/>
      <c r="F13" s="34"/>
    </row>
    <row r="14" spans="1:6" ht="14.25" customHeight="1" x14ac:dyDescent="0.25">
      <c r="A14" s="39"/>
      <c r="B14" s="32" t="s">
        <v>24</v>
      </c>
      <c r="C14" s="33"/>
      <c r="D14" s="33"/>
      <c r="E14" s="33"/>
      <c r="F14" s="34"/>
    </row>
    <row r="15" spans="1:6" ht="14.25" customHeight="1" x14ac:dyDescent="0.25">
      <c r="A15" s="39"/>
      <c r="B15" s="32" t="s">
        <v>28</v>
      </c>
      <c r="C15" s="33"/>
      <c r="D15" s="33"/>
      <c r="E15" s="33"/>
      <c r="F15" s="34"/>
    </row>
    <row r="16" spans="1:6" ht="14.25" customHeight="1" thickBot="1" x14ac:dyDescent="0.3">
      <c r="A16" s="39"/>
      <c r="B16" s="35" t="s">
        <v>11</v>
      </c>
      <c r="C16" s="36"/>
      <c r="D16" s="36"/>
      <c r="E16" s="36"/>
      <c r="F16" s="37"/>
    </row>
    <row r="17" spans="1:14" ht="15" customHeight="1" thickBot="1" x14ac:dyDescent="0.25">
      <c r="A17" s="40"/>
    </row>
    <row r="18" spans="1:14" ht="15" customHeight="1" x14ac:dyDescent="0.2">
      <c r="A18" s="14"/>
      <c r="B18" s="15"/>
      <c r="C18" s="15"/>
      <c r="D18" s="69"/>
      <c r="E18" s="15"/>
      <c r="F18" s="15"/>
    </row>
    <row r="19" spans="1:14" x14ac:dyDescent="0.2">
      <c r="A19" s="61" t="s">
        <v>2</v>
      </c>
      <c r="B19" s="61" t="s">
        <v>3</v>
      </c>
      <c r="C19" s="61" t="s">
        <v>4</v>
      </c>
      <c r="D19" s="61" t="s">
        <v>5</v>
      </c>
      <c r="E19" s="62" t="s">
        <v>6</v>
      </c>
      <c r="F19" s="62" t="s">
        <v>22</v>
      </c>
    </row>
    <row r="20" spans="1:14" ht="40.5" customHeight="1" x14ac:dyDescent="0.2">
      <c r="A20" s="61"/>
      <c r="B20" s="61"/>
      <c r="C20" s="61"/>
      <c r="D20" s="61"/>
      <c r="E20" s="62"/>
      <c r="F20" s="62"/>
    </row>
    <row r="21" spans="1:14" ht="40.5" customHeight="1" x14ac:dyDescent="0.3">
      <c r="A21" s="63" t="s">
        <v>29</v>
      </c>
      <c r="B21" s="63"/>
      <c r="C21" s="63"/>
      <c r="D21" s="63"/>
      <c r="E21" s="63"/>
      <c r="F21" s="63"/>
    </row>
    <row r="22" spans="1:14" s="53" customFormat="1" ht="40.5" customHeight="1" x14ac:dyDescent="0.2">
      <c r="A22" s="70"/>
      <c r="B22" s="64" t="s">
        <v>30</v>
      </c>
      <c r="C22" s="79"/>
      <c r="D22" s="80"/>
      <c r="E22" s="80"/>
      <c r="F22" s="81"/>
    </row>
    <row r="23" spans="1:14" ht="24.75" customHeight="1" x14ac:dyDescent="0.2">
      <c r="A23" s="19">
        <v>1</v>
      </c>
      <c r="B23" s="65" t="s">
        <v>31</v>
      </c>
      <c r="C23" s="67" t="s">
        <v>32</v>
      </c>
      <c r="D23" s="19">
        <v>450</v>
      </c>
      <c r="E23" s="58"/>
      <c r="F23" s="58"/>
      <c r="G23" s="59"/>
      <c r="H23" s="59"/>
      <c r="I23" s="59"/>
      <c r="J23" s="59"/>
      <c r="K23" s="59"/>
      <c r="L23" s="59"/>
      <c r="M23" s="59"/>
      <c r="N23" s="60"/>
    </row>
    <row r="24" spans="1:14" ht="19.5" customHeight="1" x14ac:dyDescent="0.25">
      <c r="A24" s="19">
        <v>2</v>
      </c>
      <c r="B24" s="71" t="s">
        <v>33</v>
      </c>
      <c r="C24" s="67" t="s">
        <v>32</v>
      </c>
      <c r="D24" s="72">
        <v>365</v>
      </c>
      <c r="E24" s="58"/>
      <c r="F24" s="58"/>
      <c r="G24" s="59"/>
      <c r="H24" s="59"/>
      <c r="I24" s="59"/>
      <c r="J24" s="59"/>
      <c r="K24" s="59"/>
      <c r="L24" s="59"/>
      <c r="M24" s="59"/>
      <c r="N24" s="60"/>
    </row>
    <row r="25" spans="1:14" ht="19.5" customHeight="1" x14ac:dyDescent="0.2">
      <c r="A25" s="13"/>
      <c r="B25" s="73" t="s">
        <v>34</v>
      </c>
      <c r="C25" s="66"/>
      <c r="D25" s="19"/>
      <c r="E25" s="58"/>
      <c r="F25" s="58"/>
      <c r="G25" s="59"/>
      <c r="H25" s="59"/>
      <c r="I25" s="59"/>
      <c r="J25" s="59"/>
      <c r="K25" s="59"/>
      <c r="L25" s="59"/>
      <c r="M25" s="59"/>
      <c r="N25" s="60"/>
    </row>
    <row r="26" spans="1:14" ht="20.25" customHeight="1" x14ac:dyDescent="0.2">
      <c r="A26" s="19">
        <v>3</v>
      </c>
      <c r="B26" s="65" t="s">
        <v>35</v>
      </c>
      <c r="C26" s="66" t="s">
        <v>32</v>
      </c>
      <c r="D26" s="19">
        <v>220</v>
      </c>
      <c r="E26" s="58"/>
      <c r="F26" s="58"/>
      <c r="G26" s="59"/>
      <c r="H26" s="59"/>
      <c r="I26" s="59"/>
      <c r="J26" s="59"/>
      <c r="K26" s="59"/>
      <c r="L26" s="59"/>
      <c r="M26" s="59"/>
      <c r="N26" s="60"/>
    </row>
    <row r="27" spans="1:14" ht="24.75" customHeight="1" x14ac:dyDescent="0.2">
      <c r="A27" s="19">
        <v>4</v>
      </c>
      <c r="B27" s="65" t="s">
        <v>36</v>
      </c>
      <c r="C27" s="66" t="s">
        <v>32</v>
      </c>
      <c r="D27" s="19" t="s">
        <v>37</v>
      </c>
      <c r="E27" s="58"/>
      <c r="F27" s="58"/>
      <c r="G27" s="59"/>
      <c r="H27" s="59"/>
      <c r="I27" s="59"/>
      <c r="J27" s="59"/>
      <c r="K27" s="59"/>
      <c r="L27" s="59"/>
      <c r="M27" s="59"/>
      <c r="N27" s="60"/>
    </row>
    <row r="28" spans="1:14" ht="24" customHeight="1" x14ac:dyDescent="0.2">
      <c r="A28" s="19">
        <v>5</v>
      </c>
      <c r="B28" s="65" t="s">
        <v>38</v>
      </c>
      <c r="C28" s="67" t="s">
        <v>32</v>
      </c>
      <c r="D28" s="19">
        <v>31</v>
      </c>
      <c r="E28" s="58"/>
      <c r="F28" s="58"/>
      <c r="G28" s="59"/>
      <c r="H28" s="59"/>
      <c r="I28" s="59"/>
      <c r="J28" s="59"/>
      <c r="K28" s="59"/>
      <c r="L28" s="59"/>
      <c r="M28" s="59"/>
      <c r="N28" s="60"/>
    </row>
    <row r="29" spans="1:14" ht="22.5" customHeight="1" x14ac:dyDescent="0.2">
      <c r="A29" s="19">
        <v>6</v>
      </c>
      <c r="B29" s="65" t="s">
        <v>39</v>
      </c>
      <c r="C29" s="67" t="s">
        <v>32</v>
      </c>
      <c r="D29" s="19">
        <v>25</v>
      </c>
      <c r="E29" s="58"/>
      <c r="F29" s="58"/>
      <c r="G29" s="59"/>
      <c r="H29" s="59"/>
      <c r="I29" s="59"/>
      <c r="J29" s="59"/>
      <c r="K29" s="59"/>
      <c r="L29" s="59"/>
      <c r="M29" s="59"/>
      <c r="N29" s="60"/>
    </row>
    <row r="30" spans="1:14" ht="27" customHeight="1" x14ac:dyDescent="0.2">
      <c r="A30" s="19">
        <v>7</v>
      </c>
      <c r="B30" s="65" t="s">
        <v>40</v>
      </c>
      <c r="C30" s="67" t="s">
        <v>32</v>
      </c>
      <c r="D30" s="19">
        <v>127</v>
      </c>
      <c r="E30" s="58"/>
      <c r="F30" s="58"/>
      <c r="G30" s="59"/>
      <c r="H30" s="59"/>
      <c r="I30" s="59"/>
      <c r="J30" s="59"/>
      <c r="K30" s="59"/>
      <c r="L30" s="59"/>
      <c r="M30" s="59"/>
      <c r="N30" s="60"/>
    </row>
    <row r="31" spans="1:14" ht="21" customHeight="1" x14ac:dyDescent="0.2">
      <c r="A31" s="19">
        <v>8</v>
      </c>
      <c r="B31" s="65" t="s">
        <v>41</v>
      </c>
      <c r="C31" s="67" t="s">
        <v>42</v>
      </c>
      <c r="D31" s="74">
        <v>10600</v>
      </c>
      <c r="E31" s="58"/>
      <c r="F31" s="58"/>
      <c r="G31" s="59"/>
      <c r="H31" s="59"/>
      <c r="I31" s="59"/>
      <c r="J31" s="59"/>
      <c r="K31" s="59"/>
      <c r="L31" s="59"/>
      <c r="M31" s="59"/>
      <c r="N31" s="60"/>
    </row>
    <row r="32" spans="1:14" ht="17.25" customHeight="1" x14ac:dyDescent="0.2">
      <c r="A32" s="19">
        <v>9</v>
      </c>
      <c r="B32" s="65" t="s">
        <v>43</v>
      </c>
      <c r="C32" s="67" t="s">
        <v>32</v>
      </c>
      <c r="D32" s="19">
        <v>84</v>
      </c>
      <c r="E32" s="58"/>
      <c r="F32" s="58"/>
      <c r="G32" s="59"/>
      <c r="H32" s="59"/>
      <c r="I32" s="59"/>
      <c r="J32" s="59"/>
      <c r="K32" s="59"/>
      <c r="L32" s="59"/>
      <c r="M32" s="59"/>
      <c r="N32" s="60"/>
    </row>
    <row r="33" spans="1:15" ht="42.75" customHeight="1" x14ac:dyDescent="0.2">
      <c r="A33" s="19">
        <v>10</v>
      </c>
      <c r="B33" s="65" t="s">
        <v>44</v>
      </c>
      <c r="C33" s="67" t="s">
        <v>45</v>
      </c>
      <c r="D33" s="19">
        <v>8</v>
      </c>
      <c r="E33" s="58"/>
      <c r="F33" s="58"/>
      <c r="G33" s="59"/>
      <c r="H33" s="59"/>
      <c r="I33" s="59"/>
      <c r="J33" s="59"/>
      <c r="K33" s="59"/>
      <c r="L33" s="59"/>
      <c r="M33" s="59"/>
      <c r="N33" s="60"/>
    </row>
    <row r="34" spans="1:15" ht="42.75" customHeight="1" x14ac:dyDescent="0.2">
      <c r="A34" s="19">
        <v>11</v>
      </c>
      <c r="B34" s="65" t="s">
        <v>46</v>
      </c>
      <c r="C34" s="67" t="s">
        <v>45</v>
      </c>
      <c r="D34" s="19">
        <v>12</v>
      </c>
      <c r="E34" s="58"/>
      <c r="F34" s="58"/>
      <c r="G34" s="59"/>
      <c r="H34" s="59"/>
      <c r="I34" s="59"/>
      <c r="J34" s="59"/>
      <c r="K34" s="59"/>
      <c r="L34" s="59"/>
      <c r="M34" s="59"/>
      <c r="N34" s="60"/>
    </row>
    <row r="35" spans="1:15" ht="28.5" customHeight="1" x14ac:dyDescent="0.2">
      <c r="A35" s="19">
        <v>12</v>
      </c>
      <c r="B35" s="75" t="s">
        <v>47</v>
      </c>
      <c r="C35" s="67" t="s">
        <v>32</v>
      </c>
      <c r="D35" s="19">
        <v>5</v>
      </c>
      <c r="E35" s="58"/>
      <c r="F35" s="58"/>
      <c r="G35" s="59"/>
      <c r="H35" s="59"/>
      <c r="I35" s="59"/>
      <c r="J35" s="59"/>
      <c r="K35" s="59"/>
      <c r="L35" s="59"/>
      <c r="M35" s="59"/>
      <c r="N35" s="60"/>
    </row>
    <row r="36" spans="1:15" ht="24.75" customHeight="1" x14ac:dyDescent="0.3">
      <c r="A36" s="76" t="s">
        <v>48</v>
      </c>
      <c r="B36" s="76"/>
      <c r="C36" s="76"/>
      <c r="D36" s="76"/>
      <c r="E36" s="76"/>
      <c r="F36" s="76"/>
      <c r="G36" s="59"/>
      <c r="H36" s="59"/>
      <c r="I36" s="59"/>
      <c r="J36" s="59"/>
      <c r="K36" s="59"/>
      <c r="L36" s="59"/>
      <c r="M36" s="59"/>
      <c r="N36" s="60"/>
    </row>
    <row r="37" spans="1:15" ht="39.75" customHeight="1" x14ac:dyDescent="0.2">
      <c r="A37" s="19">
        <v>13</v>
      </c>
      <c r="B37" s="77" t="s">
        <v>1</v>
      </c>
      <c r="C37" s="67" t="s">
        <v>32</v>
      </c>
      <c r="D37" s="19">
        <v>32</v>
      </c>
      <c r="E37" s="58"/>
      <c r="F37" s="58"/>
      <c r="G37" s="59"/>
      <c r="H37" s="59"/>
      <c r="I37" s="59"/>
      <c r="J37" s="59"/>
      <c r="K37" s="59"/>
      <c r="L37" s="59"/>
      <c r="M37" s="59"/>
      <c r="N37" s="60"/>
    </row>
    <row r="38" spans="1:15" ht="27" customHeight="1" x14ac:dyDescent="0.2">
      <c r="A38" s="19">
        <v>14</v>
      </c>
      <c r="B38" s="65" t="s">
        <v>7</v>
      </c>
      <c r="C38" s="67" t="s">
        <v>49</v>
      </c>
      <c r="D38" s="19">
        <v>270</v>
      </c>
      <c r="E38" s="58"/>
      <c r="F38" s="58"/>
      <c r="G38" s="59"/>
      <c r="H38" s="59"/>
      <c r="I38" s="59"/>
      <c r="J38" s="59"/>
      <c r="K38" s="59"/>
      <c r="L38" s="59"/>
      <c r="M38" s="59"/>
      <c r="N38" s="60"/>
    </row>
    <row r="39" spans="1:15" ht="21" customHeight="1" x14ac:dyDescent="0.25">
      <c r="A39" s="19">
        <v>15</v>
      </c>
      <c r="B39" s="78" t="s">
        <v>8</v>
      </c>
      <c r="C39" s="67" t="s">
        <v>49</v>
      </c>
      <c r="D39" s="72">
        <v>270</v>
      </c>
      <c r="E39" s="58"/>
      <c r="F39" s="58"/>
      <c r="G39" s="59"/>
      <c r="H39" s="59"/>
      <c r="I39" s="59"/>
      <c r="J39" s="59"/>
      <c r="K39" s="59"/>
      <c r="L39" s="59"/>
      <c r="M39" s="59"/>
      <c r="N39" s="60"/>
    </row>
    <row r="40" spans="1:15" ht="15.75" customHeight="1" thickBot="1" x14ac:dyDescent="0.25">
      <c r="A40" s="1"/>
      <c r="B40" s="1"/>
      <c r="C40" s="1"/>
      <c r="D40" s="41" t="s">
        <v>9</v>
      </c>
      <c r="E40" s="42"/>
      <c r="F40" s="12">
        <f>SUM(F23:F39)</f>
        <v>0</v>
      </c>
      <c r="K40" s="10">
        <v>145000</v>
      </c>
      <c r="M40" s="10" t="e">
        <f>SUM(K40,-O53)</f>
        <v>#REF!</v>
      </c>
      <c r="N40" t="e">
        <f>M40/O53</f>
        <v>#REF!</v>
      </c>
      <c r="O40" s="11"/>
    </row>
    <row r="41" spans="1:15" x14ac:dyDescent="0.2">
      <c r="A41" s="43"/>
      <c r="B41" s="43"/>
      <c r="C41" s="48"/>
      <c r="D41" s="49" t="s">
        <v>0</v>
      </c>
      <c r="E41" s="50"/>
      <c r="F41" s="51">
        <f>PRODUCT(F40,0.2)</f>
        <v>0</v>
      </c>
      <c r="K41">
        <v>130000</v>
      </c>
      <c r="M41" s="10" t="e">
        <f>SUM(K41,-O53)</f>
        <v>#REF!</v>
      </c>
      <c r="N41" t="e">
        <f>M41/O53</f>
        <v>#REF!</v>
      </c>
    </row>
    <row r="42" spans="1:15" ht="15" thickBot="1" x14ac:dyDescent="0.25">
      <c r="A42" s="43"/>
      <c r="B42" s="43"/>
      <c r="C42" s="48"/>
      <c r="D42" s="41"/>
      <c r="E42" s="42"/>
      <c r="F42" s="52"/>
      <c r="K42" s="10">
        <v>147500</v>
      </c>
      <c r="M42" s="10" t="e">
        <f>SUM(K42,-O53)</f>
        <v>#REF!</v>
      </c>
      <c r="N42" t="e">
        <f>M42/O53</f>
        <v>#REF!</v>
      </c>
    </row>
    <row r="43" spans="1:15" ht="15" thickBot="1" x14ac:dyDescent="0.25">
      <c r="A43" s="1"/>
      <c r="B43" s="1"/>
      <c r="C43" s="1"/>
      <c r="D43" s="24" t="s">
        <v>10</v>
      </c>
      <c r="E43" s="25"/>
      <c r="F43" s="2">
        <f>SUM(F40:F42)</f>
        <v>0</v>
      </c>
    </row>
    <row r="44" spans="1:15" x14ac:dyDescent="0.2">
      <c r="A44" s="47"/>
      <c r="B44" s="47"/>
      <c r="C44" s="47"/>
      <c r="D44" s="47"/>
      <c r="E44" s="47"/>
      <c r="F44" s="47"/>
    </row>
    <row r="45" spans="1:15" x14ac:dyDescent="0.2">
      <c r="A45" s="16"/>
      <c r="B45" s="16"/>
      <c r="C45" s="16"/>
      <c r="D45" s="16"/>
      <c r="E45" s="16"/>
      <c r="F45" s="16"/>
    </row>
    <row r="46" spans="1:15" x14ac:dyDescent="0.2">
      <c r="A46" s="16"/>
      <c r="B46" s="16"/>
      <c r="C46" s="16"/>
      <c r="D46" s="16"/>
      <c r="E46" s="16"/>
      <c r="F46" s="16"/>
    </row>
    <row r="47" spans="1:15" x14ac:dyDescent="0.2">
      <c r="A47" s="16"/>
      <c r="B47" s="16"/>
      <c r="C47" s="16"/>
      <c r="D47" s="16"/>
      <c r="E47" s="16"/>
      <c r="F47" s="16"/>
    </row>
    <row r="48" spans="1:15" s="18" customFormat="1" x14ac:dyDescent="0.2">
      <c r="A48" s="17"/>
      <c r="B48" s="17"/>
      <c r="C48" s="17"/>
      <c r="D48" s="17"/>
      <c r="E48" s="17"/>
      <c r="F48" s="17"/>
    </row>
    <row r="49" spans="1:15" s="18" customFormat="1" x14ac:dyDescent="0.2">
      <c r="A49" s="17"/>
      <c r="B49" s="17"/>
      <c r="C49" s="17"/>
      <c r="D49" s="17"/>
      <c r="E49" s="17"/>
      <c r="F49" s="17"/>
    </row>
    <row r="50" spans="1:15" s="18" customFormat="1" x14ac:dyDescent="0.2">
      <c r="A50" s="17"/>
      <c r="B50" s="17"/>
      <c r="C50" s="17"/>
      <c r="D50" s="17"/>
      <c r="E50" s="17"/>
      <c r="F50" s="17"/>
    </row>
    <row r="51" spans="1:15" ht="20.25" x14ac:dyDescent="0.2">
      <c r="A51" s="23" t="s">
        <v>21</v>
      </c>
      <c r="B51" s="23"/>
      <c r="C51" s="23"/>
      <c r="D51" s="23"/>
      <c r="E51" s="23"/>
      <c r="F51" s="23"/>
      <c r="K51" s="10">
        <f>SUM(K40:K42)</f>
        <v>422500</v>
      </c>
      <c r="L51">
        <v>3</v>
      </c>
      <c r="M51">
        <f>QUOTIENT(K51,L51)</f>
        <v>140833</v>
      </c>
    </row>
    <row r="52" spans="1:15" x14ac:dyDescent="0.2">
      <c r="A52" s="6"/>
    </row>
    <row r="53" spans="1:15" ht="18" x14ac:dyDescent="0.25">
      <c r="A53" s="7" t="s">
        <v>20</v>
      </c>
      <c r="B53" s="9"/>
      <c r="M53" t="e">
        <f>SUM(#REF!,M51)</f>
        <v>#REF!</v>
      </c>
      <c r="N53">
        <v>2</v>
      </c>
      <c r="O53" t="e">
        <f>QUOTIENT(M53,N53)</f>
        <v>#REF!</v>
      </c>
    </row>
    <row r="54" spans="1:15" x14ac:dyDescent="0.2">
      <c r="A54" s="8"/>
    </row>
    <row r="58" spans="1:15" x14ac:dyDescent="0.2">
      <c r="A58" s="82"/>
      <c r="B58" s="82"/>
      <c r="C58" s="82"/>
      <c r="D58" s="83"/>
      <c r="E58" s="54"/>
      <c r="F58" s="54"/>
      <c r="G58" s="54"/>
      <c r="H58" s="54"/>
      <c r="I58" s="54"/>
      <c r="J58" s="54"/>
      <c r="K58" s="54"/>
      <c r="L58" s="54"/>
      <c r="M58" s="82"/>
    </row>
    <row r="59" spans="1:15" ht="14.25" customHeight="1" x14ac:dyDescent="0.2">
      <c r="A59" s="82"/>
      <c r="B59" s="82"/>
      <c r="C59" s="82"/>
      <c r="D59" s="83"/>
      <c r="E59" s="84"/>
      <c r="F59" s="54"/>
      <c r="G59" s="54"/>
      <c r="H59" s="54"/>
      <c r="I59" s="84"/>
      <c r="J59" s="54"/>
      <c r="K59" s="54"/>
      <c r="L59" s="54"/>
      <c r="M59" s="82"/>
    </row>
    <row r="60" spans="1:15" ht="14.25" customHeight="1" x14ac:dyDescent="0.2">
      <c r="A60" s="82"/>
      <c r="B60" s="82"/>
      <c r="C60" s="82"/>
      <c r="D60" s="83"/>
      <c r="E60" s="84"/>
      <c r="F60" s="54"/>
      <c r="G60" s="54"/>
      <c r="H60" s="54"/>
      <c r="I60" s="84"/>
      <c r="J60" s="54"/>
      <c r="K60" s="54"/>
      <c r="L60" s="54"/>
      <c r="M60" s="82"/>
    </row>
    <row r="61" spans="1:15" ht="14.25" customHeight="1" x14ac:dyDescent="0.2">
      <c r="A61" s="82"/>
      <c r="B61" s="82"/>
      <c r="C61" s="82"/>
      <c r="D61" s="83"/>
      <c r="E61" s="84"/>
      <c r="F61" s="54"/>
      <c r="G61" s="54"/>
      <c r="H61" s="54"/>
      <c r="I61" s="84"/>
      <c r="J61" s="54"/>
      <c r="K61" s="54"/>
      <c r="L61" s="54"/>
      <c r="M61" s="82"/>
    </row>
    <row r="62" spans="1:15" ht="14.25" customHeight="1" x14ac:dyDescent="0.2">
      <c r="A62" s="82"/>
      <c r="B62" s="82"/>
      <c r="C62" s="82"/>
      <c r="D62" s="83"/>
      <c r="E62" s="84"/>
      <c r="F62" s="83"/>
      <c r="G62" s="55"/>
      <c r="H62" s="55"/>
      <c r="I62" s="84"/>
      <c r="J62" s="54"/>
      <c r="K62" s="54"/>
      <c r="L62" s="54"/>
      <c r="M62" s="82"/>
    </row>
    <row r="63" spans="1:15" ht="14.25" customHeight="1" x14ac:dyDescent="0.2">
      <c r="A63" s="82"/>
      <c r="B63" s="82"/>
      <c r="C63" s="82"/>
      <c r="D63" s="83"/>
      <c r="E63" s="84"/>
      <c r="F63" s="54"/>
      <c r="G63" s="54"/>
      <c r="H63" s="54"/>
      <c r="I63" s="84"/>
      <c r="J63" s="54"/>
      <c r="K63" s="54"/>
      <c r="L63" s="54"/>
      <c r="M63" s="82"/>
    </row>
    <row r="64" spans="1:15" ht="14.25" customHeight="1" x14ac:dyDescent="0.2">
      <c r="A64" s="82"/>
      <c r="B64" s="82"/>
      <c r="C64" s="82"/>
      <c r="D64" s="83"/>
      <c r="E64" s="84"/>
      <c r="F64" s="54"/>
      <c r="G64" s="54"/>
      <c r="H64" s="54"/>
      <c r="I64" s="84"/>
      <c r="J64" s="54"/>
      <c r="K64" s="54"/>
      <c r="L64" s="54"/>
      <c r="M64" s="82"/>
    </row>
    <row r="65" spans="1:13" ht="14.25" customHeight="1" x14ac:dyDescent="0.2">
      <c r="A65" s="82"/>
      <c r="B65" s="82"/>
      <c r="C65" s="82"/>
      <c r="D65" s="83"/>
      <c r="E65" s="84"/>
      <c r="F65" s="54"/>
      <c r="G65" s="54"/>
      <c r="H65" s="54"/>
      <c r="I65" s="84"/>
      <c r="J65" s="54"/>
      <c r="K65" s="54"/>
      <c r="L65" s="54"/>
      <c r="M65" s="82"/>
    </row>
    <row r="66" spans="1:13" ht="14.25" customHeight="1" x14ac:dyDescent="0.2">
      <c r="A66" s="82"/>
      <c r="B66" s="82"/>
      <c r="C66" s="82"/>
      <c r="D66" s="83"/>
      <c r="E66" s="84"/>
      <c r="F66" s="54"/>
      <c r="G66" s="54"/>
      <c r="H66" s="54"/>
      <c r="I66" s="84"/>
      <c r="J66" s="54"/>
      <c r="K66" s="54"/>
      <c r="L66" s="54"/>
      <c r="M66" s="82"/>
    </row>
    <row r="67" spans="1:13" ht="14.25" customHeight="1" x14ac:dyDescent="0.2">
      <c r="A67" s="82"/>
      <c r="B67" s="82"/>
      <c r="C67" s="82"/>
      <c r="D67" s="83"/>
      <c r="E67" s="84"/>
      <c r="F67" s="54"/>
      <c r="G67" s="54"/>
      <c r="H67" s="54"/>
      <c r="I67" s="84"/>
      <c r="J67" s="54"/>
      <c r="K67" s="54"/>
      <c r="L67" s="54"/>
      <c r="M67" s="82"/>
    </row>
    <row r="68" spans="1:13" x14ac:dyDescent="0.2">
      <c r="A68" s="82"/>
      <c r="B68" s="82"/>
      <c r="C68" s="82"/>
      <c r="D68" s="83"/>
      <c r="E68" s="54"/>
      <c r="F68" s="54"/>
      <c r="G68" s="54"/>
      <c r="H68" s="54"/>
      <c r="I68" s="54"/>
      <c r="J68" s="54"/>
      <c r="K68" s="54"/>
      <c r="L68" s="54"/>
      <c r="M68" s="82"/>
    </row>
    <row r="69" spans="1:13" x14ac:dyDescent="0.2">
      <c r="A69" s="82"/>
      <c r="B69" s="82"/>
      <c r="C69" s="82"/>
      <c r="D69" s="83"/>
      <c r="E69" s="54"/>
      <c r="F69" s="54"/>
      <c r="G69" s="54"/>
      <c r="H69" s="54"/>
      <c r="I69" s="54"/>
      <c r="J69" s="54"/>
      <c r="K69" s="54"/>
      <c r="L69" s="54"/>
      <c r="M69" s="82"/>
    </row>
    <row r="70" spans="1:13" ht="15" x14ac:dyDescent="0.25">
      <c r="A70" s="82"/>
      <c r="B70" s="82"/>
      <c r="C70" s="82"/>
      <c r="D70" s="83"/>
      <c r="E70" s="56"/>
      <c r="F70" s="85"/>
      <c r="G70" s="85"/>
      <c r="H70" s="85"/>
      <c r="I70" s="57"/>
      <c r="J70" s="54"/>
      <c r="K70" s="54"/>
      <c r="L70" s="54"/>
      <c r="M70" s="82"/>
    </row>
    <row r="71" spans="1:13" x14ac:dyDescent="0.2">
      <c r="A71" s="82"/>
      <c r="B71" s="82"/>
      <c r="C71" s="82"/>
      <c r="D71" s="83"/>
      <c r="E71" s="54"/>
      <c r="F71" s="54"/>
      <c r="G71" s="54"/>
      <c r="H71" s="54"/>
      <c r="I71" s="54"/>
      <c r="J71" s="54"/>
      <c r="K71" s="54"/>
      <c r="L71" s="54"/>
      <c r="M71" s="82"/>
    </row>
    <row r="72" spans="1:13" x14ac:dyDescent="0.2">
      <c r="A72" s="82"/>
      <c r="B72" s="82"/>
      <c r="C72" s="82"/>
      <c r="D72" s="83"/>
      <c r="E72" s="54"/>
      <c r="F72" s="54"/>
      <c r="G72" s="54"/>
      <c r="H72" s="54"/>
      <c r="I72" s="54"/>
      <c r="J72" s="54"/>
      <c r="K72" s="54"/>
      <c r="L72" s="54"/>
      <c r="M72" s="82"/>
    </row>
    <row r="73" spans="1:13" x14ac:dyDescent="0.2">
      <c r="A73" s="82"/>
      <c r="B73" s="82"/>
      <c r="C73" s="82"/>
      <c r="D73" s="83"/>
      <c r="E73" s="54"/>
      <c r="F73" s="54"/>
      <c r="G73" s="54"/>
      <c r="H73" s="54"/>
      <c r="I73" s="54"/>
      <c r="J73" s="54"/>
      <c r="K73" s="54"/>
      <c r="L73" s="54"/>
      <c r="M73" s="82"/>
    </row>
    <row r="74" spans="1:13" x14ac:dyDescent="0.2">
      <c r="A74" s="82"/>
      <c r="B74" s="82"/>
      <c r="C74" s="82"/>
      <c r="D74" s="86"/>
      <c r="E74" s="82"/>
      <c r="F74" s="82"/>
      <c r="G74" s="82"/>
      <c r="H74" s="82"/>
      <c r="I74" s="82"/>
      <c r="J74" s="82"/>
      <c r="K74" s="82"/>
      <c r="L74" s="82"/>
      <c r="M74" s="82"/>
    </row>
  </sheetData>
  <mergeCells count="28">
    <mergeCell ref="C22:F22"/>
    <mergeCell ref="A36:F36"/>
    <mergeCell ref="A41:A42"/>
    <mergeCell ref="A11:F11"/>
    <mergeCell ref="B14:F14"/>
    <mergeCell ref="B15:F15"/>
    <mergeCell ref="A44:F44"/>
    <mergeCell ref="B41:B42"/>
    <mergeCell ref="C41:C42"/>
    <mergeCell ref="D41:E42"/>
    <mergeCell ref="F41:F42"/>
    <mergeCell ref="A21:F21"/>
    <mergeCell ref="A19:A20"/>
    <mergeCell ref="B19:B20"/>
    <mergeCell ref="C19:C20"/>
    <mergeCell ref="D19:D20"/>
    <mergeCell ref="E19:E20"/>
    <mergeCell ref="A10:F10"/>
    <mergeCell ref="B12:F12"/>
    <mergeCell ref="B13:F13"/>
    <mergeCell ref="B16:F16"/>
    <mergeCell ref="A12:A17"/>
    <mergeCell ref="A8:F8"/>
    <mergeCell ref="F19:F20"/>
    <mergeCell ref="A51:F51"/>
    <mergeCell ref="G62:H62"/>
    <mergeCell ref="D43:E43"/>
    <mergeCell ref="D40:E40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AOON N° 03 2026</vt:lpstr>
      <vt:lpstr>'BPDE AOON N° 03 2026'!_Hlk233964221</vt:lpstr>
      <vt:lpstr>'BPDE AOON N° 03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ADEL ADEL</cp:lastModifiedBy>
  <cp:lastPrinted>2025-12-03T11:32:21Z</cp:lastPrinted>
  <dcterms:created xsi:type="dcterms:W3CDTF">2025-07-01T21:38:33Z</dcterms:created>
  <dcterms:modified xsi:type="dcterms:W3CDTF">2026-08-12T15:47:01Z</dcterms:modified>
</cp:coreProperties>
</file>