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3.BUREAU DE COMPTABILITE ET BUDGET ET MARCHES\GESTION 2026\MARCHES 2026\MARCHE 06.ASS.2026 - PASSERELLE AGLZI - TINIDER\D A O 06.ASS.2026 - SIMPLIFIE\"/>
    </mc:Choice>
  </mc:AlternateContent>
  <xr:revisionPtr revIDLastSave="0" documentId="13_ncr:1_{F6BB46D2-DC24-4626-8869-FD00112944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stimation" sheetId="2" r:id="rId1"/>
  </sheets>
  <definedNames>
    <definedName name="_maj4">!#REF!</definedName>
    <definedName name="_Toc207930083" localSheetId="0">Estimation!#REF!</definedName>
    <definedName name="_Toc207930084" localSheetId="0">Estimation!#REF!</definedName>
    <definedName name="_Toc207930085" localSheetId="0">Estimation!#REF!</definedName>
    <definedName name="á112">!#REF!</definedName>
    <definedName name="_xlnm.Criteria">!#REF!</definedName>
    <definedName name="MAJ">!#REF!</definedName>
    <definedName name="PRINT_area1">!#REF!</definedName>
    <definedName name="print_surf">!#REF!</definedName>
    <definedName name="TAUX">!#REF!</definedName>
    <definedName name="taux1">!#REF!</definedName>
    <definedName name="taux12">!#REF!</definedName>
    <definedName name="taux2">!#REF!</definedName>
    <definedName name="taux3">!#REF!</definedName>
    <definedName name="taux31">!#REF!</definedName>
    <definedName name="TAUX4">!#REF!</definedName>
    <definedName name="TAUX5">!#REF!</definedName>
    <definedName name="TAUX6">!#REF!</definedName>
    <definedName name="TAUX7">!#REF!</definedName>
    <definedName name="_xlnm.Print_Area" localSheetId="0">Estimation!$A$1:$I$32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B10" i="2"/>
  <c r="H10" i="2"/>
  <c r="B11" i="2"/>
  <c r="B12" i="2" s="1"/>
  <c r="B13" i="2" s="1"/>
  <c r="B14" i="2" s="1"/>
  <c r="B15" i="2" s="1"/>
  <c r="B16" i="2" s="1"/>
  <c r="B17" i="2" s="1"/>
  <c r="B18" i="2" s="1"/>
  <c r="B20" i="2" s="1"/>
  <c r="B21" i="2" s="1"/>
  <c r="B22" i="2" s="1"/>
  <c r="B23" i="2" s="1"/>
  <c r="H11" i="2"/>
  <c r="H12" i="2"/>
  <c r="H13" i="2"/>
  <c r="H14" i="2"/>
  <c r="H15" i="2"/>
  <c r="H16" i="2"/>
  <c r="H17" i="2"/>
  <c r="H18" i="2"/>
  <c r="H21" i="2" l="1"/>
  <c r="H20" i="2"/>
  <c r="H22" i="2" l="1"/>
  <c r="H27" i="2" s="1"/>
  <c r="H23" i="2" l="1"/>
  <c r="H25" i="2" l="1"/>
  <c r="H26" i="2" s="1"/>
  <c r="H28" i="2" l="1"/>
</calcChain>
</file>

<file path=xl/sharedStrings.xml><?xml version="1.0" encoding="utf-8"?>
<sst xmlns="http://schemas.openxmlformats.org/spreadsheetml/2006/main" count="43" uniqueCount="34">
  <si>
    <t>m3</t>
  </si>
  <si>
    <t>M3</t>
  </si>
  <si>
    <t>BORDEREAU DES PRIX- DETAIL ESTIMATIF</t>
  </si>
  <si>
    <t>Prix</t>
  </si>
  <si>
    <t xml:space="preserve">Désignations des ouvrages </t>
  </si>
  <si>
    <t>U</t>
  </si>
  <si>
    <t>Quantité</t>
  </si>
  <si>
    <t>PU</t>
  </si>
  <si>
    <t>MT (HT)</t>
  </si>
  <si>
    <t>KG</t>
  </si>
  <si>
    <t>Total Hors Taxes</t>
  </si>
  <si>
    <t>T.V.A. 20%</t>
  </si>
  <si>
    <t>Total Général Toutes Taxes Comprises (T.T.C.)</t>
  </si>
  <si>
    <t>Armatures en acier HA pour  béton armé</t>
  </si>
  <si>
    <t>Ml</t>
  </si>
  <si>
    <t>remblais y compris l’apport  ou évacuation à la décharge publique.</t>
  </si>
  <si>
    <t>Béton de propreté B5 - 250kg/m3</t>
  </si>
  <si>
    <t>Terrassent en pleine masse ou en puits dans tout terrain.</t>
  </si>
  <si>
    <t>Garde corp métallique galvanisé  H=1,10 m y compris peinture.</t>
  </si>
  <si>
    <t>Enrochement</t>
  </si>
  <si>
    <t>Gabions</t>
  </si>
  <si>
    <t>Gros Béton</t>
  </si>
  <si>
    <t>Fourniture et pose du kit solaire 80w</t>
  </si>
  <si>
    <t>Fourniture et pose du support métallique  y compris crosse décoratif</t>
  </si>
  <si>
    <t>T.V.A. 10%</t>
  </si>
  <si>
    <t>Taux de TVA %</t>
  </si>
  <si>
    <t>PASSERELLE</t>
  </si>
  <si>
    <t>ECLAIRAGE PUBLIC SOLAIRE</t>
  </si>
  <si>
    <t>m2</t>
  </si>
  <si>
    <t>Dallage des accès à la passerelle en béton dosé 300 kg/m3 ép=15cm y compris treillis soudé</t>
  </si>
  <si>
    <t xml:space="preserve">Fourniture et pose de Candélabre H= 5m </t>
  </si>
  <si>
    <t>Massif en béton dosé à 350kg/m3.</t>
  </si>
  <si>
    <t>Travaux de construction de deux passerelles pour piétons à la Commune Assaisse Province de Taroudant.</t>
  </si>
  <si>
    <t>Béton B2 -350kg/m3 en fondations et élevation brute de décoffrage.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</si>
</sst>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b/>
      <sz val="11"/>
      <name val="Century Gothic"/>
      <family val="2"/>
    </font>
    <font>
      <b/>
      <i/>
      <sz val="11"/>
      <name val="Century Gothic"/>
      <family val="2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2" fontId="2" fillId="0" borderId="0" xfId="1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2" fontId="4" fillId="0" borderId="0" xfId="1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2" fontId="3" fillId="0" borderId="0" xfId="1" applyNumberFormat="1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0" fontId="3" fillId="6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right" vertical="center" wrapText="1"/>
    </xf>
    <xf numFmtId="0" fontId="3" fillId="6" borderId="8" xfId="0" applyFont="1" applyFill="1" applyBorder="1" applyAlignment="1">
      <alignment horizontal="center" vertical="center" wrapText="1"/>
    </xf>
    <xf numFmtId="164" fontId="3" fillId="6" borderId="9" xfId="0" applyNumberFormat="1" applyFont="1" applyFill="1" applyBorder="1" applyAlignment="1">
      <alignment horizontal="center" vertical="center" wrapText="1"/>
    </xf>
    <xf numFmtId="164" fontId="3" fillId="6" borderId="10" xfId="0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5" borderId="10" xfId="0" applyFont="1" applyFill="1" applyBorder="1" applyAlignment="1">
      <alignment vertical="center" wrapText="1"/>
    </xf>
    <xf numFmtId="164" fontId="3" fillId="0" borderId="10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3" fillId="4" borderId="10" xfId="0" applyFont="1" applyFill="1" applyBorder="1" applyAlignment="1">
      <alignment horizontal="center" vertical="center" wrapText="1"/>
    </xf>
    <xf numFmtId="2" fontId="3" fillId="4" borderId="10" xfId="1" applyNumberFormat="1" applyFont="1" applyFill="1" applyBorder="1" applyAlignment="1">
      <alignment horizontal="center" vertical="center" wrapText="1"/>
    </xf>
    <xf numFmtId="164" fontId="3" fillId="4" borderId="10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/>
    </xf>
    <xf numFmtId="9" fontId="7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2" fillId="0" borderId="10" xfId="1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vertical="center" wrapText="1"/>
    </xf>
  </cellXfs>
  <cellStyles count="4">
    <cellStyle name="Milliers 2" xfId="2" xr:uid="{00000000-0005-0000-0000-000000000000}"/>
    <cellStyle name="Normal" xfId="0" builtinId="0"/>
    <cellStyle name="Normal 2 2" xfId="3" xr:uid="{00000000-0005-0000-0000-000002000000}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9"/>
  <sheetViews>
    <sheetView tabSelected="1" view="pageBreakPreview" topLeftCell="A11" zoomScale="90" zoomScaleNormal="90" zoomScaleSheetLayoutView="90" workbookViewId="0">
      <selection activeCell="D13" sqref="D13"/>
    </sheetView>
  </sheetViews>
  <sheetFormatPr baseColWidth="10" defaultColWidth="11.44140625" defaultRowHeight="13.8" x14ac:dyDescent="0.25"/>
  <cols>
    <col min="1" max="1" width="2.109375" style="1" customWidth="1"/>
    <col min="2" max="2" width="6.6640625" style="2" customWidth="1"/>
    <col min="3" max="3" width="9" style="2" customWidth="1"/>
    <col min="4" max="4" width="50.5546875" style="3" customWidth="1"/>
    <col min="5" max="5" width="5.6640625" style="2" bestFit="1" customWidth="1"/>
    <col min="6" max="6" width="12.109375" style="4" customWidth="1"/>
    <col min="7" max="7" width="13.88671875" style="5" customWidth="1"/>
    <col min="8" max="8" width="17.88671875" style="6" bestFit="1" customWidth="1"/>
    <col min="9" max="9" width="1.6640625" style="1" customWidth="1"/>
    <col min="10" max="16384" width="11.44140625" style="1"/>
  </cols>
  <sheetData>
    <row r="2" spans="1:8" x14ac:dyDescent="0.25">
      <c r="A2" s="7"/>
      <c r="B2" s="39" t="s">
        <v>32</v>
      </c>
      <c r="C2" s="40"/>
      <c r="D2" s="41"/>
      <c r="E2" s="41"/>
      <c r="F2" s="41"/>
      <c r="G2" s="41"/>
      <c r="H2" s="42"/>
    </row>
    <row r="3" spans="1:8" ht="31.2" customHeight="1" x14ac:dyDescent="0.25">
      <c r="A3" s="7"/>
      <c r="B3" s="43"/>
      <c r="C3" s="44"/>
      <c r="D3" s="44"/>
      <c r="E3" s="44"/>
      <c r="F3" s="44"/>
      <c r="G3" s="44"/>
      <c r="H3" s="45"/>
    </row>
    <row r="4" spans="1:8" ht="5.4" customHeight="1" x14ac:dyDescent="0.25">
      <c r="A4" s="7"/>
      <c r="B4" s="33"/>
      <c r="C4" s="33"/>
      <c r="D4" s="33"/>
      <c r="E4" s="33"/>
      <c r="F4" s="34"/>
      <c r="G4" s="33"/>
      <c r="H4" s="29"/>
    </row>
    <row r="5" spans="1:8" ht="18.600000000000001" customHeight="1" x14ac:dyDescent="0.25">
      <c r="A5" s="7"/>
      <c r="B5" s="46" t="s">
        <v>2</v>
      </c>
      <c r="C5" s="47"/>
      <c r="D5" s="47"/>
      <c r="E5" s="47"/>
      <c r="F5" s="47"/>
      <c r="G5" s="47"/>
      <c r="H5" s="48"/>
    </row>
    <row r="6" spans="1:8" x14ac:dyDescent="0.25">
      <c r="A6" s="8"/>
      <c r="B6" s="9"/>
      <c r="C6" s="9"/>
      <c r="D6" s="9"/>
      <c r="E6" s="9"/>
      <c r="F6" s="10"/>
      <c r="G6" s="11"/>
      <c r="H6" s="12"/>
    </row>
    <row r="7" spans="1:8" s="25" customFormat="1" ht="36" customHeight="1" x14ac:dyDescent="0.25">
      <c r="B7" s="26" t="s">
        <v>3</v>
      </c>
      <c r="C7" s="26" t="s">
        <v>25</v>
      </c>
      <c r="D7" s="26" t="s">
        <v>4</v>
      </c>
      <c r="E7" s="26" t="s">
        <v>5</v>
      </c>
      <c r="F7" s="27" t="s">
        <v>6</v>
      </c>
      <c r="G7" s="28" t="s">
        <v>7</v>
      </c>
      <c r="H7" s="28" t="s">
        <v>8</v>
      </c>
    </row>
    <row r="8" spans="1:8" s="25" customFormat="1" ht="19.2" customHeight="1" x14ac:dyDescent="0.25">
      <c r="B8" s="36" t="s">
        <v>26</v>
      </c>
      <c r="C8" s="37"/>
      <c r="D8" s="37"/>
      <c r="E8" s="37"/>
      <c r="F8" s="37"/>
      <c r="G8" s="37"/>
      <c r="H8" s="38"/>
    </row>
    <row r="9" spans="1:8" ht="31.8" customHeight="1" x14ac:dyDescent="0.25">
      <c r="B9" s="20">
        <v>1</v>
      </c>
      <c r="C9" s="30">
        <v>0.2</v>
      </c>
      <c r="D9" s="21" t="s">
        <v>17</v>
      </c>
      <c r="E9" s="20" t="s">
        <v>1</v>
      </c>
      <c r="F9" s="35">
        <v>332</v>
      </c>
      <c r="G9" s="22"/>
      <c r="H9" s="23">
        <f>F9*G9</f>
        <v>0</v>
      </c>
    </row>
    <row r="10" spans="1:8" ht="31.8" customHeight="1" x14ac:dyDescent="0.25">
      <c r="B10" s="20">
        <f>B9+1</f>
        <v>2</v>
      </c>
      <c r="C10" s="30">
        <v>0.2</v>
      </c>
      <c r="D10" s="21" t="s">
        <v>15</v>
      </c>
      <c r="E10" s="20" t="s">
        <v>1</v>
      </c>
      <c r="F10" s="35">
        <v>256</v>
      </c>
      <c r="G10" s="22"/>
      <c r="H10" s="23">
        <f>F10*G10</f>
        <v>0</v>
      </c>
    </row>
    <row r="11" spans="1:8" ht="31.8" customHeight="1" x14ac:dyDescent="0.25">
      <c r="B11" s="20">
        <f>B10+1</f>
        <v>3</v>
      </c>
      <c r="C11" s="30">
        <v>0.2</v>
      </c>
      <c r="D11" s="21" t="s">
        <v>21</v>
      </c>
      <c r="E11" s="20" t="s">
        <v>1</v>
      </c>
      <c r="F11" s="35">
        <v>32</v>
      </c>
      <c r="G11" s="22"/>
      <c r="H11" s="23">
        <f>F11*G11</f>
        <v>0</v>
      </c>
    </row>
    <row r="12" spans="1:8" ht="31.8" customHeight="1" x14ac:dyDescent="0.25">
      <c r="B12" s="20">
        <f t="shared" ref="B12:B18" si="0">B11+1</f>
        <v>4</v>
      </c>
      <c r="C12" s="30">
        <v>0.2</v>
      </c>
      <c r="D12" s="24" t="s">
        <v>16</v>
      </c>
      <c r="E12" s="20" t="s">
        <v>1</v>
      </c>
      <c r="F12" s="35">
        <v>4</v>
      </c>
      <c r="G12" s="22"/>
      <c r="H12" s="23">
        <f t="shared" ref="H12:H23" si="1">F12*G12</f>
        <v>0</v>
      </c>
    </row>
    <row r="13" spans="1:8" ht="31.8" customHeight="1" x14ac:dyDescent="0.25">
      <c r="B13" s="20">
        <f t="shared" si="0"/>
        <v>5</v>
      </c>
      <c r="C13" s="30">
        <v>0.2</v>
      </c>
      <c r="D13" s="49" t="s">
        <v>33</v>
      </c>
      <c r="E13" s="20" t="s">
        <v>1</v>
      </c>
      <c r="F13" s="35">
        <v>48</v>
      </c>
      <c r="G13" s="22"/>
      <c r="H13" s="23">
        <f t="shared" si="1"/>
        <v>0</v>
      </c>
    </row>
    <row r="14" spans="1:8" ht="31.8" customHeight="1" x14ac:dyDescent="0.25">
      <c r="B14" s="20">
        <f t="shared" si="0"/>
        <v>6</v>
      </c>
      <c r="C14" s="30">
        <v>0.2</v>
      </c>
      <c r="D14" s="24" t="s">
        <v>13</v>
      </c>
      <c r="E14" s="20" t="s">
        <v>9</v>
      </c>
      <c r="F14" s="35">
        <v>6374</v>
      </c>
      <c r="G14" s="22"/>
      <c r="H14" s="23">
        <f t="shared" si="1"/>
        <v>0</v>
      </c>
    </row>
    <row r="15" spans="1:8" ht="31.8" customHeight="1" x14ac:dyDescent="0.25">
      <c r="B15" s="20">
        <f t="shared" si="0"/>
        <v>7</v>
      </c>
      <c r="C15" s="30">
        <v>0.2</v>
      </c>
      <c r="D15" s="24" t="s">
        <v>19</v>
      </c>
      <c r="E15" s="20" t="s">
        <v>0</v>
      </c>
      <c r="F15" s="35">
        <v>22</v>
      </c>
      <c r="G15" s="22"/>
      <c r="H15" s="23">
        <f t="shared" si="1"/>
        <v>0</v>
      </c>
    </row>
    <row r="16" spans="1:8" ht="31.8" customHeight="1" x14ac:dyDescent="0.25">
      <c r="B16" s="20">
        <f t="shared" si="0"/>
        <v>8</v>
      </c>
      <c r="C16" s="30">
        <v>0.2</v>
      </c>
      <c r="D16" s="24" t="s">
        <v>20</v>
      </c>
      <c r="E16" s="20" t="s">
        <v>0</v>
      </c>
      <c r="F16" s="35">
        <v>44</v>
      </c>
      <c r="G16" s="22"/>
      <c r="H16" s="23">
        <f t="shared" si="1"/>
        <v>0</v>
      </c>
    </row>
    <row r="17" spans="2:8" ht="31.8" customHeight="1" x14ac:dyDescent="0.25">
      <c r="B17" s="20">
        <f t="shared" si="0"/>
        <v>9</v>
      </c>
      <c r="C17" s="30">
        <v>0.2</v>
      </c>
      <c r="D17" s="21" t="s">
        <v>18</v>
      </c>
      <c r="E17" s="20" t="s">
        <v>14</v>
      </c>
      <c r="F17" s="35">
        <v>60</v>
      </c>
      <c r="G17" s="22"/>
      <c r="H17" s="23">
        <f t="shared" si="1"/>
        <v>0</v>
      </c>
    </row>
    <row r="18" spans="2:8" ht="31.8" customHeight="1" x14ac:dyDescent="0.25">
      <c r="B18" s="20">
        <f t="shared" si="0"/>
        <v>10</v>
      </c>
      <c r="C18" s="30">
        <v>0.2</v>
      </c>
      <c r="D18" s="21" t="s">
        <v>29</v>
      </c>
      <c r="E18" s="20" t="s">
        <v>28</v>
      </c>
      <c r="F18" s="35">
        <v>62</v>
      </c>
      <c r="G18" s="22"/>
      <c r="H18" s="23">
        <f>F18*G18</f>
        <v>0</v>
      </c>
    </row>
    <row r="19" spans="2:8" s="25" customFormat="1" ht="21" customHeight="1" x14ac:dyDescent="0.25">
      <c r="B19" s="36" t="s">
        <v>27</v>
      </c>
      <c r="C19" s="37"/>
      <c r="D19" s="37"/>
      <c r="E19" s="37"/>
      <c r="F19" s="37"/>
      <c r="G19" s="37"/>
      <c r="H19" s="38"/>
    </row>
    <row r="20" spans="2:8" ht="31.8" customHeight="1" x14ac:dyDescent="0.25">
      <c r="B20" s="20">
        <f>B18+1</f>
        <v>11</v>
      </c>
      <c r="C20" s="30">
        <v>0.2</v>
      </c>
      <c r="D20" s="21" t="s">
        <v>30</v>
      </c>
      <c r="E20" s="31" t="s">
        <v>5</v>
      </c>
      <c r="F20" s="35">
        <v>4</v>
      </c>
      <c r="G20" s="32"/>
      <c r="H20" s="23">
        <f t="shared" si="1"/>
        <v>0</v>
      </c>
    </row>
    <row r="21" spans="2:8" ht="31.8" customHeight="1" x14ac:dyDescent="0.25">
      <c r="B21" s="20">
        <f>B20+1</f>
        <v>12</v>
      </c>
      <c r="C21" s="30">
        <v>0.2</v>
      </c>
      <c r="D21" s="21" t="s">
        <v>23</v>
      </c>
      <c r="E21" s="31" t="s">
        <v>5</v>
      </c>
      <c r="F21" s="35">
        <v>4</v>
      </c>
      <c r="G21" s="32"/>
      <c r="H21" s="23">
        <f t="shared" si="1"/>
        <v>0</v>
      </c>
    </row>
    <row r="22" spans="2:8" ht="31.8" customHeight="1" x14ac:dyDescent="0.25">
      <c r="B22" s="20">
        <f t="shared" ref="B22:B23" si="2">B21+1</f>
        <v>13</v>
      </c>
      <c r="C22" s="30">
        <v>0.1</v>
      </c>
      <c r="D22" s="21" t="s">
        <v>22</v>
      </c>
      <c r="E22" s="31" t="s">
        <v>5</v>
      </c>
      <c r="F22" s="35">
        <v>4</v>
      </c>
      <c r="G22" s="32"/>
      <c r="H22" s="23">
        <f t="shared" si="1"/>
        <v>0</v>
      </c>
    </row>
    <row r="23" spans="2:8" ht="31.8" customHeight="1" x14ac:dyDescent="0.25">
      <c r="B23" s="20">
        <f t="shared" si="2"/>
        <v>14</v>
      </c>
      <c r="C23" s="30">
        <v>0.2</v>
      </c>
      <c r="D23" s="21" t="s">
        <v>31</v>
      </c>
      <c r="E23" s="31" t="s">
        <v>5</v>
      </c>
      <c r="F23" s="35">
        <v>4</v>
      </c>
      <c r="G23" s="32"/>
      <c r="H23" s="23">
        <f t="shared" si="1"/>
        <v>0</v>
      </c>
    </row>
    <row r="24" spans="2:8" x14ac:dyDescent="0.25">
      <c r="E24" s="3"/>
      <c r="F24" s="14"/>
      <c r="G24" s="1"/>
      <c r="H24" s="1"/>
    </row>
    <row r="25" spans="2:8" x14ac:dyDescent="0.25">
      <c r="B25" s="15"/>
      <c r="C25" s="17"/>
      <c r="D25" s="16" t="s">
        <v>10</v>
      </c>
      <c r="E25" s="17"/>
      <c r="F25" s="18"/>
      <c r="G25" s="18"/>
      <c r="H25" s="19">
        <f>SUM(H20:H23)+SUM(H9:H18)</f>
        <v>0</v>
      </c>
    </row>
    <row r="26" spans="2:8" x14ac:dyDescent="0.25">
      <c r="B26" s="15"/>
      <c r="C26" s="17"/>
      <c r="D26" s="16" t="s">
        <v>11</v>
      </c>
      <c r="E26" s="17"/>
      <c r="F26" s="18"/>
      <c r="G26" s="18"/>
      <c r="H26" s="19">
        <f>(+H25-H22)*0.2</f>
        <v>0</v>
      </c>
    </row>
    <row r="27" spans="2:8" x14ac:dyDescent="0.25">
      <c r="B27" s="15"/>
      <c r="C27" s="17"/>
      <c r="D27" s="16" t="s">
        <v>24</v>
      </c>
      <c r="E27" s="17"/>
      <c r="F27" s="18"/>
      <c r="G27" s="18"/>
      <c r="H27" s="19">
        <f>+H22*0.1</f>
        <v>0</v>
      </c>
    </row>
    <row r="28" spans="2:8" x14ac:dyDescent="0.25">
      <c r="B28" s="15"/>
      <c r="C28" s="17"/>
      <c r="D28" s="16" t="s">
        <v>12</v>
      </c>
      <c r="E28" s="17"/>
      <c r="F28" s="18"/>
      <c r="G28" s="18"/>
      <c r="H28" s="19">
        <f>+H25+H26+H27</f>
        <v>0</v>
      </c>
    </row>
    <row r="29" spans="2:8" ht="16.8" customHeight="1" x14ac:dyDescent="0.25">
      <c r="E29" s="3"/>
      <c r="F29" s="13"/>
      <c r="H29" s="14"/>
    </row>
  </sheetData>
  <mergeCells count="4">
    <mergeCell ref="B8:H8"/>
    <mergeCell ref="B19:H19"/>
    <mergeCell ref="B2:H3"/>
    <mergeCell ref="B5:H5"/>
  </mergeCells>
  <phoneticPr fontId="6" type="noConversion"/>
  <printOptions horizontalCentered="1"/>
  <pageMargins left="0.31496062992125984" right="0.31496062992125984" top="0.39370078740157483" bottom="0" header="0.19685039370078741" footer="0.19685039370078741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Estimation</vt:lpstr>
      <vt:lpstr>Estimation!Zone_d_impression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hmitiomar2983@gmail.com</cp:lastModifiedBy>
  <cp:lastPrinted>2026-07-10T08:34:03Z</cp:lastPrinted>
  <dcterms:created xsi:type="dcterms:W3CDTF">2025-09-30T10:51:37Z</dcterms:created>
  <dcterms:modified xsi:type="dcterms:W3CDTF">2026-08-12T10:42:57Z</dcterms:modified>
</cp:coreProperties>
</file>