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BPDE IBNO ACHIR" sheetId="1" r:id="rId1"/>
  </sheets>
  <definedNames>
    <definedName name="_xlnm.Print_Titles" localSheetId="0">'BPDE IBNO ACHIR'!$6:$6</definedName>
    <definedName name="_xlnm.Print_Area" localSheetId="0">'BPDE IBNO ACHIR'!$A$1:$F$71</definedName>
  </definedNames>
  <calcPr calcId="144525"/>
</workbook>
</file>

<file path=xl/calcChain.xml><?xml version="1.0" encoding="utf-8"?>
<calcChain xmlns="http://schemas.openxmlformats.org/spreadsheetml/2006/main">
  <c r="F54" i="1" l="1"/>
  <c r="F53" i="1"/>
  <c r="F52" i="1"/>
  <c r="F51" i="1"/>
  <c r="F50" i="1"/>
  <c r="F47" i="1"/>
  <c r="F46" i="1"/>
  <c r="F45" i="1"/>
  <c r="F44" i="1"/>
  <c r="F43" i="1"/>
  <c r="F42" i="1"/>
  <c r="F41" i="1"/>
  <c r="F40" i="1"/>
  <c r="F37" i="1"/>
  <c r="F36" i="1"/>
  <c r="F35" i="1"/>
  <c r="F34" i="1"/>
  <c r="F33" i="1"/>
  <c r="F32" i="1"/>
  <c r="F31" i="1"/>
  <c r="F30" i="1"/>
  <c r="F27" i="1"/>
  <c r="F26" i="1"/>
  <c r="F25" i="1"/>
  <c r="F24" i="1"/>
  <c r="F23" i="1"/>
  <c r="F22" i="1"/>
  <c r="F21" i="1"/>
  <c r="F20" i="1"/>
  <c r="D17" i="1"/>
  <c r="F17" i="1" s="1"/>
  <c r="F16" i="1"/>
  <c r="F13" i="1"/>
  <c r="F12" i="1"/>
  <c r="F11" i="1"/>
  <c r="F10" i="1"/>
  <c r="F9" i="1"/>
  <c r="F8" i="1"/>
  <c r="F18" i="1" l="1"/>
  <c r="F59" i="1" s="1"/>
  <c r="F38" i="1"/>
  <c r="F61" i="1" s="1"/>
  <c r="F28" i="1"/>
  <c r="F60" i="1" s="1"/>
  <c r="F48" i="1"/>
  <c r="F62" i="1" s="1"/>
  <c r="F14" i="1"/>
  <c r="F58" i="1" s="1"/>
  <c r="F55" i="1"/>
  <c r="F63" i="1" s="1"/>
  <c r="F64" i="1" l="1"/>
  <c r="F65" i="1" s="1"/>
  <c r="F66" i="1" s="1"/>
</calcChain>
</file>

<file path=xl/sharedStrings.xml><?xml version="1.0" encoding="utf-8"?>
<sst xmlns="http://schemas.openxmlformats.org/spreadsheetml/2006/main" count="152" uniqueCount="120">
  <si>
    <t>TRAVAUX D’AMENAGEMENT ET DE RÉHABILITATION DE L'ECOLE IBNO ACHIRE A LA COMMUNE DE MECHOUAR STINIA  –PREFECTURE DE MEKNES -</t>
  </si>
  <si>
    <t xml:space="preserve">N° </t>
  </si>
  <si>
    <t>Désignations des prestations</t>
  </si>
  <si>
    <t>UNITE</t>
  </si>
  <si>
    <t>Quantité totale</t>
  </si>
  <si>
    <t>P.U en Dirhams
(Hors TVA)</t>
  </si>
  <si>
    <t>P.T en Dirhams
(Hors TVA)</t>
  </si>
  <si>
    <t>I/ DEMOLITION - GROS ŒUVRES - ASSAINISSEMENT</t>
  </si>
  <si>
    <t>1,1</t>
  </si>
  <si>
    <t>DEMOLITION  DERACINAGE DESHERBAGE ET DEPOSES DIVERSES</t>
  </si>
  <si>
    <t>FT</t>
  </si>
  <si>
    <t>1,2</t>
  </si>
  <si>
    <t>TRAITEMENT DES FISSURES SUR MURS</t>
  </si>
  <si>
    <t>1,3</t>
  </si>
  <si>
    <t>REPRISE DES ENDUITS DEGRADES</t>
  </si>
  <si>
    <t>M2</t>
  </si>
  <si>
    <t>1,4</t>
  </si>
  <si>
    <t>TRAITEMENT DES JOINTS DE DILATATION</t>
  </si>
  <si>
    <t>ML</t>
  </si>
  <si>
    <t>1,5</t>
  </si>
  <si>
    <t>DALLAGES ET TROTTOIRS PERIPHERIQUES</t>
  </si>
  <si>
    <t>1,6</t>
  </si>
  <si>
    <t>CURAGE DU RESEAU D'ASSAINISSEMENT</t>
  </si>
  <si>
    <t>U</t>
  </si>
  <si>
    <t>TOTAL DEMOLITION - GROS ŒUVRE - ASSAINISSEMENT</t>
  </si>
  <si>
    <t>II- ETANCHEITE</t>
  </si>
  <si>
    <t>2,1</t>
  </si>
  <si>
    <t xml:space="preserve">	DECAPAGE DU COMPLEXE D'ETANCHEITE EXISTANT Y/C RELEVE ET FORME DE PENTE ET  EVACUATION A LA D, P</t>
  </si>
  <si>
    <t>2,2</t>
  </si>
  <si>
    <t xml:space="preserve">	ETANCHEITE AUTOPROTEGEE 4mm Y COMPRIS RELEVE</t>
  </si>
  <si>
    <t>TOTAL ETANCHEITE</t>
  </si>
  <si>
    <t>III- MENUISERIE BOIS, ALUMINIUM ET METALLIQUE</t>
  </si>
  <si>
    <t>3,1</t>
  </si>
  <si>
    <t>REAJUSTEMENT ET REMISE EN ETAT DES FENETRES ET CHASSIS</t>
  </si>
  <si>
    <t>3,2</t>
  </si>
  <si>
    <t>REAJUSTEMENT ET REMISE EN ETAT DES PORTES ET PLACARDS</t>
  </si>
  <si>
    <t>3,3</t>
  </si>
  <si>
    <t xml:space="preserve">FOURNITURE ET POSE DE QUINCAILLERIE </t>
  </si>
  <si>
    <t>3,4</t>
  </si>
  <si>
    <t>RIDEAUX D’OBSCURCISSEMENT</t>
  </si>
  <si>
    <t>3,5</t>
  </si>
  <si>
    <t>GRILLE DE PROTECTION</t>
  </si>
  <si>
    <t>3,6</t>
  </si>
  <si>
    <t>PORTES BAREAUDES METALLIQUES</t>
  </si>
  <si>
    <t>3,7</t>
  </si>
  <si>
    <t>ENSEIGNE DE L'ETABLISSEMENT</t>
  </si>
  <si>
    <t>3,8</t>
  </si>
  <si>
    <t xml:space="preserve"> PLAQUE DE SIGNALISATION</t>
  </si>
  <si>
    <t>TOTAL MENUISERIE BOIS, ALUMINIUM ET METALLIQUE</t>
  </si>
  <si>
    <t>IV- PLOMBERIE - SANITAIRE</t>
  </si>
  <si>
    <t>4,1</t>
  </si>
  <si>
    <t>CONDUITE EN POLYÉTHYLÈNE PEHD DE TOUTE SECTION (PN 16 BARS)</t>
  </si>
  <si>
    <t>4,2</t>
  </si>
  <si>
    <t>CONDUITES EN P.P.R C.O.E.S DE TOUTE SECTION</t>
  </si>
  <si>
    <t>4,3</t>
  </si>
  <si>
    <t>ROBINET DE PUISAGE</t>
  </si>
  <si>
    <t>4,4</t>
  </si>
  <si>
    <t>W.C. A LA TURQUE</t>
  </si>
  <si>
    <t>4,5</t>
  </si>
  <si>
    <t>WC A L’ANGLAISE</t>
  </si>
  <si>
    <t>4,6</t>
  </si>
  <si>
    <t xml:space="preserve">LAVABO SUR COLONNE </t>
  </si>
  <si>
    <t xml:space="preserve">U </t>
  </si>
  <si>
    <t>4,7</t>
  </si>
  <si>
    <t>LAVABO COLLECTIF</t>
  </si>
  <si>
    <t>4,8</t>
  </si>
  <si>
    <t>SIPHON DE SOL</t>
  </si>
  <si>
    <t xml:space="preserve">                               TOTAL  PLOMBERIE - SANITAIRE</t>
  </si>
  <si>
    <t>V- ELECTRICITE - LUSTRERIE</t>
  </si>
  <si>
    <t>5,1</t>
  </si>
  <si>
    <t>REVISION DE L'INSTALLATION ELECTRIQUE</t>
  </si>
  <si>
    <t>5,2</t>
  </si>
  <si>
    <t>REPRISE DE FOYER LUMINEUX</t>
  </si>
  <si>
    <t>5,3</t>
  </si>
  <si>
    <t xml:space="preserve">CIRCUIT DE PRISE DE COURANT </t>
  </si>
  <si>
    <t>5,4</t>
  </si>
  <si>
    <t>REMPLACEMENT DE L’APPAREILLAGE ELECTRIQUE DEFECTUEUX</t>
  </si>
  <si>
    <t>5,5</t>
  </si>
  <si>
    <t>PANNEL LED 120*30 CM</t>
  </si>
  <si>
    <t>5,6</t>
  </si>
  <si>
    <t>PANNEL LED 60X60 CM</t>
  </si>
  <si>
    <t>5,7</t>
  </si>
  <si>
    <t>HUBLOT ETANCHE</t>
  </si>
  <si>
    <t>5,8</t>
  </si>
  <si>
    <t>PROJECTEUR ETANCHE 150 W</t>
  </si>
  <si>
    <t xml:space="preserve">                               TOTAL  ELECTRICITE - LUSTRERIE</t>
  </si>
  <si>
    <t>VI- PEINTURE - VITRERIE</t>
  </si>
  <si>
    <t>6,1</t>
  </si>
  <si>
    <t>PEINTURE VINYLIQUE EN EXTERIEUR</t>
  </si>
  <si>
    <t>6,2</t>
  </si>
  <si>
    <t>PEINTURE VINYLIQUE SUR MURS INTERIEURS ET PLAFONDS</t>
  </si>
  <si>
    <t>6,3</t>
  </si>
  <si>
    <t>PEINTURE GLYCEROPHTALIQUE LAQUEE SUR MURS ET PLAFONDS</t>
  </si>
  <si>
    <t>6,4</t>
  </si>
  <si>
    <t>PEINTURE GLYCEROPHTALIQUE LAQUEE SUR BOIS</t>
  </si>
  <si>
    <t>6,5</t>
  </si>
  <si>
    <t>PEINTURE GLYCEROPHTALIQUE LAQUEE SUR FER</t>
  </si>
  <si>
    <t xml:space="preserve">                               TOTAL  PEINTURE - VITRERIE</t>
  </si>
  <si>
    <t>RECAPITULATION GLOBALE</t>
  </si>
  <si>
    <t>I</t>
  </si>
  <si>
    <t>GROS-OEUVRE - DEMOLITION - ASSAINISSEMENT</t>
  </si>
  <si>
    <t>II</t>
  </si>
  <si>
    <t>ETANCHITE</t>
  </si>
  <si>
    <t>III</t>
  </si>
  <si>
    <t>MENUISERIE BOIS, ALUMINIUM ET METALLIQUE</t>
  </si>
  <si>
    <t>IV</t>
  </si>
  <si>
    <t>PLOMBERIE - SANITAIRE</t>
  </si>
  <si>
    <t>V</t>
  </si>
  <si>
    <t>ELECTRICITE - LUSTRERIE</t>
  </si>
  <si>
    <t>VI</t>
  </si>
  <si>
    <t>PEINTURE - VITRERIE</t>
  </si>
  <si>
    <t>TOTAL GENERAL H.T.</t>
  </si>
  <si>
    <t>T.V.A.20%</t>
  </si>
  <si>
    <t>TOTAL GENERAL T.T.C.</t>
  </si>
  <si>
    <t>Ministère de l'Education Nationale
de l’enseignement pescolaire et de sport
ACADEMIE REGIONALE D’EDUCATION ET DE FORMATION
REGION FES-MEKNES
DIRECTION PROVINCIALE DE MEKNES</t>
  </si>
  <si>
    <t>APPEL D’OFFRES OUVERT SIMPLIFIE SUR OFFRES DE PRIX N° 164/MEK/2026</t>
  </si>
  <si>
    <t>BORDEREAU DES PRIX DETAIL ESTIMATIF</t>
  </si>
  <si>
    <t>ARRETE A LA SOMME DE</t>
  </si>
  <si>
    <t>FAIT LE                                           A</t>
  </si>
  <si>
    <t>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</si>
</sst>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0\ [$€]_-;\-* #,##0.00\ [$€]_-;_-* &quot;-&quot;??\ [$€]_-;_-@_-"/>
  </numFmts>
  <fonts count="16" x14ac:knownFonts="1">
    <font>
      <sz val="10"/>
      <name val="Arial"/>
    </font>
    <font>
      <sz val="10"/>
      <name val="Arial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6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20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u val="singleAccounting"/>
      <sz val="16"/>
      <color indexed="8"/>
      <name val="Times New Roman"/>
      <family val="1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</cellStyleXfs>
  <cellXfs count="103">
    <xf numFmtId="0" fontId="0" fillId="0" borderId="0" xfId="0"/>
    <xf numFmtId="49" fontId="2" fillId="0" borderId="0" xfId="1" applyNumberFormat="1" applyFont="1" applyFill="1" applyBorder="1" applyAlignment="1">
      <alignment horizontal="center" vertical="center" readingOrder="1"/>
    </xf>
    <xf numFmtId="43" fontId="2" fillId="0" borderId="0" xfId="1" applyFont="1" applyFill="1" applyBorder="1" applyAlignment="1">
      <alignment vertical="center" wrapText="1" readingOrder="1"/>
    </xf>
    <xf numFmtId="43" fontId="2" fillId="0" borderId="0" xfId="1" applyFont="1" applyFill="1" applyBorder="1" applyAlignment="1">
      <alignment vertical="center" readingOrder="1"/>
    </xf>
    <xf numFmtId="43" fontId="2" fillId="0" borderId="0" xfId="1" applyFont="1" applyFill="1" applyBorder="1" applyAlignment="1">
      <alignment horizontal="center" vertical="center" readingOrder="1"/>
    </xf>
    <xf numFmtId="43" fontId="3" fillId="0" borderId="0" xfId="1" applyFont="1" applyFill="1" applyAlignment="1">
      <alignment readingOrder="1"/>
    </xf>
    <xf numFmtId="0" fontId="5" fillId="0" borderId="0" xfId="0" applyFont="1" applyBorder="1" applyAlignment="1"/>
    <xf numFmtId="49" fontId="6" fillId="2" borderId="7" xfId="2" applyNumberFormat="1" applyFont="1" applyFill="1" applyBorder="1" applyAlignment="1">
      <alignment horizontal="center" vertical="center" readingOrder="1"/>
    </xf>
    <xf numFmtId="43" fontId="6" fillId="2" borderId="7" xfId="2" applyFont="1" applyFill="1" applyBorder="1" applyAlignment="1">
      <alignment horizontal="center" vertical="center" wrapText="1" readingOrder="1"/>
    </xf>
    <xf numFmtId="49" fontId="2" fillId="0" borderId="8" xfId="1" applyNumberFormat="1" applyFont="1" applyFill="1" applyBorder="1" applyAlignment="1">
      <alignment horizontal="center" vertical="center" readingOrder="1"/>
    </xf>
    <xf numFmtId="43" fontId="6" fillId="0" borderId="8" xfId="1" applyFont="1" applyFill="1" applyBorder="1" applyAlignment="1">
      <alignment horizontal="left" vertical="center" wrapText="1" readingOrder="1"/>
    </xf>
    <xf numFmtId="43" fontId="9" fillId="0" borderId="8" xfId="1" applyFont="1" applyFill="1" applyBorder="1" applyAlignment="1">
      <alignment horizontal="center" vertical="center" readingOrder="1"/>
    </xf>
    <xf numFmtId="43" fontId="2" fillId="0" borderId="8" xfId="1" applyFont="1" applyFill="1" applyBorder="1" applyAlignment="1">
      <alignment horizontal="center" vertical="center" readingOrder="1"/>
    </xf>
    <xf numFmtId="43" fontId="2" fillId="0" borderId="8" xfId="1" applyFont="1" applyFill="1" applyBorder="1" applyAlignment="1">
      <alignment horizontal="left" vertical="center" readingOrder="1"/>
    </xf>
    <xf numFmtId="43" fontId="2" fillId="3" borderId="8" xfId="1" applyFont="1" applyFill="1" applyBorder="1" applyAlignment="1">
      <alignment horizontal="center" vertical="center" readingOrder="1"/>
    </xf>
    <xf numFmtId="49" fontId="2" fillId="0" borderId="9" xfId="1" applyNumberFormat="1" applyFont="1" applyFill="1" applyBorder="1" applyAlignment="1">
      <alignment horizontal="center" vertical="center" readingOrder="1"/>
    </xf>
    <xf numFmtId="43" fontId="10" fillId="0" borderId="10" xfId="1" applyFont="1" applyFill="1" applyBorder="1" applyAlignment="1">
      <alignment vertical="center" wrapText="1" readingOrder="1"/>
    </xf>
    <xf numFmtId="43" fontId="10" fillId="0" borderId="10" xfId="1" applyFont="1" applyFill="1" applyBorder="1" applyAlignment="1">
      <alignment horizontal="center" vertical="center" readingOrder="1"/>
    </xf>
    <xf numFmtId="43" fontId="10" fillId="3" borderId="10" xfId="1" applyFont="1" applyFill="1" applyBorder="1" applyAlignment="1">
      <alignment horizontal="center" vertical="center" readingOrder="1"/>
    </xf>
    <xf numFmtId="43" fontId="10" fillId="0" borderId="10" xfId="1" applyFont="1" applyFill="1" applyBorder="1" applyAlignment="1">
      <alignment vertical="top" wrapText="1" readingOrder="1"/>
    </xf>
    <xf numFmtId="43" fontId="3" fillId="0" borderId="10" xfId="1" applyFont="1" applyFill="1" applyBorder="1" applyAlignment="1">
      <alignment vertical="center" readingOrder="1"/>
    </xf>
    <xf numFmtId="43" fontId="3" fillId="0" borderId="0" xfId="1" applyFont="1" applyFill="1" applyAlignment="1">
      <alignment vertical="center" readingOrder="1"/>
    </xf>
    <xf numFmtId="49" fontId="10" fillId="4" borderId="11" xfId="1" applyNumberFormat="1" applyFont="1" applyFill="1" applyBorder="1" applyAlignment="1">
      <alignment horizontal="center" vertical="center" readingOrder="1"/>
    </xf>
    <xf numFmtId="43" fontId="6" fillId="4" borderId="10" xfId="1" applyFont="1" applyFill="1" applyBorder="1" applyAlignment="1">
      <alignment horizontal="center" vertical="center" wrapText="1" readingOrder="1"/>
    </xf>
    <xf numFmtId="43" fontId="2" fillId="4" borderId="10" xfId="1" applyFont="1" applyFill="1" applyBorder="1" applyAlignment="1">
      <alignment horizontal="center" vertical="center" readingOrder="1"/>
    </xf>
    <xf numFmtId="43" fontId="10" fillId="4" borderId="10" xfId="1" applyFont="1" applyFill="1" applyBorder="1" applyAlignment="1">
      <alignment horizontal="center" vertical="center" readingOrder="1"/>
    </xf>
    <xf numFmtId="43" fontId="6" fillId="5" borderId="10" xfId="1" applyFont="1" applyFill="1" applyBorder="1" applyAlignment="1">
      <alignment horizontal="center" vertical="center" readingOrder="1"/>
    </xf>
    <xf numFmtId="43" fontId="3" fillId="3" borderId="0" xfId="1" applyFont="1" applyFill="1" applyAlignment="1">
      <alignment vertical="center" readingOrder="1"/>
    </xf>
    <xf numFmtId="49" fontId="10" fillId="0" borderId="11" xfId="1" applyNumberFormat="1" applyFont="1" applyFill="1" applyBorder="1" applyAlignment="1">
      <alignment horizontal="center" vertical="center" readingOrder="1"/>
    </xf>
    <xf numFmtId="43" fontId="6" fillId="0" borderId="10" xfId="1" applyFont="1" applyFill="1" applyBorder="1" applyAlignment="1">
      <alignment horizontal="left" vertical="center" wrapText="1" readingOrder="1"/>
    </xf>
    <xf numFmtId="43" fontId="2" fillId="0" borderId="10" xfId="1" applyFont="1" applyFill="1" applyBorder="1" applyAlignment="1">
      <alignment horizontal="center" vertical="center" readingOrder="1"/>
    </xf>
    <xf numFmtId="49" fontId="10" fillId="0" borderId="10" xfId="1" applyNumberFormat="1" applyFont="1" applyFill="1" applyBorder="1" applyAlignment="1">
      <alignment vertical="center" wrapText="1" readingOrder="1"/>
    </xf>
    <xf numFmtId="49" fontId="10" fillId="3" borderId="11" xfId="3" applyNumberFormat="1" applyFont="1" applyFill="1" applyBorder="1" applyAlignment="1">
      <alignment horizontal="center" vertical="center" readingOrder="1"/>
    </xf>
    <xf numFmtId="43" fontId="2" fillId="3" borderId="10" xfId="3" applyFont="1" applyFill="1" applyBorder="1" applyAlignment="1">
      <alignment horizontal="center" vertical="center" readingOrder="1"/>
    </xf>
    <xf numFmtId="43" fontId="10" fillId="3" borderId="10" xfId="3" applyFont="1" applyFill="1" applyBorder="1" applyAlignment="1">
      <alignment horizontal="center" vertical="center" readingOrder="1"/>
    </xf>
    <xf numFmtId="43" fontId="3" fillId="3" borderId="0" xfId="3" applyFont="1" applyFill="1" applyAlignment="1">
      <alignment readingOrder="1"/>
    </xf>
    <xf numFmtId="43" fontId="2" fillId="0" borderId="10" xfId="3" applyFont="1" applyFill="1" applyBorder="1" applyAlignment="1">
      <alignment horizontal="center" vertical="center" readingOrder="1"/>
    </xf>
    <xf numFmtId="43" fontId="10" fillId="0" borderId="10" xfId="3" applyFont="1" applyFill="1" applyBorder="1" applyAlignment="1">
      <alignment horizontal="center" vertical="center" readingOrder="1"/>
    </xf>
    <xf numFmtId="43" fontId="3" fillId="0" borderId="0" xfId="3" applyFont="1" applyFill="1" applyAlignment="1">
      <alignment readingOrder="1"/>
    </xf>
    <xf numFmtId="43" fontId="9" fillId="0" borderId="10" xfId="1" applyFont="1" applyFill="1" applyBorder="1" applyAlignment="1">
      <alignment horizontal="left" vertical="center" wrapText="1" readingOrder="1"/>
    </xf>
    <xf numFmtId="49" fontId="10" fillId="3" borderId="11" xfId="1" applyNumberFormat="1" applyFont="1" applyFill="1" applyBorder="1" applyAlignment="1">
      <alignment horizontal="center" vertical="center" readingOrder="1"/>
    </xf>
    <xf numFmtId="43" fontId="10" fillId="0" borderId="11" xfId="1" applyFont="1" applyFill="1" applyBorder="1" applyAlignment="1">
      <alignment horizontal="center" vertical="center" readingOrder="1"/>
    </xf>
    <xf numFmtId="43" fontId="10" fillId="0" borderId="10" xfId="1" applyFont="1" applyFill="1" applyBorder="1" applyAlignment="1">
      <alignment vertical="center" readingOrder="1"/>
    </xf>
    <xf numFmtId="43" fontId="10" fillId="0" borderId="12" xfId="1" applyFont="1" applyFill="1" applyBorder="1" applyAlignment="1">
      <alignment horizontal="center" vertical="center" readingOrder="1"/>
    </xf>
    <xf numFmtId="49" fontId="9" fillId="0" borderId="0" xfId="1" quotePrefix="1" applyNumberFormat="1" applyFont="1" applyFill="1" applyBorder="1" applyAlignment="1">
      <alignment horizontal="center" vertical="center" readingOrder="1"/>
    </xf>
    <xf numFmtId="43" fontId="9" fillId="0" borderId="0" xfId="1" applyFont="1" applyFill="1" applyBorder="1" applyAlignment="1">
      <alignment vertical="center" wrapText="1" readingOrder="1"/>
    </xf>
    <xf numFmtId="43" fontId="6" fillId="0" borderId="0" xfId="1" applyFont="1" applyFill="1" applyBorder="1" applyAlignment="1">
      <alignment horizontal="center" vertical="center" readingOrder="1"/>
    </xf>
    <xf numFmtId="0" fontId="12" fillId="0" borderId="0" xfId="0" applyFont="1" applyFill="1" applyAlignment="1">
      <alignment readingOrder="1"/>
    </xf>
    <xf numFmtId="0" fontId="13" fillId="0" borderId="13" xfId="0" applyFont="1" applyFill="1" applyBorder="1" applyAlignment="1">
      <alignment horizontal="center" vertical="center" readingOrder="1"/>
    </xf>
    <xf numFmtId="43" fontId="12" fillId="6" borderId="16" xfId="1" applyFont="1" applyFill="1" applyBorder="1" applyAlignment="1">
      <alignment horizontal="center" vertical="center" readingOrder="1"/>
    </xf>
    <xf numFmtId="0" fontId="13" fillId="0" borderId="17" xfId="0" applyFont="1" applyFill="1" applyBorder="1" applyAlignment="1">
      <alignment horizontal="center" vertical="center" readingOrder="1"/>
    </xf>
    <xf numFmtId="43" fontId="12" fillId="6" borderId="20" xfId="1" applyFont="1" applyFill="1" applyBorder="1" applyAlignment="1">
      <alignment horizontal="center" vertical="center" readingOrder="1"/>
    </xf>
    <xf numFmtId="0" fontId="13" fillId="0" borderId="18" xfId="0" applyFont="1" applyFill="1" applyBorder="1" applyAlignment="1">
      <alignment horizontal="left" vertical="center" wrapText="1" readingOrder="1"/>
    </xf>
    <xf numFmtId="0" fontId="12" fillId="0" borderId="18" xfId="0" applyFont="1" applyFill="1" applyBorder="1" applyAlignment="1">
      <alignment horizontal="center" vertical="center" readingOrder="1"/>
    </xf>
    <xf numFmtId="43" fontId="12" fillId="0" borderId="18" xfId="1" applyFont="1" applyFill="1" applyBorder="1" applyAlignment="1">
      <alignment horizontal="center" vertical="center" readingOrder="1"/>
    </xf>
    <xf numFmtId="43" fontId="12" fillId="0" borderId="18" xfId="1" applyFont="1" applyFill="1" applyBorder="1" applyAlignment="1">
      <alignment vertical="center" readingOrder="1"/>
    </xf>
    <xf numFmtId="0" fontId="13" fillId="0" borderId="21" xfId="0" applyFont="1" applyFill="1" applyBorder="1" applyAlignment="1">
      <alignment horizontal="center" vertical="center" readingOrder="1"/>
    </xf>
    <xf numFmtId="0" fontId="13" fillId="0" borderId="22" xfId="0" applyFont="1" applyFill="1" applyBorder="1" applyAlignment="1">
      <alignment horizontal="left" vertical="center" wrapText="1" readingOrder="1"/>
    </xf>
    <xf numFmtId="0" fontId="12" fillId="0" borderId="22" xfId="0" applyFont="1" applyFill="1" applyBorder="1" applyAlignment="1">
      <alignment horizontal="center" vertical="center" readingOrder="1"/>
    </xf>
    <xf numFmtId="43" fontId="12" fillId="0" borderId="22" xfId="1" applyFont="1" applyFill="1" applyBorder="1" applyAlignment="1">
      <alignment horizontal="center" vertical="center" readingOrder="1"/>
    </xf>
    <xf numFmtId="43" fontId="12" fillId="0" borderId="22" xfId="1" applyFont="1" applyFill="1" applyBorder="1" applyAlignment="1">
      <alignment vertical="center" readingOrder="1"/>
    </xf>
    <xf numFmtId="43" fontId="12" fillId="6" borderId="23" xfId="1" applyFont="1" applyFill="1" applyBorder="1" applyAlignment="1">
      <alignment horizontal="center" vertical="center" readingOrder="1"/>
    </xf>
    <xf numFmtId="43" fontId="12" fillId="0" borderId="13" xfId="1" applyFont="1" applyFill="1" applyBorder="1" applyAlignment="1">
      <alignment horizontal="center" vertical="center" readingOrder="1"/>
    </xf>
    <xf numFmtId="43" fontId="13" fillId="5" borderId="16" xfId="1" applyFont="1" applyFill="1" applyBorder="1" applyAlignment="1">
      <alignment horizontal="center" vertical="center" readingOrder="1"/>
    </xf>
    <xf numFmtId="164" fontId="12" fillId="0" borderId="0" xfId="0" applyNumberFormat="1" applyFont="1" applyFill="1" applyAlignment="1">
      <alignment readingOrder="1"/>
    </xf>
    <xf numFmtId="43" fontId="12" fillId="0" borderId="17" xfId="1" applyFont="1" applyFill="1" applyBorder="1" applyAlignment="1">
      <alignment horizontal="center" vertical="center" readingOrder="1"/>
    </xf>
    <xf numFmtId="43" fontId="13" fillId="5" borderId="20" xfId="1" applyFont="1" applyFill="1" applyBorder="1" applyAlignment="1">
      <alignment horizontal="center" vertical="center" readingOrder="1"/>
    </xf>
    <xf numFmtId="43" fontId="12" fillId="0" borderId="21" xfId="1" applyFont="1" applyFill="1" applyBorder="1" applyAlignment="1">
      <alignment horizontal="center" vertical="center" readingOrder="1"/>
    </xf>
    <xf numFmtId="43" fontId="13" fillId="5" borderId="23" xfId="1" applyFont="1" applyFill="1" applyBorder="1" applyAlignment="1">
      <alignment horizontal="center" vertical="center" readingOrder="1"/>
    </xf>
    <xf numFmtId="43" fontId="12" fillId="0" borderId="0" xfId="0" applyNumberFormat="1" applyFont="1" applyFill="1" applyAlignment="1">
      <alignment readingOrder="1"/>
    </xf>
    <xf numFmtId="43" fontId="12" fillId="0" borderId="0" xfId="1" applyFont="1" applyFill="1" applyBorder="1" applyAlignment="1">
      <alignment horizontal="center" vertical="center" readingOrder="1"/>
    </xf>
    <xf numFmtId="43" fontId="13" fillId="0" borderId="0" xfId="1" applyFont="1" applyFill="1" applyBorder="1" applyAlignment="1">
      <alignment horizontal="center" vertical="center" wrapText="1" readingOrder="1"/>
    </xf>
    <xf numFmtId="43" fontId="12" fillId="0" borderId="0" xfId="1" applyFont="1" applyFill="1" applyBorder="1" applyAlignment="1">
      <alignment horizontal="left" vertical="center" readingOrder="1"/>
    </xf>
    <xf numFmtId="43" fontId="13" fillId="0" borderId="0" xfId="1" applyFont="1" applyFill="1" applyBorder="1" applyAlignment="1">
      <alignment horizontal="left" vertical="center" readingOrder="1"/>
    </xf>
    <xf numFmtId="43" fontId="13" fillId="0" borderId="0" xfId="1" applyFont="1" applyFill="1" applyBorder="1" applyAlignment="1">
      <alignment horizontal="center" vertical="center" readingOrder="1"/>
    </xf>
    <xf numFmtId="43" fontId="14" fillId="0" borderId="0" xfId="1" applyFont="1" applyFill="1" applyBorder="1" applyAlignment="1">
      <alignment vertical="center" readingOrder="1"/>
    </xf>
    <xf numFmtId="43" fontId="7" fillId="0" borderId="0" xfId="1" applyFont="1" applyFill="1" applyBorder="1" applyAlignment="1">
      <alignment vertical="center" readingOrder="1"/>
    </xf>
    <xf numFmtId="43" fontId="3" fillId="0" borderId="0" xfId="1" applyFont="1" applyFill="1" applyBorder="1" applyAlignment="1">
      <alignment readingOrder="1"/>
    </xf>
    <xf numFmtId="49" fontId="2" fillId="0" borderId="25" xfId="1" applyNumberFormat="1" applyFont="1" applyFill="1" applyBorder="1" applyAlignment="1">
      <alignment horizontal="center" vertical="center" readingOrder="1"/>
    </xf>
    <xf numFmtId="43" fontId="2" fillId="0" borderId="25" xfId="1" applyFont="1" applyFill="1" applyBorder="1" applyAlignment="1">
      <alignment vertical="center" wrapText="1" readingOrder="1"/>
    </xf>
    <xf numFmtId="43" fontId="2" fillId="0" borderId="25" xfId="1" applyFont="1" applyFill="1" applyBorder="1" applyAlignment="1">
      <alignment vertical="center" readingOrder="1"/>
    </xf>
    <xf numFmtId="43" fontId="2" fillId="0" borderId="25" xfId="1" applyFont="1" applyFill="1" applyBorder="1" applyAlignment="1">
      <alignment horizontal="center" vertical="center" readingOrder="1"/>
    </xf>
    <xf numFmtId="0" fontId="15" fillId="0" borderId="0" xfId="0" applyFont="1" applyAlignment="1">
      <alignment horizontal="center" vertical="top" wrapText="1"/>
    </xf>
    <xf numFmtId="0" fontId="13" fillId="0" borderId="18" xfId="0" applyFont="1" applyFill="1" applyBorder="1" applyAlignment="1">
      <alignment horizontal="left" vertical="center" wrapText="1" readingOrder="1"/>
    </xf>
    <xf numFmtId="0" fontId="13" fillId="0" borderId="19" xfId="0" applyFont="1" applyFill="1" applyBorder="1" applyAlignment="1">
      <alignment horizontal="left" vertical="center" wrapText="1" readingOrder="1"/>
    </xf>
    <xf numFmtId="43" fontId="13" fillId="0" borderId="14" xfId="1" applyFont="1" applyFill="1" applyBorder="1" applyAlignment="1">
      <alignment horizontal="right" vertical="center" wrapText="1" readingOrder="1"/>
    </xf>
    <xf numFmtId="43" fontId="13" fillId="0" borderId="15" xfId="1" applyFont="1" applyFill="1" applyBorder="1" applyAlignment="1">
      <alignment horizontal="right" vertical="center" wrapText="1" readingOrder="1"/>
    </xf>
    <xf numFmtId="43" fontId="13" fillId="0" borderId="18" xfId="1" applyFont="1" applyFill="1" applyBorder="1" applyAlignment="1">
      <alignment horizontal="right" vertical="center" wrapText="1" readingOrder="1"/>
    </xf>
    <xf numFmtId="43" fontId="13" fillId="0" borderId="19" xfId="1" applyFont="1" applyFill="1" applyBorder="1" applyAlignment="1">
      <alignment horizontal="right" vertical="center" wrapText="1" readingOrder="1"/>
    </xf>
    <xf numFmtId="43" fontId="13" fillId="0" borderId="22" xfId="1" applyFont="1" applyFill="1" applyBorder="1" applyAlignment="1">
      <alignment horizontal="right" vertical="center" wrapText="1" readingOrder="1"/>
    </xf>
    <xf numFmtId="43" fontId="13" fillId="0" borderId="24" xfId="1" applyFont="1" applyFill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 readingOrder="1"/>
    </xf>
    <xf numFmtId="43" fontId="7" fillId="0" borderId="2" xfId="1" applyFont="1" applyFill="1" applyBorder="1" applyAlignment="1">
      <alignment horizontal="center" vertical="center" wrapText="1" readingOrder="1"/>
    </xf>
    <xf numFmtId="43" fontId="7" fillId="0" borderId="3" xfId="1" applyFont="1" applyFill="1" applyBorder="1" applyAlignment="1">
      <alignment horizontal="center" vertical="center" wrapText="1" readingOrder="1"/>
    </xf>
    <xf numFmtId="43" fontId="7" fillId="0" borderId="4" xfId="2" applyFont="1" applyFill="1" applyBorder="1" applyAlignment="1">
      <alignment horizontal="center" vertical="center" wrapText="1" readingOrder="1"/>
    </xf>
    <xf numFmtId="43" fontId="7" fillId="0" borderId="5" xfId="2" applyFont="1" applyFill="1" applyBorder="1" applyAlignment="1">
      <alignment horizontal="center" vertical="center" wrapText="1" readingOrder="1"/>
    </xf>
    <xf numFmtId="43" fontId="7" fillId="0" borderId="6" xfId="2" applyFont="1" applyFill="1" applyBorder="1" applyAlignment="1">
      <alignment horizontal="center" vertical="center" wrapText="1" readingOrder="1"/>
    </xf>
    <xf numFmtId="43" fontId="11" fillId="0" borderId="0" xfId="1" applyFont="1" applyFill="1" applyBorder="1" applyAlignment="1">
      <alignment horizontal="center" vertical="center" readingOrder="1"/>
    </xf>
    <xf numFmtId="0" fontId="13" fillId="0" borderId="14" xfId="0" applyFont="1" applyFill="1" applyBorder="1" applyAlignment="1">
      <alignment horizontal="left" vertical="center" wrapText="1" readingOrder="1"/>
    </xf>
    <xf numFmtId="0" fontId="13" fillId="0" borderId="15" xfId="0" applyFont="1" applyFill="1" applyBorder="1" applyAlignment="1">
      <alignment horizontal="left" vertical="center" wrapText="1" readingOrder="1"/>
    </xf>
  </cellXfs>
  <cellStyles count="7">
    <cellStyle name="Euro" xfId="4"/>
    <cellStyle name="Euro 2" xfId="5"/>
    <cellStyle name="Milliers" xfId="1" builtinId="3"/>
    <cellStyle name="Milliers 2" xfId="3"/>
    <cellStyle name="Milliers 3" xfId="2"/>
    <cellStyle name="Normal" xfId="0" builtinId="0"/>
    <cellStyle name="Norm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18</xdr:row>
      <xdr:rowOff>0</xdr:rowOff>
    </xdr:from>
    <xdr:to>
      <xdr:col>4</xdr:col>
      <xdr:colOff>542925</xdr:colOff>
      <xdr:row>18</xdr:row>
      <xdr:rowOff>19050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46747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46747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34" name="Text Box 10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35" name="Text Box 11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36" name="Text Box 12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37" name="Text Box 13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38" name="Text Box 14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39" name="Text Box 15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0" name="Text Box 16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2" name="Text Box 10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3" name="Text Box 11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4" name="Text Box 12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5" name="Text Box 13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6" name="Text Box 14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7" name="Text Box 15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48" name="Text Box 16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49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0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1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2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3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4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5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6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8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59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60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61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62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63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64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68" name="Text Box 12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69" name="Text Box 13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70" name="Text Box 14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71" name="Text Box 15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72" name="Text Box 16"/>
        <xdr:cNvSpPr txBox="1">
          <a:spLocks noChangeArrowheads="1"/>
        </xdr:cNvSpPr>
      </xdr:nvSpPr>
      <xdr:spPr bwMode="auto">
        <a:xfrm>
          <a:off x="646747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74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75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76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77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78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79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0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89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0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1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2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3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5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6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7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8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99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0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1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2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3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4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6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7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8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09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0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1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2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4" name="Text Box 10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5" name="Text Box 11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6" name="Text Box 12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7" name="Text Box 13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8" name="Text Box 14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19" name="Text Box 15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11</xdr:row>
      <xdr:rowOff>0</xdr:rowOff>
    </xdr:from>
    <xdr:to>
      <xdr:col>4</xdr:col>
      <xdr:colOff>542925</xdr:colOff>
      <xdr:row>11</xdr:row>
      <xdr:rowOff>28575</xdr:rowOff>
    </xdr:to>
    <xdr:sp macro="" textlink="">
      <xdr:nvSpPr>
        <xdr:cNvPr id="120" name="Text Box 16"/>
        <xdr:cNvSpPr txBox="1">
          <a:spLocks noChangeArrowheads="1"/>
        </xdr:cNvSpPr>
      </xdr:nvSpPr>
      <xdr:spPr bwMode="auto">
        <a:xfrm>
          <a:off x="646747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4"/>
  <sheetViews>
    <sheetView showGridLines="0" showZeros="0" tabSelected="1" showOutlineSymbols="0" showWhiteSpace="0" view="pageBreakPreview" zoomScale="86" zoomScaleNormal="86" zoomScaleSheetLayoutView="86" workbookViewId="0">
      <selection activeCell="C69" sqref="C69"/>
    </sheetView>
  </sheetViews>
  <sheetFormatPr baseColWidth="10" defaultColWidth="11.42578125" defaultRowHeight="15" x14ac:dyDescent="0.2"/>
  <cols>
    <col min="1" max="1" width="6.140625" style="78" customWidth="1"/>
    <col min="2" max="2" width="64.42578125" style="79" customWidth="1"/>
    <col min="3" max="3" width="7.7109375" style="80" customWidth="1"/>
    <col min="4" max="4" width="14.140625" style="81" customWidth="1"/>
    <col min="5" max="5" width="16.7109375" style="81" customWidth="1"/>
    <col min="6" max="6" width="20.28515625" style="80" customWidth="1"/>
    <col min="7" max="7" width="17.42578125" style="5" bestFit="1" customWidth="1"/>
    <col min="8" max="8" width="18.85546875" style="5" bestFit="1" customWidth="1"/>
    <col min="9" max="10" width="11.42578125" style="5"/>
    <col min="11" max="11" width="19" style="5" bestFit="1" customWidth="1"/>
    <col min="12" max="16384" width="11.42578125" style="5"/>
  </cols>
  <sheetData>
    <row r="1" spans="1:7" ht="77.25" customHeight="1" thickBot="1" x14ac:dyDescent="0.25">
      <c r="A1" s="1"/>
      <c r="B1" s="82" t="s">
        <v>114</v>
      </c>
      <c r="C1" s="82"/>
      <c r="D1" s="82"/>
      <c r="E1" s="82"/>
      <c r="F1" s="82"/>
    </row>
    <row r="2" spans="1:7" ht="15.75" hidden="1" thickBot="1" x14ac:dyDescent="0.25">
      <c r="A2" s="1"/>
      <c r="B2" s="2"/>
      <c r="C2" s="3"/>
      <c r="D2" s="4"/>
      <c r="E2" s="4"/>
      <c r="F2" s="3"/>
    </row>
    <row r="3" spans="1:7" ht="36" customHeight="1" thickBot="1" x14ac:dyDescent="0.3">
      <c r="A3" s="1"/>
      <c r="B3" s="91" t="s">
        <v>115</v>
      </c>
      <c r="C3" s="92"/>
      <c r="D3" s="92"/>
      <c r="E3" s="92"/>
      <c r="F3" s="93"/>
      <c r="G3" s="6"/>
    </row>
    <row r="4" spans="1:7" ht="64.5" customHeight="1" thickBot="1" x14ac:dyDescent="0.25">
      <c r="A4" s="1"/>
      <c r="B4" s="94" t="s">
        <v>0</v>
      </c>
      <c r="C4" s="95"/>
      <c r="D4" s="95"/>
      <c r="E4" s="95"/>
      <c r="F4" s="96"/>
    </row>
    <row r="5" spans="1:7" ht="32.25" customHeight="1" thickBot="1" x14ac:dyDescent="0.25">
      <c r="A5" s="1"/>
      <c r="B5" s="97" t="s">
        <v>116</v>
      </c>
      <c r="C5" s="98"/>
      <c r="D5" s="98"/>
      <c r="E5" s="98"/>
      <c r="F5" s="99"/>
    </row>
    <row r="6" spans="1:7" ht="55.5" customHeight="1" thickBot="1" x14ac:dyDescent="0.25">
      <c r="A6" s="7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</row>
    <row r="7" spans="1:7" ht="24.95" customHeight="1" x14ac:dyDescent="0.2">
      <c r="A7" s="9"/>
      <c r="B7" s="10" t="s">
        <v>7</v>
      </c>
      <c r="C7" s="11"/>
      <c r="D7" s="12"/>
      <c r="E7" s="13"/>
      <c r="F7" s="14"/>
    </row>
    <row r="8" spans="1:7" ht="24.95" customHeight="1" x14ac:dyDescent="0.2">
      <c r="A8" s="15" t="s">
        <v>8</v>
      </c>
      <c r="B8" s="16" t="s">
        <v>9</v>
      </c>
      <c r="C8" s="17" t="s">
        <v>10</v>
      </c>
      <c r="D8" s="17">
        <v>1</v>
      </c>
      <c r="E8" s="13"/>
      <c r="F8" s="18">
        <f>D8*E8</f>
        <v>0</v>
      </c>
    </row>
    <row r="9" spans="1:7" ht="24.95" customHeight="1" x14ac:dyDescent="0.2">
      <c r="A9" s="15" t="s">
        <v>11</v>
      </c>
      <c r="B9" s="19" t="s">
        <v>12</v>
      </c>
      <c r="C9" s="17" t="s">
        <v>10</v>
      </c>
      <c r="D9" s="17">
        <v>1</v>
      </c>
      <c r="E9" s="17"/>
      <c r="F9" s="18">
        <f t="shared" ref="F9:F13" si="0">D9*E9</f>
        <v>0</v>
      </c>
    </row>
    <row r="10" spans="1:7" s="21" customFormat="1" ht="24.95" customHeight="1" x14ac:dyDescent="0.2">
      <c r="A10" s="15" t="s">
        <v>13</v>
      </c>
      <c r="B10" s="16" t="s">
        <v>14</v>
      </c>
      <c r="C10" s="17" t="s">
        <v>15</v>
      </c>
      <c r="D10" s="17">
        <v>23</v>
      </c>
      <c r="E10" s="20"/>
      <c r="F10" s="18">
        <f t="shared" si="0"/>
        <v>0</v>
      </c>
    </row>
    <row r="11" spans="1:7" s="21" customFormat="1" ht="24.95" customHeight="1" x14ac:dyDescent="0.2">
      <c r="A11" s="15" t="s">
        <v>16</v>
      </c>
      <c r="B11" s="16" t="s">
        <v>17</v>
      </c>
      <c r="C11" s="17" t="s">
        <v>18</v>
      </c>
      <c r="D11" s="17">
        <v>50</v>
      </c>
      <c r="E11" s="20"/>
      <c r="F11" s="18">
        <f t="shared" si="0"/>
        <v>0</v>
      </c>
    </row>
    <row r="12" spans="1:7" s="21" customFormat="1" ht="24.95" customHeight="1" x14ac:dyDescent="0.2">
      <c r="A12" s="15" t="s">
        <v>19</v>
      </c>
      <c r="B12" s="16" t="s">
        <v>20</v>
      </c>
      <c r="C12" s="17" t="s">
        <v>15</v>
      </c>
      <c r="D12" s="17">
        <v>6</v>
      </c>
      <c r="E12" s="17"/>
      <c r="F12" s="18">
        <f t="shared" si="0"/>
        <v>0</v>
      </c>
    </row>
    <row r="13" spans="1:7" s="21" customFormat="1" ht="24.95" customHeight="1" x14ac:dyDescent="0.2">
      <c r="A13" s="15" t="s">
        <v>21</v>
      </c>
      <c r="B13" s="16" t="s">
        <v>22</v>
      </c>
      <c r="C13" s="17" t="s">
        <v>23</v>
      </c>
      <c r="D13" s="17">
        <v>1</v>
      </c>
      <c r="E13" s="17"/>
      <c r="F13" s="18">
        <f t="shared" si="0"/>
        <v>0</v>
      </c>
    </row>
    <row r="14" spans="1:7" s="27" customFormat="1" ht="30.75" customHeight="1" x14ac:dyDescent="0.2">
      <c r="A14" s="22"/>
      <c r="B14" s="23" t="s">
        <v>24</v>
      </c>
      <c r="C14" s="24"/>
      <c r="D14" s="25"/>
      <c r="E14" s="25"/>
      <c r="F14" s="26">
        <f>SUM(F8:F13)</f>
        <v>0</v>
      </c>
    </row>
    <row r="15" spans="1:7" ht="24.95" customHeight="1" x14ac:dyDescent="0.2">
      <c r="A15" s="28"/>
      <c r="B15" s="29" t="s">
        <v>25</v>
      </c>
      <c r="C15" s="30"/>
      <c r="D15" s="17"/>
      <c r="E15" s="17"/>
      <c r="F15" s="17"/>
    </row>
    <row r="16" spans="1:7" ht="30.75" customHeight="1" x14ac:dyDescent="0.2">
      <c r="A16" s="28" t="s">
        <v>26</v>
      </c>
      <c r="B16" s="16" t="s">
        <v>27</v>
      </c>
      <c r="C16" s="30" t="s">
        <v>15</v>
      </c>
      <c r="D16" s="17">
        <v>200</v>
      </c>
      <c r="E16" s="17"/>
      <c r="F16" s="18">
        <f>E16*D16</f>
        <v>0</v>
      </c>
    </row>
    <row r="17" spans="1:6" ht="27" customHeight="1" x14ac:dyDescent="0.2">
      <c r="A17" s="28" t="s">
        <v>28</v>
      </c>
      <c r="B17" s="31" t="s">
        <v>29</v>
      </c>
      <c r="C17" s="30" t="s">
        <v>15</v>
      </c>
      <c r="D17" s="17">
        <f>D16</f>
        <v>200</v>
      </c>
      <c r="E17" s="17"/>
      <c r="F17" s="18">
        <f>E17*D17</f>
        <v>0</v>
      </c>
    </row>
    <row r="18" spans="1:6" ht="27" customHeight="1" x14ac:dyDescent="0.2">
      <c r="A18" s="22"/>
      <c r="B18" s="23" t="s">
        <v>30</v>
      </c>
      <c r="C18" s="24"/>
      <c r="D18" s="25"/>
      <c r="E18" s="25"/>
      <c r="F18" s="26">
        <f>SUM(F16:F17)</f>
        <v>0</v>
      </c>
    </row>
    <row r="19" spans="1:6" ht="30.75" customHeight="1" x14ac:dyDescent="0.2">
      <c r="A19" s="28"/>
      <c r="B19" s="29" t="s">
        <v>31</v>
      </c>
      <c r="C19" s="30"/>
      <c r="D19" s="17"/>
      <c r="E19" s="17"/>
      <c r="F19" s="17"/>
    </row>
    <row r="20" spans="1:6" s="35" customFormat="1" ht="24.95" customHeight="1" x14ac:dyDescent="0.2">
      <c r="A20" s="32" t="s">
        <v>32</v>
      </c>
      <c r="B20" s="16" t="s">
        <v>33</v>
      </c>
      <c r="C20" s="33" t="s">
        <v>23</v>
      </c>
      <c r="D20" s="34">
        <v>8</v>
      </c>
      <c r="E20" s="34"/>
      <c r="F20" s="18">
        <f>E20*D20</f>
        <v>0</v>
      </c>
    </row>
    <row r="21" spans="1:6" s="35" customFormat="1" ht="24.95" customHeight="1" x14ac:dyDescent="0.2">
      <c r="A21" s="32" t="s">
        <v>34</v>
      </c>
      <c r="B21" s="16" t="s">
        <v>35</v>
      </c>
      <c r="C21" s="33" t="s">
        <v>23</v>
      </c>
      <c r="D21" s="34">
        <v>2</v>
      </c>
      <c r="E21" s="34"/>
      <c r="F21" s="18">
        <f t="shared" ref="F21:F27" si="1">E21*D21</f>
        <v>0</v>
      </c>
    </row>
    <row r="22" spans="1:6" s="38" customFormat="1" ht="24.95" customHeight="1" x14ac:dyDescent="0.2">
      <c r="A22" s="32" t="s">
        <v>36</v>
      </c>
      <c r="B22" s="16" t="s">
        <v>37</v>
      </c>
      <c r="C22" s="36" t="s">
        <v>23</v>
      </c>
      <c r="D22" s="34">
        <v>2</v>
      </c>
      <c r="E22" s="37"/>
      <c r="F22" s="18">
        <f t="shared" si="1"/>
        <v>0</v>
      </c>
    </row>
    <row r="23" spans="1:6" s="38" customFormat="1" ht="24.95" customHeight="1" x14ac:dyDescent="0.2">
      <c r="A23" s="32" t="s">
        <v>38</v>
      </c>
      <c r="B23" s="16" t="s">
        <v>39</v>
      </c>
      <c r="C23" s="36" t="s">
        <v>15</v>
      </c>
      <c r="D23" s="37">
        <v>72</v>
      </c>
      <c r="E23" s="37"/>
      <c r="F23" s="18">
        <f t="shared" si="1"/>
        <v>0</v>
      </c>
    </row>
    <row r="24" spans="1:6" ht="24.95" customHeight="1" x14ac:dyDescent="0.2">
      <c r="A24" s="32" t="s">
        <v>40</v>
      </c>
      <c r="B24" s="16" t="s">
        <v>41</v>
      </c>
      <c r="C24" s="30" t="s">
        <v>15</v>
      </c>
      <c r="D24" s="37">
        <v>72</v>
      </c>
      <c r="E24" s="17"/>
      <c r="F24" s="18">
        <f t="shared" si="1"/>
        <v>0</v>
      </c>
    </row>
    <row r="25" spans="1:6" ht="24.95" customHeight="1" x14ac:dyDescent="0.2">
      <c r="A25" s="32" t="s">
        <v>42</v>
      </c>
      <c r="B25" s="16" t="s">
        <v>43</v>
      </c>
      <c r="C25" s="30" t="s">
        <v>15</v>
      </c>
      <c r="D25" s="37">
        <v>16</v>
      </c>
      <c r="E25" s="17"/>
      <c r="F25" s="18">
        <f t="shared" si="1"/>
        <v>0</v>
      </c>
    </row>
    <row r="26" spans="1:6" ht="24.95" customHeight="1" x14ac:dyDescent="0.2">
      <c r="A26" s="32" t="s">
        <v>44</v>
      </c>
      <c r="B26" s="16" t="s">
        <v>45</v>
      </c>
      <c r="C26" s="30" t="s">
        <v>15</v>
      </c>
      <c r="D26" s="34">
        <v>3</v>
      </c>
      <c r="E26" s="17"/>
      <c r="F26" s="18">
        <f t="shared" si="1"/>
        <v>0</v>
      </c>
    </row>
    <row r="27" spans="1:6" ht="24.95" customHeight="1" x14ac:dyDescent="0.2">
      <c r="A27" s="32" t="s">
        <v>46</v>
      </c>
      <c r="B27" s="16" t="s">
        <v>47</v>
      </c>
      <c r="C27" s="30" t="s">
        <v>23</v>
      </c>
      <c r="D27" s="34">
        <v>5</v>
      </c>
      <c r="E27" s="17"/>
      <c r="F27" s="18">
        <f t="shared" si="1"/>
        <v>0</v>
      </c>
    </row>
    <row r="28" spans="1:6" ht="27" customHeight="1" x14ac:dyDescent="0.2">
      <c r="A28" s="22"/>
      <c r="B28" s="23" t="s">
        <v>48</v>
      </c>
      <c r="C28" s="24"/>
      <c r="D28" s="25"/>
      <c r="E28" s="25"/>
      <c r="F28" s="26">
        <f>SUM(F20:F27)</f>
        <v>0</v>
      </c>
    </row>
    <row r="29" spans="1:6" ht="24.95" customHeight="1" x14ac:dyDescent="0.2">
      <c r="A29" s="28"/>
      <c r="B29" s="29" t="s">
        <v>49</v>
      </c>
      <c r="C29" s="30"/>
      <c r="D29" s="17"/>
      <c r="E29" s="17"/>
      <c r="F29" s="17"/>
    </row>
    <row r="30" spans="1:6" ht="30.75" customHeight="1" x14ac:dyDescent="0.2">
      <c r="A30" s="28" t="s">
        <v>50</v>
      </c>
      <c r="B30" s="16" t="s">
        <v>51</v>
      </c>
      <c r="C30" s="30" t="s">
        <v>18</v>
      </c>
      <c r="D30" s="17">
        <v>6</v>
      </c>
      <c r="E30" s="17"/>
      <c r="F30" s="18">
        <f>E30*D30</f>
        <v>0</v>
      </c>
    </row>
    <row r="31" spans="1:6" ht="27" customHeight="1" x14ac:dyDescent="0.2">
      <c r="A31" s="28" t="s">
        <v>52</v>
      </c>
      <c r="B31" s="16" t="s">
        <v>53</v>
      </c>
      <c r="C31" s="30" t="s">
        <v>18</v>
      </c>
      <c r="D31" s="17">
        <v>9</v>
      </c>
      <c r="E31" s="17"/>
      <c r="F31" s="18">
        <f t="shared" ref="F31:F37" si="2">E31*D31</f>
        <v>0</v>
      </c>
    </row>
    <row r="32" spans="1:6" ht="24.95" customHeight="1" x14ac:dyDescent="0.2">
      <c r="A32" s="28" t="s">
        <v>54</v>
      </c>
      <c r="B32" s="16" t="s">
        <v>55</v>
      </c>
      <c r="C32" s="30" t="s">
        <v>23</v>
      </c>
      <c r="D32" s="17">
        <v>8</v>
      </c>
      <c r="E32" s="17"/>
      <c r="F32" s="18">
        <f t="shared" si="2"/>
        <v>0</v>
      </c>
    </row>
    <row r="33" spans="1:6" ht="24.95" customHeight="1" x14ac:dyDescent="0.2">
      <c r="A33" s="28" t="s">
        <v>56</v>
      </c>
      <c r="B33" s="16" t="s">
        <v>57</v>
      </c>
      <c r="C33" s="30" t="s">
        <v>23</v>
      </c>
      <c r="D33" s="17">
        <v>8</v>
      </c>
      <c r="E33" s="17"/>
      <c r="F33" s="18">
        <f t="shared" si="2"/>
        <v>0</v>
      </c>
    </row>
    <row r="34" spans="1:6" ht="24.95" customHeight="1" x14ac:dyDescent="0.2">
      <c r="A34" s="28" t="s">
        <v>58</v>
      </c>
      <c r="B34" s="16" t="s">
        <v>59</v>
      </c>
      <c r="C34" s="30" t="s">
        <v>23</v>
      </c>
      <c r="D34" s="17">
        <v>2</v>
      </c>
      <c r="E34" s="17"/>
      <c r="F34" s="18">
        <f t="shared" si="2"/>
        <v>0</v>
      </c>
    </row>
    <row r="35" spans="1:6" ht="24.95" customHeight="1" x14ac:dyDescent="0.2">
      <c r="A35" s="28" t="s">
        <v>60</v>
      </c>
      <c r="B35" s="16" t="s">
        <v>61</v>
      </c>
      <c r="C35" s="30" t="s">
        <v>62</v>
      </c>
      <c r="D35" s="17">
        <v>1</v>
      </c>
      <c r="E35" s="17"/>
      <c r="F35" s="18">
        <f t="shared" si="2"/>
        <v>0</v>
      </c>
    </row>
    <row r="36" spans="1:6" ht="24.95" customHeight="1" x14ac:dyDescent="0.2">
      <c r="A36" s="28" t="s">
        <v>63</v>
      </c>
      <c r="B36" s="16" t="s">
        <v>64</v>
      </c>
      <c r="C36" s="30" t="s">
        <v>62</v>
      </c>
      <c r="D36" s="17">
        <v>1</v>
      </c>
      <c r="E36" s="17"/>
      <c r="F36" s="18">
        <f t="shared" si="2"/>
        <v>0</v>
      </c>
    </row>
    <row r="37" spans="1:6" ht="24.95" customHeight="1" x14ac:dyDescent="0.2">
      <c r="A37" s="28" t="s">
        <v>65</v>
      </c>
      <c r="B37" s="16" t="s">
        <v>66</v>
      </c>
      <c r="C37" s="30" t="s">
        <v>62</v>
      </c>
      <c r="D37" s="17">
        <v>1</v>
      </c>
      <c r="E37" s="17"/>
      <c r="F37" s="18">
        <f t="shared" si="2"/>
        <v>0</v>
      </c>
    </row>
    <row r="38" spans="1:6" ht="25.5" customHeight="1" x14ac:dyDescent="0.2">
      <c r="A38" s="22"/>
      <c r="B38" s="23" t="s">
        <v>67</v>
      </c>
      <c r="C38" s="24"/>
      <c r="D38" s="25"/>
      <c r="E38" s="25"/>
      <c r="F38" s="26">
        <f>SUM(F30:F37)</f>
        <v>0</v>
      </c>
    </row>
    <row r="39" spans="1:6" ht="24.95" customHeight="1" x14ac:dyDescent="0.2">
      <c r="A39" s="28"/>
      <c r="B39" s="39" t="s">
        <v>68</v>
      </c>
      <c r="C39" s="30"/>
      <c r="D39" s="17"/>
      <c r="E39" s="17"/>
      <c r="F39" s="17"/>
    </row>
    <row r="40" spans="1:6" s="21" customFormat="1" ht="24.95" customHeight="1" x14ac:dyDescent="0.2">
      <c r="A40" s="40" t="s">
        <v>69</v>
      </c>
      <c r="B40" s="16" t="s">
        <v>70</v>
      </c>
      <c r="C40" s="30" t="s">
        <v>10</v>
      </c>
      <c r="D40" s="17">
        <v>1</v>
      </c>
      <c r="E40" s="17"/>
      <c r="F40" s="18">
        <f>E40*D40</f>
        <v>0</v>
      </c>
    </row>
    <row r="41" spans="1:6" s="21" customFormat="1" ht="24.95" customHeight="1" x14ac:dyDescent="0.2">
      <c r="A41" s="40" t="s">
        <v>71</v>
      </c>
      <c r="B41" s="16" t="s">
        <v>72</v>
      </c>
      <c r="C41" s="30" t="s">
        <v>23</v>
      </c>
      <c r="D41" s="17">
        <v>3</v>
      </c>
      <c r="E41" s="17"/>
      <c r="F41" s="18">
        <f t="shared" ref="F41:F47" si="3">E41*D41</f>
        <v>0</v>
      </c>
    </row>
    <row r="42" spans="1:6" s="21" customFormat="1" ht="24.95" customHeight="1" x14ac:dyDescent="0.2">
      <c r="A42" s="40" t="s">
        <v>73</v>
      </c>
      <c r="B42" s="16" t="s">
        <v>74</v>
      </c>
      <c r="C42" s="30" t="s">
        <v>23</v>
      </c>
      <c r="D42" s="17">
        <v>4</v>
      </c>
      <c r="E42" s="17"/>
      <c r="F42" s="18">
        <f t="shared" si="3"/>
        <v>0</v>
      </c>
    </row>
    <row r="43" spans="1:6" s="21" customFormat="1" ht="24.75" customHeight="1" x14ac:dyDescent="0.2">
      <c r="A43" s="40" t="s">
        <v>75</v>
      </c>
      <c r="B43" s="16" t="s">
        <v>76</v>
      </c>
      <c r="C43" s="30" t="s">
        <v>23</v>
      </c>
      <c r="D43" s="17">
        <v>2</v>
      </c>
      <c r="E43" s="17"/>
      <c r="F43" s="18">
        <f t="shared" si="3"/>
        <v>0</v>
      </c>
    </row>
    <row r="44" spans="1:6" s="21" customFormat="1" ht="30.75" customHeight="1" x14ac:dyDescent="0.2">
      <c r="A44" s="40" t="s">
        <v>77</v>
      </c>
      <c r="B44" s="16" t="s">
        <v>78</v>
      </c>
      <c r="C44" s="30" t="s">
        <v>23</v>
      </c>
      <c r="D44" s="17">
        <v>2</v>
      </c>
      <c r="E44" s="17"/>
      <c r="F44" s="18">
        <f t="shared" si="3"/>
        <v>0</v>
      </c>
    </row>
    <row r="45" spans="1:6" s="21" customFormat="1" ht="24.95" customHeight="1" x14ac:dyDescent="0.2">
      <c r="A45" s="40" t="s">
        <v>79</v>
      </c>
      <c r="B45" s="16" t="s">
        <v>80</v>
      </c>
      <c r="C45" s="30" t="s">
        <v>23</v>
      </c>
      <c r="D45" s="17">
        <v>30</v>
      </c>
      <c r="E45" s="17"/>
      <c r="F45" s="18">
        <f t="shared" si="3"/>
        <v>0</v>
      </c>
    </row>
    <row r="46" spans="1:6" s="21" customFormat="1" ht="24.95" customHeight="1" x14ac:dyDescent="0.2">
      <c r="A46" s="40" t="s">
        <v>81</v>
      </c>
      <c r="B46" s="16" t="s">
        <v>82</v>
      </c>
      <c r="C46" s="30" t="s">
        <v>23</v>
      </c>
      <c r="D46" s="17">
        <v>2</v>
      </c>
      <c r="E46" s="17"/>
      <c r="F46" s="18">
        <f t="shared" si="3"/>
        <v>0</v>
      </c>
    </row>
    <row r="47" spans="1:6" s="21" customFormat="1" ht="24.95" customHeight="1" x14ac:dyDescent="0.2">
      <c r="A47" s="40" t="s">
        <v>83</v>
      </c>
      <c r="B47" s="16" t="s">
        <v>84</v>
      </c>
      <c r="C47" s="30" t="s">
        <v>23</v>
      </c>
      <c r="D47" s="17">
        <v>2</v>
      </c>
      <c r="E47" s="17"/>
      <c r="F47" s="18">
        <f t="shared" si="3"/>
        <v>0</v>
      </c>
    </row>
    <row r="48" spans="1:6" s="21" customFormat="1" ht="30" customHeight="1" x14ac:dyDescent="0.2">
      <c r="A48" s="22"/>
      <c r="B48" s="23" t="s">
        <v>85</v>
      </c>
      <c r="C48" s="24"/>
      <c r="D48" s="25"/>
      <c r="E48" s="25"/>
      <c r="F48" s="26">
        <f>SUM(F40:F47)</f>
        <v>0</v>
      </c>
    </row>
    <row r="49" spans="1:8" ht="24.95" customHeight="1" x14ac:dyDescent="0.2">
      <c r="A49" s="28"/>
      <c r="B49" s="29" t="s">
        <v>86</v>
      </c>
      <c r="C49" s="30"/>
      <c r="D49" s="17"/>
      <c r="E49" s="17"/>
      <c r="F49" s="41"/>
    </row>
    <row r="50" spans="1:8" ht="24.95" customHeight="1" x14ac:dyDescent="0.2">
      <c r="A50" s="28" t="s">
        <v>87</v>
      </c>
      <c r="B50" s="16" t="s">
        <v>88</v>
      </c>
      <c r="C50" s="30" t="s">
        <v>15</v>
      </c>
      <c r="D50" s="17">
        <v>510</v>
      </c>
      <c r="E50" s="42"/>
      <c r="F50" s="18">
        <f t="shared" ref="F50:F54" si="4">E50*D50</f>
        <v>0</v>
      </c>
    </row>
    <row r="51" spans="1:8" ht="24.95" customHeight="1" x14ac:dyDescent="0.2">
      <c r="A51" s="28" t="s">
        <v>89</v>
      </c>
      <c r="B51" s="16" t="s">
        <v>90</v>
      </c>
      <c r="C51" s="30" t="s">
        <v>15</v>
      </c>
      <c r="D51" s="17">
        <v>880</v>
      </c>
      <c r="E51" s="43"/>
      <c r="F51" s="18">
        <f t="shared" si="4"/>
        <v>0</v>
      </c>
    </row>
    <row r="52" spans="1:8" ht="29.25" customHeight="1" x14ac:dyDescent="0.2">
      <c r="A52" s="28" t="s">
        <v>91</v>
      </c>
      <c r="B52" s="16" t="s">
        <v>92</v>
      </c>
      <c r="C52" s="30" t="s">
        <v>15</v>
      </c>
      <c r="D52" s="17">
        <v>60</v>
      </c>
      <c r="E52" s="17"/>
      <c r="F52" s="18">
        <f t="shared" si="4"/>
        <v>0</v>
      </c>
    </row>
    <row r="53" spans="1:8" ht="24.95" customHeight="1" x14ac:dyDescent="0.2">
      <c r="A53" s="28" t="s">
        <v>93</v>
      </c>
      <c r="B53" s="16" t="s">
        <v>94</v>
      </c>
      <c r="C53" s="30" t="s">
        <v>15</v>
      </c>
      <c r="D53" s="17">
        <v>200</v>
      </c>
      <c r="E53" s="17"/>
      <c r="F53" s="18">
        <f t="shared" si="4"/>
        <v>0</v>
      </c>
    </row>
    <row r="54" spans="1:8" ht="24.95" customHeight="1" x14ac:dyDescent="0.2">
      <c r="A54" s="28" t="s">
        <v>95</v>
      </c>
      <c r="B54" s="16" t="s">
        <v>96</v>
      </c>
      <c r="C54" s="30" t="s">
        <v>15</v>
      </c>
      <c r="D54" s="17">
        <v>300</v>
      </c>
      <c r="E54" s="17"/>
      <c r="F54" s="18">
        <f t="shared" si="4"/>
        <v>0</v>
      </c>
    </row>
    <row r="55" spans="1:8" s="21" customFormat="1" ht="30" customHeight="1" x14ac:dyDescent="0.2">
      <c r="A55" s="22"/>
      <c r="B55" s="23" t="s">
        <v>97</v>
      </c>
      <c r="C55" s="24"/>
      <c r="D55" s="25"/>
      <c r="E55" s="25"/>
      <c r="F55" s="26">
        <f>SUM(F50:F54)</f>
        <v>0</v>
      </c>
    </row>
    <row r="56" spans="1:8" ht="21" customHeight="1" x14ac:dyDescent="0.2">
      <c r="A56" s="44"/>
      <c r="B56" s="45"/>
      <c r="C56" s="4"/>
      <c r="D56" s="4"/>
      <c r="E56" s="4"/>
      <c r="F56" s="46"/>
    </row>
    <row r="57" spans="1:8" s="47" customFormat="1" ht="31.5" customHeight="1" thickBot="1" x14ac:dyDescent="0.35">
      <c r="A57" s="100" t="s">
        <v>98</v>
      </c>
      <c r="B57" s="100"/>
      <c r="C57" s="100"/>
      <c r="D57" s="100"/>
      <c r="E57" s="100"/>
      <c r="F57" s="100"/>
    </row>
    <row r="58" spans="1:8" s="47" customFormat="1" ht="24.95" customHeight="1" x14ac:dyDescent="0.3">
      <c r="A58" s="48" t="s">
        <v>99</v>
      </c>
      <c r="B58" s="101" t="s">
        <v>100</v>
      </c>
      <c r="C58" s="101"/>
      <c r="D58" s="101"/>
      <c r="E58" s="102"/>
      <c r="F58" s="49">
        <f>+F14</f>
        <v>0</v>
      </c>
    </row>
    <row r="59" spans="1:8" s="47" customFormat="1" ht="33" customHeight="1" x14ac:dyDescent="0.3">
      <c r="A59" s="50" t="s">
        <v>101</v>
      </c>
      <c r="B59" s="83" t="s">
        <v>102</v>
      </c>
      <c r="C59" s="83"/>
      <c r="D59" s="83"/>
      <c r="E59" s="84"/>
      <c r="F59" s="51">
        <f>F18</f>
        <v>0</v>
      </c>
    </row>
    <row r="60" spans="1:8" s="47" customFormat="1" ht="33" customHeight="1" x14ac:dyDescent="0.3">
      <c r="A60" s="50" t="s">
        <v>103</v>
      </c>
      <c r="B60" s="83" t="s">
        <v>104</v>
      </c>
      <c r="C60" s="83"/>
      <c r="D60" s="83"/>
      <c r="E60" s="84"/>
      <c r="F60" s="51">
        <f>+F28</f>
        <v>0</v>
      </c>
    </row>
    <row r="61" spans="1:8" s="47" customFormat="1" ht="24.95" customHeight="1" x14ac:dyDescent="0.3">
      <c r="A61" s="50" t="s">
        <v>105</v>
      </c>
      <c r="B61" s="52" t="s">
        <v>106</v>
      </c>
      <c r="C61" s="53"/>
      <c r="D61" s="54"/>
      <c r="E61" s="55"/>
      <c r="F61" s="51">
        <f>+F38</f>
        <v>0</v>
      </c>
    </row>
    <row r="62" spans="1:8" s="47" customFormat="1" ht="24.95" customHeight="1" x14ac:dyDescent="0.3">
      <c r="A62" s="50" t="s">
        <v>107</v>
      </c>
      <c r="B62" s="52" t="s">
        <v>108</v>
      </c>
      <c r="C62" s="53"/>
      <c r="D62" s="54"/>
      <c r="E62" s="55"/>
      <c r="F62" s="51">
        <f>+F48</f>
        <v>0</v>
      </c>
    </row>
    <row r="63" spans="1:8" s="47" customFormat="1" ht="24.95" customHeight="1" thickBot="1" x14ac:dyDescent="0.35">
      <c r="A63" s="56" t="s">
        <v>109</v>
      </c>
      <c r="B63" s="57" t="s">
        <v>110</v>
      </c>
      <c r="C63" s="58"/>
      <c r="D63" s="59"/>
      <c r="E63" s="60"/>
      <c r="F63" s="61">
        <f>+F55</f>
        <v>0</v>
      </c>
    </row>
    <row r="64" spans="1:8" s="47" customFormat="1" ht="23.25" customHeight="1" x14ac:dyDescent="0.3">
      <c r="A64" s="62"/>
      <c r="B64" s="85" t="s">
        <v>111</v>
      </c>
      <c r="C64" s="85"/>
      <c r="D64" s="85"/>
      <c r="E64" s="86"/>
      <c r="F64" s="63">
        <f>SUM(F58:F63)</f>
        <v>0</v>
      </c>
      <c r="H64" s="64"/>
    </row>
    <row r="65" spans="1:11" s="47" customFormat="1" ht="24.95" customHeight="1" x14ac:dyDescent="0.3">
      <c r="A65" s="65"/>
      <c r="B65" s="87" t="s">
        <v>112</v>
      </c>
      <c r="C65" s="87"/>
      <c r="D65" s="87"/>
      <c r="E65" s="88"/>
      <c r="F65" s="66">
        <f>+F64*0.2</f>
        <v>0</v>
      </c>
    </row>
    <row r="66" spans="1:11" s="47" customFormat="1" ht="24.75" customHeight="1" thickBot="1" x14ac:dyDescent="0.35">
      <c r="A66" s="67"/>
      <c r="B66" s="89" t="s">
        <v>113</v>
      </c>
      <c r="C66" s="89"/>
      <c r="D66" s="89"/>
      <c r="E66" s="90"/>
      <c r="F66" s="68">
        <f>+F65+F64</f>
        <v>0</v>
      </c>
      <c r="G66" s="69"/>
      <c r="H66" s="69"/>
      <c r="K66" s="69"/>
    </row>
    <row r="67" spans="1:11" s="47" customFormat="1" ht="24.95" customHeight="1" x14ac:dyDescent="0.3">
      <c r="A67" s="70"/>
      <c r="B67" s="71" t="s">
        <v>117</v>
      </c>
      <c r="C67" s="72"/>
      <c r="D67" s="73"/>
      <c r="E67" s="73"/>
      <c r="F67" s="74"/>
    </row>
    <row r="68" spans="1:11" s="77" customFormat="1" ht="24.75" x14ac:dyDescent="0.2">
      <c r="A68" s="1"/>
      <c r="B68" s="2" t="s">
        <v>118</v>
      </c>
      <c r="C68" s="75"/>
      <c r="D68" s="76"/>
      <c r="E68" s="76"/>
      <c r="F68" s="3"/>
    </row>
    <row r="69" spans="1:11" s="77" customFormat="1" x14ac:dyDescent="0.2">
      <c r="A69" s="1"/>
      <c r="B69" s="2" t="s">
        <v>119</v>
      </c>
      <c r="C69" s="3"/>
      <c r="D69" s="4"/>
      <c r="E69" s="4"/>
      <c r="F69" s="3"/>
    </row>
    <row r="70" spans="1:11" s="77" customFormat="1" x14ac:dyDescent="0.2">
      <c r="A70" s="1"/>
      <c r="B70" s="2"/>
      <c r="C70" s="3"/>
      <c r="D70" s="4"/>
      <c r="E70" s="4"/>
      <c r="F70" s="3"/>
    </row>
    <row r="71" spans="1:11" s="77" customFormat="1" x14ac:dyDescent="0.2">
      <c r="A71" s="1"/>
      <c r="B71" s="2"/>
      <c r="C71" s="3"/>
      <c r="D71" s="4"/>
      <c r="E71" s="4"/>
      <c r="F71" s="3"/>
    </row>
    <row r="72" spans="1:11" s="77" customFormat="1" x14ac:dyDescent="0.2">
      <c r="A72" s="1"/>
      <c r="B72" s="2"/>
      <c r="C72" s="3"/>
      <c r="D72" s="4"/>
      <c r="E72" s="4"/>
      <c r="F72" s="3"/>
    </row>
    <row r="73" spans="1:11" s="77" customFormat="1" x14ac:dyDescent="0.2">
      <c r="A73" s="1"/>
      <c r="B73" s="2"/>
      <c r="C73" s="3"/>
      <c r="D73" s="4"/>
      <c r="E73" s="4"/>
      <c r="F73" s="3"/>
    </row>
    <row r="74" spans="1:11" s="77" customFormat="1" x14ac:dyDescent="0.2">
      <c r="A74" s="1"/>
      <c r="B74" s="2"/>
      <c r="C74" s="3"/>
      <c r="D74" s="4"/>
      <c r="E74" s="4"/>
      <c r="F74" s="3"/>
    </row>
    <row r="75" spans="1:11" s="77" customFormat="1" x14ac:dyDescent="0.2">
      <c r="A75" s="1"/>
      <c r="B75" s="2"/>
      <c r="C75" s="3"/>
      <c r="D75" s="4"/>
      <c r="E75" s="4"/>
      <c r="F75" s="3"/>
    </row>
    <row r="76" spans="1:11" s="77" customFormat="1" x14ac:dyDescent="0.2">
      <c r="A76" s="1"/>
      <c r="B76" s="2"/>
      <c r="C76" s="3"/>
      <c r="D76" s="4"/>
      <c r="E76" s="4"/>
      <c r="F76" s="3"/>
    </row>
    <row r="77" spans="1:11" s="77" customFormat="1" x14ac:dyDescent="0.2">
      <c r="A77" s="1"/>
      <c r="B77" s="2"/>
      <c r="C77" s="3"/>
      <c r="D77" s="4"/>
      <c r="E77" s="4"/>
      <c r="F77" s="3"/>
    </row>
    <row r="78" spans="1:11" s="77" customFormat="1" x14ac:dyDescent="0.2">
      <c r="A78" s="1"/>
      <c r="B78" s="2"/>
      <c r="C78" s="3"/>
      <c r="D78" s="4"/>
      <c r="E78" s="4"/>
      <c r="F78" s="3"/>
    </row>
    <row r="79" spans="1:11" s="77" customFormat="1" x14ac:dyDescent="0.2">
      <c r="A79" s="1"/>
      <c r="B79" s="2"/>
      <c r="C79" s="3"/>
      <c r="D79" s="4"/>
      <c r="E79" s="4"/>
      <c r="F79" s="3"/>
    </row>
    <row r="80" spans="1:11" s="77" customFormat="1" x14ac:dyDescent="0.2">
      <c r="A80" s="1"/>
      <c r="B80" s="2"/>
      <c r="C80" s="3"/>
      <c r="D80" s="4"/>
      <c r="E80" s="4"/>
      <c r="F80" s="3"/>
    </row>
    <row r="81" spans="1:6" s="77" customFormat="1" x14ac:dyDescent="0.2">
      <c r="A81" s="1"/>
      <c r="B81" s="2"/>
      <c r="C81" s="3"/>
      <c r="D81" s="4"/>
      <c r="E81" s="4"/>
      <c r="F81" s="3"/>
    </row>
    <row r="82" spans="1:6" s="77" customFormat="1" x14ac:dyDescent="0.2">
      <c r="A82" s="1"/>
      <c r="B82" s="2"/>
      <c r="C82" s="3"/>
      <c r="D82" s="4"/>
      <c r="E82" s="4"/>
      <c r="F82" s="3"/>
    </row>
    <row r="83" spans="1:6" s="77" customFormat="1" x14ac:dyDescent="0.2">
      <c r="A83" s="1"/>
      <c r="B83" s="2"/>
      <c r="C83" s="3"/>
      <c r="D83" s="4"/>
      <c r="E83" s="4"/>
      <c r="F83" s="3"/>
    </row>
    <row r="84" spans="1:6" s="77" customFormat="1" x14ac:dyDescent="0.2">
      <c r="A84" s="1"/>
      <c r="B84" s="2"/>
      <c r="C84" s="3"/>
      <c r="D84" s="4"/>
      <c r="E84" s="4"/>
      <c r="F84" s="3"/>
    </row>
    <row r="85" spans="1:6" s="77" customFormat="1" x14ac:dyDescent="0.2">
      <c r="A85" s="1"/>
      <c r="B85" s="2"/>
      <c r="C85" s="3"/>
      <c r="D85" s="4"/>
      <c r="E85" s="4"/>
      <c r="F85" s="3"/>
    </row>
    <row r="86" spans="1:6" s="77" customFormat="1" x14ac:dyDescent="0.2">
      <c r="A86" s="1"/>
      <c r="B86" s="2"/>
      <c r="C86" s="3"/>
      <c r="D86" s="4"/>
      <c r="E86" s="4"/>
      <c r="F86" s="3"/>
    </row>
    <row r="87" spans="1:6" s="77" customFormat="1" x14ac:dyDescent="0.2">
      <c r="A87" s="1"/>
      <c r="B87" s="2"/>
      <c r="C87" s="3"/>
      <c r="D87" s="4"/>
      <c r="E87" s="4"/>
      <c r="F87" s="3"/>
    </row>
    <row r="88" spans="1:6" s="77" customFormat="1" x14ac:dyDescent="0.2">
      <c r="A88" s="1"/>
      <c r="B88" s="2"/>
      <c r="C88" s="3"/>
      <c r="D88" s="4"/>
      <c r="E88" s="4"/>
      <c r="F88" s="3"/>
    </row>
    <row r="89" spans="1:6" s="77" customFormat="1" x14ac:dyDescent="0.2">
      <c r="A89" s="1"/>
      <c r="B89" s="2"/>
      <c r="C89" s="3"/>
      <c r="D89" s="4"/>
      <c r="E89" s="4"/>
      <c r="F89" s="3"/>
    </row>
    <row r="90" spans="1:6" s="77" customFormat="1" x14ac:dyDescent="0.2">
      <c r="A90" s="1"/>
      <c r="B90" s="2"/>
      <c r="C90" s="3"/>
      <c r="D90" s="4"/>
      <c r="E90" s="4"/>
      <c r="F90" s="3"/>
    </row>
    <row r="91" spans="1:6" s="77" customFormat="1" x14ac:dyDescent="0.2">
      <c r="A91" s="1"/>
      <c r="B91" s="2"/>
      <c r="C91" s="3"/>
      <c r="D91" s="4"/>
      <c r="E91" s="4"/>
      <c r="F91" s="3"/>
    </row>
    <row r="92" spans="1:6" s="77" customFormat="1" x14ac:dyDescent="0.2">
      <c r="A92" s="1"/>
      <c r="B92" s="2"/>
      <c r="C92" s="3"/>
      <c r="D92" s="4"/>
      <c r="E92" s="4"/>
      <c r="F92" s="3"/>
    </row>
    <row r="93" spans="1:6" s="77" customFormat="1" x14ac:dyDescent="0.2">
      <c r="A93" s="1"/>
      <c r="B93" s="2"/>
      <c r="C93" s="3"/>
      <c r="D93" s="4"/>
      <c r="E93" s="4"/>
      <c r="F93" s="3"/>
    </row>
    <row r="94" spans="1:6" s="77" customFormat="1" x14ac:dyDescent="0.2">
      <c r="A94" s="1"/>
      <c r="B94" s="2"/>
      <c r="C94" s="3"/>
      <c r="D94" s="4"/>
      <c r="E94" s="4"/>
      <c r="F94" s="3"/>
    </row>
    <row r="95" spans="1:6" s="77" customFormat="1" x14ac:dyDescent="0.2">
      <c r="A95" s="1"/>
      <c r="B95" s="2"/>
      <c r="C95" s="3"/>
      <c r="D95" s="4"/>
      <c r="E95" s="4"/>
      <c r="F95" s="3"/>
    </row>
    <row r="96" spans="1:6" s="77" customFormat="1" x14ac:dyDescent="0.2">
      <c r="A96" s="1"/>
      <c r="B96" s="2"/>
      <c r="C96" s="3"/>
      <c r="D96" s="4"/>
      <c r="E96" s="4"/>
      <c r="F96" s="3"/>
    </row>
    <row r="97" spans="1:6" s="77" customFormat="1" x14ac:dyDescent="0.2">
      <c r="A97" s="1"/>
      <c r="B97" s="2"/>
      <c r="C97" s="3"/>
      <c r="D97" s="4"/>
      <c r="E97" s="4"/>
      <c r="F97" s="3"/>
    </row>
    <row r="98" spans="1:6" s="77" customFormat="1" x14ac:dyDescent="0.2">
      <c r="A98" s="1"/>
      <c r="B98" s="2"/>
      <c r="C98" s="3"/>
      <c r="D98" s="4"/>
      <c r="E98" s="4"/>
      <c r="F98" s="3"/>
    </row>
    <row r="99" spans="1:6" s="77" customFormat="1" x14ac:dyDescent="0.2">
      <c r="A99" s="1"/>
      <c r="B99" s="2"/>
      <c r="C99" s="3"/>
      <c r="D99" s="4"/>
      <c r="E99" s="4"/>
      <c r="F99" s="3"/>
    </row>
    <row r="100" spans="1:6" s="77" customFormat="1" x14ac:dyDescent="0.2">
      <c r="A100" s="1"/>
      <c r="B100" s="2"/>
      <c r="C100" s="3"/>
      <c r="D100" s="4"/>
      <c r="E100" s="4"/>
      <c r="F100" s="3"/>
    </row>
    <row r="101" spans="1:6" s="77" customFormat="1" x14ac:dyDescent="0.2">
      <c r="A101" s="1"/>
      <c r="B101" s="2"/>
      <c r="C101" s="3"/>
      <c r="D101" s="4"/>
      <c r="E101" s="4"/>
      <c r="F101" s="3"/>
    </row>
    <row r="102" spans="1:6" s="77" customFormat="1" x14ac:dyDescent="0.2">
      <c r="A102" s="1"/>
      <c r="B102" s="2"/>
      <c r="C102" s="3"/>
      <c r="D102" s="4"/>
      <c r="E102" s="4"/>
      <c r="F102" s="3"/>
    </row>
    <row r="103" spans="1:6" s="77" customFormat="1" x14ac:dyDescent="0.2">
      <c r="A103" s="1"/>
      <c r="B103" s="2"/>
      <c r="C103" s="3"/>
      <c r="D103" s="4"/>
      <c r="E103" s="4"/>
      <c r="F103" s="3"/>
    </row>
    <row r="104" spans="1:6" s="77" customFormat="1" x14ac:dyDescent="0.2">
      <c r="A104" s="1"/>
      <c r="B104" s="2"/>
      <c r="C104" s="3"/>
      <c r="D104" s="4"/>
      <c r="E104" s="4"/>
      <c r="F104" s="3"/>
    </row>
    <row r="105" spans="1:6" s="77" customFormat="1" x14ac:dyDescent="0.2">
      <c r="A105" s="1"/>
      <c r="B105" s="2"/>
      <c r="C105" s="3"/>
      <c r="D105" s="4"/>
      <c r="E105" s="4"/>
      <c r="F105" s="3"/>
    </row>
    <row r="106" spans="1:6" s="77" customFormat="1" x14ac:dyDescent="0.2">
      <c r="A106" s="1"/>
      <c r="B106" s="2"/>
      <c r="C106" s="3"/>
      <c r="D106" s="4"/>
      <c r="E106" s="4"/>
      <c r="F106" s="3"/>
    </row>
    <row r="107" spans="1:6" s="77" customFormat="1" x14ac:dyDescent="0.2">
      <c r="A107" s="1"/>
      <c r="B107" s="2"/>
      <c r="C107" s="3"/>
      <c r="D107" s="4"/>
      <c r="E107" s="4"/>
      <c r="F107" s="3"/>
    </row>
    <row r="108" spans="1:6" s="77" customFormat="1" x14ac:dyDescent="0.2">
      <c r="A108" s="1"/>
      <c r="B108" s="2"/>
      <c r="C108" s="3"/>
      <c r="D108" s="4"/>
      <c r="E108" s="4"/>
      <c r="F108" s="3"/>
    </row>
    <row r="109" spans="1:6" s="77" customFormat="1" x14ac:dyDescent="0.2">
      <c r="A109" s="1"/>
      <c r="B109" s="2"/>
      <c r="C109" s="3"/>
      <c r="D109" s="4"/>
      <c r="E109" s="4"/>
      <c r="F109" s="3"/>
    </row>
    <row r="110" spans="1:6" s="77" customFormat="1" x14ac:dyDescent="0.2">
      <c r="A110" s="1"/>
      <c r="B110" s="2"/>
      <c r="C110" s="3"/>
      <c r="D110" s="4"/>
      <c r="E110" s="4"/>
      <c r="F110" s="3"/>
    </row>
    <row r="111" spans="1:6" s="77" customFormat="1" x14ac:dyDescent="0.2">
      <c r="A111" s="1"/>
      <c r="B111" s="2"/>
      <c r="C111" s="3"/>
      <c r="D111" s="4"/>
      <c r="E111" s="4"/>
      <c r="F111" s="3"/>
    </row>
    <row r="112" spans="1:6" s="77" customFormat="1" x14ac:dyDescent="0.2">
      <c r="A112" s="1"/>
      <c r="B112" s="2"/>
      <c r="C112" s="3"/>
      <c r="D112" s="4"/>
      <c r="E112" s="4"/>
      <c r="F112" s="3"/>
    </row>
    <row r="113" spans="1:6" s="77" customFormat="1" x14ac:dyDescent="0.2">
      <c r="A113" s="1"/>
      <c r="B113" s="2"/>
      <c r="C113" s="3"/>
      <c r="D113" s="4"/>
      <c r="E113" s="4"/>
      <c r="F113" s="3"/>
    </row>
    <row r="114" spans="1:6" s="77" customFormat="1" x14ac:dyDescent="0.2">
      <c r="A114" s="1"/>
      <c r="B114" s="2"/>
      <c r="C114" s="3"/>
      <c r="D114" s="4"/>
      <c r="E114" s="4"/>
      <c r="F114" s="3"/>
    </row>
  </sheetData>
  <mergeCells count="11">
    <mergeCell ref="B1:F1"/>
    <mergeCell ref="B60:E60"/>
    <mergeCell ref="B64:E64"/>
    <mergeCell ref="B65:E65"/>
    <mergeCell ref="B66:E66"/>
    <mergeCell ref="B3:F3"/>
    <mergeCell ref="B4:F4"/>
    <mergeCell ref="B5:F5"/>
    <mergeCell ref="A57:F57"/>
    <mergeCell ref="B58:E58"/>
    <mergeCell ref="B59:E5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rstPageNumber="83" fitToHeight="2" orientation="portrait" useFirstPageNumber="1" horizontalDpi="4294967293" r:id="rId1"/>
  <headerFooter alignWithMargins="0">
    <oddHeader>&amp;C&amp;9A.O N°......./MEK/2026</oddHeader>
    <oddFooter>&amp;C&amp;P</oddFooter>
  </headerFooter>
  <rowBreaks count="2" manualBreakCount="2">
    <brk id="28" max="5" man="1"/>
    <brk id="4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IBNO ACHIR</vt:lpstr>
      <vt:lpstr>'BPDE IBNO ACHIR'!Impression_des_titres</vt:lpstr>
      <vt:lpstr>'BPDE IBNO ACHIR'!Zone_d_impression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</dc:creator>
  <cp:lastModifiedBy>Utilisateur Windows</cp:lastModifiedBy>
  <dcterms:created xsi:type="dcterms:W3CDTF">2026-08-01T10:08:54Z</dcterms:created>
  <dcterms:modified xsi:type="dcterms:W3CDTF">2026-08-03T18:13:40Z</dcterms:modified>
</cp:coreProperties>
</file>