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 HIBOUR IKRAM\Desktop\AO122026-Travaux Temara\DCE AO 122026 du 23072026\"/>
    </mc:Choice>
  </mc:AlternateContent>
  <bookViews>
    <workbookView xWindow="-120" yWindow="-120" windowWidth="29040" windowHeight="15720"/>
  </bookViews>
  <sheets>
    <sheet name="BPDE" sheetId="10" r:id="rId1"/>
    <sheet name="Feuil1" sheetId="11" r:id="rId2"/>
  </sheets>
  <definedNames>
    <definedName name="_xlnm._FilterDatabase" localSheetId="0" hidden="1">BPDE!$E$1:$E$114</definedName>
    <definedName name="_xlnm.Print_Area" localSheetId="0">BPDE!$A$1:$F$104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2" i="10" l="1"/>
  <c r="F103" i="10"/>
  <c r="F104" i="10"/>
  <c r="D9" i="10" l="1"/>
  <c r="D94" i="10"/>
  <c r="A89" i="10"/>
  <c r="A90" i="10" s="1"/>
  <c r="A91" i="10" s="1"/>
  <c r="A92" i="10" s="1"/>
  <c r="A93" i="10" s="1"/>
</calcChain>
</file>

<file path=xl/sharedStrings.xml><?xml version="1.0" encoding="utf-8"?>
<sst xmlns="http://schemas.openxmlformats.org/spreadsheetml/2006/main" count="207" uniqueCount="118">
  <si>
    <t>N°</t>
  </si>
  <si>
    <t>DESIGNATION</t>
  </si>
  <si>
    <t>U</t>
  </si>
  <si>
    <t>QTE</t>
  </si>
  <si>
    <t>PU -HT</t>
  </si>
  <si>
    <t>M2</t>
  </si>
  <si>
    <t>F</t>
  </si>
  <si>
    <t xml:space="preserve">MONTANT TOTAL HT </t>
  </si>
  <si>
    <t>TVA (20 %)</t>
  </si>
  <si>
    <t>Traitement et colmatage des fissurations</t>
  </si>
  <si>
    <t>ML</t>
  </si>
  <si>
    <t>Démolitions des murs de toute nature et des élements en béton Armé</t>
  </si>
  <si>
    <t>Dallage périphérique en béton armé de largeur 80 cm</t>
  </si>
  <si>
    <t xml:space="preserve"> Bloc autonome d'éclairage de securité d'evacuation 70 lm</t>
  </si>
  <si>
    <t xml:space="preserve"> Bloc autonome d'éclairage de securité d'ambiance 360 lm</t>
  </si>
  <si>
    <t>m3</t>
  </si>
  <si>
    <t xml:space="preserve">Enduit au mortier de ciment  </t>
  </si>
  <si>
    <t>Distributeur de savon liquide</t>
  </si>
  <si>
    <t xml:space="preserve">Mise en remblai ou remblai d'apport </t>
  </si>
  <si>
    <t>Terrassement en déblais en terrain de toute nature y compris démolition , nettoyage et évacuation à la décharge publique.</t>
  </si>
  <si>
    <t>Revêtement en pavé autobloquant carrossable (Ep=8cm)</t>
  </si>
  <si>
    <t>Fourniture et Pose de bordure type T4</t>
  </si>
  <si>
    <t>Fourniture et Pose de bordure type P1</t>
  </si>
  <si>
    <t>Revêtement en pavé autobloquant non carrossable (Ep=6cm)</t>
  </si>
  <si>
    <t>Réfection de la chaussée en bitume</t>
  </si>
  <si>
    <t>Aménagement de l’espace vert</t>
  </si>
  <si>
    <t xml:space="preserve">Plafonnier  LED rond  </t>
  </si>
  <si>
    <t xml:space="preserve">Plafonnier  LED rond étanche  </t>
  </si>
  <si>
    <t>Foyers lumineux va et vient</t>
  </si>
  <si>
    <t>Foyers lumineux double allumage</t>
  </si>
  <si>
    <t>Foyers lumineux simple allumage</t>
  </si>
  <si>
    <t>Bouton poussoir</t>
  </si>
  <si>
    <t>Prise de courant 2x16A+T encastré</t>
  </si>
  <si>
    <t>Prise de courant 2x16A+T  étanche</t>
  </si>
  <si>
    <t>Alimentation sèche main</t>
  </si>
  <si>
    <t>Prise de télévision</t>
  </si>
  <si>
    <t xml:space="preserve">Détecteurs thermo-vélocimétriques adressables                                                        </t>
  </si>
  <si>
    <t xml:space="preserve">Détecteurs optiques de fumée adressables                                                                        </t>
  </si>
  <si>
    <t xml:space="preserve">Déclencheurs manuels adressables                                                                                        </t>
  </si>
  <si>
    <t xml:space="preserve">Avertisseurs sonores                                                                                        </t>
  </si>
  <si>
    <t>Indicateur d'action</t>
  </si>
  <si>
    <t>Glace miroir</t>
  </si>
  <si>
    <t>ENS</t>
  </si>
  <si>
    <t>Circuit frigorifique en cuivre calorifugé</t>
  </si>
  <si>
    <t xml:space="preserve">Réseau de condensats </t>
  </si>
  <si>
    <t xml:space="preserve">Caisson d'air neuf débit 900 m3/h </t>
  </si>
  <si>
    <t xml:space="preserve">Grille linéaire tout débit </t>
  </si>
  <si>
    <t>Gaine circulaire en tôle spiralée calorifugée tout diamètre</t>
  </si>
  <si>
    <t xml:space="preserve">MONTANT TOTAL TTC </t>
  </si>
  <si>
    <t>Gaine préisolé en aluminium</t>
  </si>
  <si>
    <t>M²</t>
  </si>
  <si>
    <t>Volet de réglage motorisé tout diamétre</t>
  </si>
  <si>
    <t>Ventilateur d'extraction et d'air neuf de débit 300 m 3/h</t>
  </si>
  <si>
    <t>Unité Intérieure gainable de caractéristiques minimales, PF= 14 KW</t>
  </si>
  <si>
    <t>Unité extérieure VRV de puissance frigorifique minimale de 40 KW</t>
  </si>
  <si>
    <t xml:space="preserve">Faux plafond en staff lisse </t>
  </si>
  <si>
    <t xml:space="preserve">cloison amovible en aluminium vitrée </t>
  </si>
  <si>
    <t>Faux plafond modulaire</t>
  </si>
  <si>
    <t>Fourniture et pose de fenêtres et châssis en aluminium</t>
  </si>
  <si>
    <t>Porte métallique galvanisée de dimension 1,00*2,00 m</t>
  </si>
  <si>
    <t xml:space="preserve">Fourniture et pose d'un garde-corps en Inox </t>
  </si>
  <si>
    <t>Porte en bois pare-flamme 1/2h à un ou deux vantaux avec ferme porte et ventouse électromagnétique</t>
  </si>
  <si>
    <t xml:space="preserve">Porte en inox 316L à un ouvrant sur pivot </t>
  </si>
  <si>
    <t xml:space="preserve">Peinture sur ferronnerie </t>
  </si>
  <si>
    <t>Grille de protection métalliques pour fenêtres</t>
  </si>
  <si>
    <t>Béton de proprété</t>
  </si>
  <si>
    <t>Gros Béton</t>
  </si>
  <si>
    <t>Béton pour béton armé</t>
  </si>
  <si>
    <t>M3</t>
  </si>
  <si>
    <t>KG</t>
  </si>
  <si>
    <t>Aciers H.A (Fe E500) pour béton armé</t>
  </si>
  <si>
    <t xml:space="preserve">Double cloison en briques creuses  10+10 CM </t>
  </si>
  <si>
    <t>Fourniture et pose de revêtement de sol en granit</t>
  </si>
  <si>
    <t>Reprise et réparation des joints de dilatation verticaux et horizontaux</t>
  </si>
  <si>
    <t>Revêtement de sol et murs en carreaux grès cérame compacto</t>
  </si>
  <si>
    <t>Camera intérieur IR/IP</t>
  </si>
  <si>
    <t>Camera  extérieur IR/IP</t>
  </si>
  <si>
    <t>PC de contrôle</t>
  </si>
  <si>
    <t>Ecran LED 65 pouces</t>
  </si>
  <si>
    <t xml:space="preserve">NVR 128 PoE </t>
  </si>
  <si>
    <t xml:space="preserve">Panneau de brassage distribution INF 24 RJ45 cat 6 A </t>
  </si>
  <si>
    <t>Cordons de brassage Rj45 / Rj45 CAT6 A</t>
  </si>
  <si>
    <t xml:space="preserve">Câble quatre paires </t>
  </si>
  <si>
    <t xml:space="preserve"> Habillage en panneaux composites aluminium y compris structure de fixation</t>
  </si>
  <si>
    <t>Calfeutrement silicone des embrasures (reprise de l’étanchéité des fenêtres et  murs rideau)</t>
  </si>
  <si>
    <t>Onduleur</t>
  </si>
  <si>
    <t>Switch 24 ports POE </t>
  </si>
  <si>
    <t>Ens</t>
  </si>
  <si>
    <t xml:space="preserve">Commande et contrôle d’asservissement y/c câblage                                                                                                                                                                  </t>
  </si>
  <si>
    <t>BORDEREAUX DES PRIX - DETAIL ESTIMATIF</t>
  </si>
  <si>
    <t xml:space="preserve"> Descentes en pvc ø 83.6/90 mm :</t>
  </si>
  <si>
    <t>WC à l'anglaise</t>
  </si>
  <si>
    <t>Porte papier hygiénique</t>
  </si>
  <si>
    <t>Pompe de relevage</t>
  </si>
  <si>
    <t xml:space="preserve"> Descentes en pvc ø 68.6/75 mm :</t>
  </si>
  <si>
    <t xml:space="preserve">Fourniture et pose siphon de sol en inox </t>
  </si>
  <si>
    <t>Fourniture et pose extincteur portatif  abc de 9kg</t>
  </si>
  <si>
    <t>Tuyauterie en TFG diamètre 50/60 mm :</t>
  </si>
  <si>
    <t>Tuyauterie en TFG diamètre 40/49 mm :</t>
  </si>
  <si>
    <t>Tuyauterie en PPR diamètre 21,2/32 mm :</t>
  </si>
  <si>
    <t>Tuyauterie en PPR diamètre 16.6/25 mm :</t>
  </si>
  <si>
    <t>Plinthe pour revêtement sol en carreaux céramiques de 7cm de hauteur</t>
  </si>
  <si>
    <t xml:space="preserve">Grille de clôture </t>
  </si>
  <si>
    <t xml:space="preserve"> Regard type non visitable pour évacuation de 40 x 40 cm </t>
  </si>
  <si>
    <t xml:space="preserve"> Regard type visitable pour évacuation de 60 x 60 cm </t>
  </si>
  <si>
    <t>Buses en PVC assainissement diamètre 200 mm :</t>
  </si>
  <si>
    <t xml:space="preserve">Fourniture et pose des robinet d'incendie armé  DN 25/30 avec armoire </t>
  </si>
  <si>
    <t xml:space="preserve">Contrôle et  entretien  du  réseau d'électricité </t>
  </si>
  <si>
    <t>Tableau de protection TP- CLIM</t>
  </si>
  <si>
    <t xml:space="preserve">Panel LED 60x60 </t>
  </si>
  <si>
    <t xml:space="preserve">Foyers lumineux supplémentaires </t>
  </si>
  <si>
    <t xml:space="preserve">Fourniture et pose de porte isoplane en bois </t>
  </si>
  <si>
    <t>Peinture interieur vinylique sur murs intérieurs et plafond</t>
  </si>
  <si>
    <t xml:space="preserve">Fourniture et  pose  de lavabo vasque </t>
  </si>
  <si>
    <t xml:space="preserve">Diffuseur carré de soufflage plafonnier  </t>
  </si>
  <si>
    <t xml:space="preserve">Fourniture et pose de porte isoplane coulissante </t>
  </si>
  <si>
    <t>TOTAL</t>
  </si>
  <si>
    <t>APPEL D'OFFRES OUVERT N°12/2026/DRI RABAT
LA REALISATION DES TRAVAUX D’AMENAGEMENT DE L’IMMEUBLE DES IMPOTS DE TEMARA 
(Lot unique)
Par appel d’offres ouvert sur offres de prix n°12/2026/DRI-RABAT du 18/08/2026 en application des dispositions l’alinéa 1 § 1 et l’alinéa a§ 3 de l’article 19, du § 1 et de l’alinéa b §3 de l’article 20 du Décret N° 2-22-431 du 15 chaabane 1444 (8 mars 2023) relatif aux marchés publics.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</si>
</sst>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D_H_-;\-* #,##0.00\ _D_H_-;_-* &quot;-&quot;??\ _D_H_-;_-@_-"/>
    <numFmt numFmtId="165" formatCode="_-* #,##0.00\ _€_-;\-* #,##0.00\ _€_-;_-* &quot;-&quot;??\ _€_-;_-@_-"/>
    <numFmt numFmtId="166" formatCode="_-* #,##0.00\ _F_-;\-* #,##0.00\ _F_-;_-* &quot;-&quot;??\ _F_-;_-@_-"/>
    <numFmt numFmtId="167" formatCode="_-* #,##0.000\ _F_-;\-* #,##0.000\ _F_-;_-* &quot;-&quot;??\ _F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1"/>
      <color theme="1"/>
      <name val="Times"/>
      <family val="1"/>
    </font>
    <font>
      <sz val="11"/>
      <color theme="1"/>
      <name val="Times"/>
      <family val="1"/>
    </font>
    <font>
      <b/>
      <sz val="11"/>
      <name val="Times"/>
      <family val="1"/>
    </font>
    <font>
      <sz val="11"/>
      <name val="Times"/>
      <family val="1"/>
    </font>
    <font>
      <sz val="11"/>
      <color rgb="FF0070C0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1" fillId="0" borderId="0"/>
    <xf numFmtId="165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8" fillId="0" borderId="0" xfId="0" applyFont="1" applyFill="1" applyAlignment="1"/>
    <xf numFmtId="2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165" fontId="8" fillId="0" borderId="1" xfId="1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left" vertical="distributed" wrapText="1"/>
    </xf>
    <xf numFmtId="0" fontId="11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165" fontId="9" fillId="0" borderId="1" xfId="22" applyFont="1" applyFill="1" applyBorder="1" applyAlignment="1">
      <alignment horizontal="center" vertical="center"/>
    </xf>
    <xf numFmtId="165" fontId="8" fillId="0" borderId="0" xfId="1" applyFont="1" applyFill="1" applyAlignment="1"/>
    <xf numFmtId="0" fontId="7" fillId="0" borderId="1" xfId="0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165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165" fontId="7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</cellXfs>
  <cellStyles count="36">
    <cellStyle name="Comma 11" xfId="23"/>
    <cellStyle name="Comma 2" xfId="3"/>
    <cellStyle name="Comma 2 2" xfId="10"/>
    <cellStyle name="Comma 5 2" xfId="24"/>
    <cellStyle name="Comma 5 2 2" xfId="25"/>
    <cellStyle name="Milliers" xfId="1" builtinId="3"/>
    <cellStyle name="Milliers 2" xfId="11"/>
    <cellStyle name="Milliers 2 2" xfId="9"/>
    <cellStyle name="Milliers 2 2 2" xfId="20"/>
    <cellStyle name="Milliers 2 3" xfId="13"/>
    <cellStyle name="Milliers 2 4" xfId="14"/>
    <cellStyle name="Milliers 2 5" xfId="15"/>
    <cellStyle name="Milliers 2 6" xfId="16"/>
    <cellStyle name="Milliers 2 7" xfId="17"/>
    <cellStyle name="Milliers 3" xfId="22"/>
    <cellStyle name="Milliers 3 2" xfId="35"/>
    <cellStyle name="Milliers 4" xfId="26"/>
    <cellStyle name="Milliers 5" xfId="8"/>
    <cellStyle name="Normal" xfId="0" builtinId="0"/>
    <cellStyle name="Normal 111" xfId="27"/>
    <cellStyle name="Normal 12" xfId="28"/>
    <cellStyle name="Normal 2" xfId="2"/>
    <cellStyle name="Normal 2 10" xfId="29"/>
    <cellStyle name="Normal 2 2" xfId="6"/>
    <cellStyle name="Normal 2 3" xfId="18"/>
    <cellStyle name="Normal 3" xfId="30"/>
    <cellStyle name="Normal 3 2 2" xfId="32"/>
    <cellStyle name="Normal 3 2 4" xfId="34"/>
    <cellStyle name="Normal 34" xfId="5"/>
    <cellStyle name="Normal 4" xfId="31"/>
    <cellStyle name="Normal 4 2" xfId="33"/>
    <cellStyle name="Normal 4 4" xfId="12"/>
    <cellStyle name="Normal 5" xfId="19"/>
    <cellStyle name="Normal 6" xfId="21"/>
    <cellStyle name="Normal 7" xfId="7"/>
    <cellStyle name="Normal 8" xfId="4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view="pageBreakPreview" zoomScaleNormal="115" zoomScaleSheetLayoutView="100" workbookViewId="0">
      <selection activeCell="A2" sqref="A2:F2"/>
    </sheetView>
  </sheetViews>
  <sheetFormatPr baseColWidth="10" defaultColWidth="10.7109375" defaultRowHeight="14.25" x14ac:dyDescent="0.2"/>
  <cols>
    <col min="1" max="1" width="10.85546875" style="1" bestFit="1" customWidth="1"/>
    <col min="2" max="2" width="42.42578125" style="6" customWidth="1"/>
    <col min="3" max="3" width="10.7109375" style="1"/>
    <col min="4" max="4" width="13" style="1" customWidth="1"/>
    <col min="5" max="5" width="15" style="15" bestFit="1" customWidth="1"/>
    <col min="6" max="6" width="18.42578125" style="15" bestFit="1" customWidth="1"/>
    <col min="7" max="7" width="10.7109375" style="1"/>
    <col min="8" max="9" width="10.85546875" style="1" bestFit="1" customWidth="1"/>
    <col min="10" max="10" width="10.7109375" style="1"/>
    <col min="11" max="11" width="10.85546875" style="1" bestFit="1" customWidth="1"/>
    <col min="12" max="16384" width="10.7109375" style="1"/>
  </cols>
  <sheetData>
    <row r="1" spans="1:11" x14ac:dyDescent="0.2">
      <c r="A1" s="25" t="s">
        <v>89</v>
      </c>
      <c r="B1" s="25"/>
      <c r="C1" s="25"/>
      <c r="D1" s="25"/>
      <c r="E1" s="25"/>
      <c r="F1" s="25"/>
    </row>
    <row r="2" spans="1:11" ht="110.25" customHeight="1" x14ac:dyDescent="0.2">
      <c r="A2" s="27" t="s">
        <v>117</v>
      </c>
      <c r="B2" s="27"/>
      <c r="C2" s="27"/>
      <c r="D2" s="27"/>
      <c r="E2" s="27"/>
      <c r="F2" s="27"/>
    </row>
    <row r="3" spans="1:11" ht="28.5" customHeight="1" x14ac:dyDescent="0.2">
      <c r="A3" s="17" t="s">
        <v>0</v>
      </c>
      <c r="B3" s="18" t="s">
        <v>1</v>
      </c>
      <c r="C3" s="19" t="s">
        <v>2</v>
      </c>
      <c r="D3" s="20" t="s">
        <v>3</v>
      </c>
      <c r="E3" s="20" t="s">
        <v>4</v>
      </c>
      <c r="F3" s="20" t="s">
        <v>116</v>
      </c>
    </row>
    <row r="4" spans="1:11" ht="23.25" customHeight="1" x14ac:dyDescent="0.2">
      <c r="A4" s="16">
        <v>1</v>
      </c>
      <c r="B4" s="2" t="s">
        <v>9</v>
      </c>
      <c r="C4" s="3" t="s">
        <v>10</v>
      </c>
      <c r="D4" s="4">
        <v>25</v>
      </c>
      <c r="E4" s="5"/>
      <c r="F4" s="5"/>
    </row>
    <row r="5" spans="1:11" ht="28.5" x14ac:dyDescent="0.2">
      <c r="A5" s="16">
        <v>2</v>
      </c>
      <c r="B5" s="2" t="s">
        <v>11</v>
      </c>
      <c r="C5" s="3" t="s">
        <v>6</v>
      </c>
      <c r="D5" s="4">
        <v>1</v>
      </c>
      <c r="E5" s="5"/>
      <c r="F5" s="5"/>
    </row>
    <row r="6" spans="1:11" x14ac:dyDescent="0.2">
      <c r="A6" s="16">
        <v>3</v>
      </c>
      <c r="B6" s="2" t="s">
        <v>65</v>
      </c>
      <c r="C6" s="3" t="s">
        <v>68</v>
      </c>
      <c r="D6" s="4">
        <v>3</v>
      </c>
      <c r="E6" s="5"/>
      <c r="F6" s="5"/>
    </row>
    <row r="7" spans="1:11" ht="18.75" customHeight="1" x14ac:dyDescent="0.2">
      <c r="A7" s="16">
        <v>4</v>
      </c>
      <c r="B7" s="2" t="s">
        <v>66</v>
      </c>
      <c r="C7" s="3" t="s">
        <v>68</v>
      </c>
      <c r="D7" s="4">
        <v>5</v>
      </c>
      <c r="E7" s="5"/>
      <c r="F7" s="5"/>
    </row>
    <row r="8" spans="1:11" ht="18.75" customHeight="1" x14ac:dyDescent="0.2">
      <c r="A8" s="16">
        <v>5</v>
      </c>
      <c r="B8" s="2" t="s">
        <v>67</v>
      </c>
      <c r="C8" s="3" t="s">
        <v>68</v>
      </c>
      <c r="D8" s="4">
        <v>10.5</v>
      </c>
      <c r="E8" s="5"/>
      <c r="F8" s="5"/>
      <c r="K8" s="6"/>
    </row>
    <row r="9" spans="1:11" x14ac:dyDescent="0.2">
      <c r="A9" s="16">
        <v>6</v>
      </c>
      <c r="B9" s="2" t="s">
        <v>70</v>
      </c>
      <c r="C9" s="3" t="s">
        <v>69</v>
      </c>
      <c r="D9" s="4">
        <f>+D8*150</f>
        <v>1575</v>
      </c>
      <c r="E9" s="5"/>
      <c r="F9" s="5"/>
    </row>
    <row r="10" spans="1:11" ht="28.5" x14ac:dyDescent="0.2">
      <c r="A10" s="16">
        <v>7</v>
      </c>
      <c r="B10" s="2" t="s">
        <v>12</v>
      </c>
      <c r="C10" s="3" t="s">
        <v>50</v>
      </c>
      <c r="D10" s="4">
        <v>26</v>
      </c>
      <c r="E10" s="5"/>
      <c r="F10" s="5"/>
    </row>
    <row r="11" spans="1:11" ht="28.5" x14ac:dyDescent="0.2">
      <c r="A11" s="16">
        <v>8</v>
      </c>
      <c r="B11" s="2" t="s">
        <v>71</v>
      </c>
      <c r="C11" s="3" t="s">
        <v>50</v>
      </c>
      <c r="D11" s="4">
        <v>75</v>
      </c>
      <c r="E11" s="5"/>
      <c r="F11" s="5"/>
    </row>
    <row r="12" spans="1:11" x14ac:dyDescent="0.2">
      <c r="A12" s="16">
        <v>9</v>
      </c>
      <c r="B12" s="2" t="s">
        <v>16</v>
      </c>
      <c r="C12" s="3" t="s">
        <v>50</v>
      </c>
      <c r="D12" s="4">
        <v>240</v>
      </c>
      <c r="E12" s="5"/>
      <c r="F12" s="5"/>
    </row>
    <row r="13" spans="1:11" ht="27.75" customHeight="1" x14ac:dyDescent="0.2">
      <c r="A13" s="16">
        <v>10</v>
      </c>
      <c r="B13" s="2" t="s">
        <v>73</v>
      </c>
      <c r="C13" s="3" t="s">
        <v>10</v>
      </c>
      <c r="D13" s="4">
        <v>90</v>
      </c>
      <c r="E13" s="5"/>
      <c r="F13" s="5"/>
    </row>
    <row r="14" spans="1:11" ht="28.5" x14ac:dyDescent="0.2">
      <c r="A14" s="16">
        <v>11</v>
      </c>
      <c r="B14" s="2" t="s">
        <v>72</v>
      </c>
      <c r="C14" s="3" t="s">
        <v>50</v>
      </c>
      <c r="D14" s="4">
        <v>90</v>
      </c>
      <c r="E14" s="5"/>
      <c r="F14" s="5"/>
    </row>
    <row r="15" spans="1:11" ht="28.5" x14ac:dyDescent="0.2">
      <c r="A15" s="16">
        <v>12</v>
      </c>
      <c r="B15" s="2" t="s">
        <v>74</v>
      </c>
      <c r="C15" s="3" t="s">
        <v>50</v>
      </c>
      <c r="D15" s="4">
        <v>600</v>
      </c>
      <c r="E15" s="5"/>
      <c r="F15" s="5"/>
    </row>
    <row r="16" spans="1:11" ht="23.25" customHeight="1" x14ac:dyDescent="0.2">
      <c r="A16" s="16">
        <v>13</v>
      </c>
      <c r="B16" s="2" t="s">
        <v>55</v>
      </c>
      <c r="C16" s="3" t="s">
        <v>50</v>
      </c>
      <c r="D16" s="4">
        <v>30</v>
      </c>
      <c r="E16" s="5"/>
      <c r="F16" s="5"/>
    </row>
    <row r="17" spans="1:8" ht="23.25" customHeight="1" x14ac:dyDescent="0.2">
      <c r="A17" s="16">
        <v>14</v>
      </c>
      <c r="B17" s="2" t="s">
        <v>57</v>
      </c>
      <c r="C17" s="3" t="s">
        <v>50</v>
      </c>
      <c r="D17" s="4">
        <v>600</v>
      </c>
      <c r="E17" s="5"/>
      <c r="F17" s="5"/>
    </row>
    <row r="18" spans="1:8" ht="28.5" x14ac:dyDescent="0.2">
      <c r="A18" s="16">
        <v>15</v>
      </c>
      <c r="B18" s="2" t="s">
        <v>101</v>
      </c>
      <c r="C18" s="3" t="s">
        <v>10</v>
      </c>
      <c r="D18" s="4">
        <v>670</v>
      </c>
      <c r="E18" s="5"/>
      <c r="F18" s="5"/>
    </row>
    <row r="19" spans="1:8" ht="23.25" customHeight="1" x14ac:dyDescent="0.2">
      <c r="A19" s="16">
        <v>16</v>
      </c>
      <c r="B19" s="7" t="s">
        <v>111</v>
      </c>
      <c r="C19" s="3" t="s">
        <v>50</v>
      </c>
      <c r="D19" s="4">
        <v>14</v>
      </c>
      <c r="E19" s="5"/>
      <c r="F19" s="5"/>
    </row>
    <row r="20" spans="1:8" ht="28.5" x14ac:dyDescent="0.2">
      <c r="A20" s="16">
        <v>17</v>
      </c>
      <c r="B20" s="7" t="s">
        <v>115</v>
      </c>
      <c r="C20" s="3" t="s">
        <v>50</v>
      </c>
      <c r="D20" s="4">
        <v>2.6</v>
      </c>
      <c r="E20" s="5"/>
      <c r="F20" s="5"/>
    </row>
    <row r="21" spans="1:8" ht="42.75" x14ac:dyDescent="0.2">
      <c r="A21" s="16">
        <v>18</v>
      </c>
      <c r="B21" s="7" t="s">
        <v>61</v>
      </c>
      <c r="C21" s="3" t="s">
        <v>50</v>
      </c>
      <c r="D21" s="4">
        <v>64</v>
      </c>
      <c r="E21" s="5"/>
      <c r="F21" s="5"/>
    </row>
    <row r="22" spans="1:8" ht="20.25" customHeight="1" x14ac:dyDescent="0.2">
      <c r="A22" s="16">
        <v>19</v>
      </c>
      <c r="B22" s="7" t="s">
        <v>56</v>
      </c>
      <c r="C22" s="3" t="s">
        <v>50</v>
      </c>
      <c r="D22" s="4">
        <v>360</v>
      </c>
      <c r="E22" s="5"/>
      <c r="F22" s="5"/>
    </row>
    <row r="23" spans="1:8" ht="28.5" x14ac:dyDescent="0.2">
      <c r="A23" s="16">
        <v>20</v>
      </c>
      <c r="B23" s="7" t="s">
        <v>58</v>
      </c>
      <c r="C23" s="3" t="s">
        <v>50</v>
      </c>
      <c r="D23" s="4">
        <v>50</v>
      </c>
      <c r="E23" s="5"/>
      <c r="F23" s="5"/>
    </row>
    <row r="24" spans="1:8" ht="28.5" x14ac:dyDescent="0.2">
      <c r="A24" s="16">
        <v>21</v>
      </c>
      <c r="B24" s="7" t="s">
        <v>83</v>
      </c>
      <c r="C24" s="3" t="s">
        <v>50</v>
      </c>
      <c r="D24" s="4">
        <v>30</v>
      </c>
      <c r="E24" s="5"/>
      <c r="F24" s="5"/>
    </row>
    <row r="25" spans="1:8" ht="42.75" x14ac:dyDescent="0.2">
      <c r="A25" s="16">
        <v>22</v>
      </c>
      <c r="B25" s="7" t="s">
        <v>84</v>
      </c>
      <c r="C25" s="3" t="s">
        <v>6</v>
      </c>
      <c r="D25" s="4">
        <v>1</v>
      </c>
      <c r="E25" s="5"/>
      <c r="F25" s="5"/>
    </row>
    <row r="26" spans="1:8" x14ac:dyDescent="0.2">
      <c r="A26" s="16">
        <v>23</v>
      </c>
      <c r="B26" s="7" t="s">
        <v>60</v>
      </c>
      <c r="C26" s="3" t="s">
        <v>10</v>
      </c>
      <c r="D26" s="4">
        <v>36</v>
      </c>
      <c r="E26" s="5"/>
      <c r="F26" s="5"/>
    </row>
    <row r="27" spans="1:8" x14ac:dyDescent="0.2">
      <c r="A27" s="16">
        <v>24</v>
      </c>
      <c r="B27" s="7" t="s">
        <v>62</v>
      </c>
      <c r="C27" s="3" t="s">
        <v>50</v>
      </c>
      <c r="D27" s="4">
        <v>3</v>
      </c>
      <c r="E27" s="5"/>
      <c r="F27" s="5"/>
    </row>
    <row r="28" spans="1:8" ht="28.5" x14ac:dyDescent="0.2">
      <c r="A28" s="16">
        <v>25</v>
      </c>
      <c r="B28" s="7" t="s">
        <v>59</v>
      </c>
      <c r="C28" s="3" t="s">
        <v>2</v>
      </c>
      <c r="D28" s="4">
        <v>2</v>
      </c>
      <c r="E28" s="5"/>
      <c r="F28" s="5"/>
    </row>
    <row r="29" spans="1:8" x14ac:dyDescent="0.2">
      <c r="A29" s="16">
        <v>26</v>
      </c>
      <c r="B29" s="7" t="s">
        <v>64</v>
      </c>
      <c r="C29" s="3" t="s">
        <v>5</v>
      </c>
      <c r="D29" s="4">
        <v>8</v>
      </c>
      <c r="E29" s="5"/>
      <c r="F29" s="5"/>
      <c r="H29" s="8"/>
    </row>
    <row r="30" spans="1:8" x14ac:dyDescent="0.2">
      <c r="A30" s="16">
        <v>27</v>
      </c>
      <c r="B30" s="7" t="s">
        <v>102</v>
      </c>
      <c r="C30" s="3" t="s">
        <v>50</v>
      </c>
      <c r="D30" s="4">
        <v>52</v>
      </c>
      <c r="E30" s="5"/>
      <c r="F30" s="5"/>
    </row>
    <row r="31" spans="1:8" ht="28.5" x14ac:dyDescent="0.2">
      <c r="A31" s="16">
        <v>28</v>
      </c>
      <c r="B31" s="9" t="s">
        <v>112</v>
      </c>
      <c r="C31" s="3" t="s">
        <v>5</v>
      </c>
      <c r="D31" s="4">
        <v>400</v>
      </c>
      <c r="E31" s="5"/>
      <c r="F31" s="5"/>
    </row>
    <row r="32" spans="1:8" x14ac:dyDescent="0.2">
      <c r="A32" s="16">
        <v>29</v>
      </c>
      <c r="B32" s="9" t="s">
        <v>63</v>
      </c>
      <c r="C32" s="3" t="s">
        <v>5</v>
      </c>
      <c r="D32" s="10">
        <v>24</v>
      </c>
      <c r="E32" s="5"/>
      <c r="F32" s="5"/>
    </row>
    <row r="33" spans="1:6" x14ac:dyDescent="0.2">
      <c r="A33" s="21">
        <v>30</v>
      </c>
      <c r="B33" s="11" t="s">
        <v>90</v>
      </c>
      <c r="C33" s="12" t="s">
        <v>10</v>
      </c>
      <c r="D33" s="4">
        <v>15</v>
      </c>
      <c r="E33" s="5"/>
      <c r="F33" s="5"/>
    </row>
    <row r="34" spans="1:6" x14ac:dyDescent="0.2">
      <c r="A34" s="21">
        <v>31</v>
      </c>
      <c r="B34" s="11" t="s">
        <v>94</v>
      </c>
      <c r="C34" s="12" t="s">
        <v>10</v>
      </c>
      <c r="D34" s="4">
        <v>15</v>
      </c>
      <c r="E34" s="5"/>
      <c r="F34" s="5"/>
    </row>
    <row r="35" spans="1:6" ht="28.5" x14ac:dyDescent="0.2">
      <c r="A35" s="21">
        <v>32</v>
      </c>
      <c r="B35" s="11" t="s">
        <v>103</v>
      </c>
      <c r="C35" s="12" t="s">
        <v>2</v>
      </c>
      <c r="D35" s="4">
        <v>6</v>
      </c>
      <c r="E35" s="5"/>
      <c r="F35" s="5"/>
    </row>
    <row r="36" spans="1:6" ht="28.5" x14ac:dyDescent="0.2">
      <c r="A36" s="21">
        <v>33</v>
      </c>
      <c r="B36" s="11" t="s">
        <v>104</v>
      </c>
      <c r="C36" s="12" t="s">
        <v>2</v>
      </c>
      <c r="D36" s="4">
        <v>3</v>
      </c>
      <c r="E36" s="5"/>
      <c r="F36" s="5"/>
    </row>
    <row r="37" spans="1:6" ht="28.5" x14ac:dyDescent="0.2">
      <c r="A37" s="21">
        <v>34</v>
      </c>
      <c r="B37" s="11" t="s">
        <v>105</v>
      </c>
      <c r="C37" s="12" t="s">
        <v>10</v>
      </c>
      <c r="D37" s="4">
        <v>20</v>
      </c>
      <c r="E37" s="13"/>
      <c r="F37" s="5"/>
    </row>
    <row r="38" spans="1:6" x14ac:dyDescent="0.2">
      <c r="A38" s="21">
        <v>35</v>
      </c>
      <c r="B38" s="11" t="s">
        <v>93</v>
      </c>
      <c r="C38" s="12" t="s">
        <v>42</v>
      </c>
      <c r="D38" s="4">
        <v>1</v>
      </c>
      <c r="E38" s="14"/>
      <c r="F38" s="5"/>
    </row>
    <row r="39" spans="1:6" x14ac:dyDescent="0.2">
      <c r="A39" s="21">
        <v>36</v>
      </c>
      <c r="B39" s="11" t="s">
        <v>99</v>
      </c>
      <c r="C39" s="12" t="s">
        <v>10</v>
      </c>
      <c r="D39" s="4">
        <v>74</v>
      </c>
      <c r="E39" s="14"/>
      <c r="F39" s="5"/>
    </row>
    <row r="40" spans="1:6" x14ac:dyDescent="0.2">
      <c r="A40" s="21">
        <v>37</v>
      </c>
      <c r="B40" s="11" t="s">
        <v>100</v>
      </c>
      <c r="C40" s="12" t="s">
        <v>10</v>
      </c>
      <c r="D40" s="4">
        <v>142</v>
      </c>
      <c r="E40" s="5"/>
      <c r="F40" s="22"/>
    </row>
    <row r="41" spans="1:6" x14ac:dyDescent="0.2">
      <c r="A41" s="21">
        <v>38</v>
      </c>
      <c r="B41" s="7" t="s">
        <v>17</v>
      </c>
      <c r="C41" s="3" t="s">
        <v>2</v>
      </c>
      <c r="D41" s="4">
        <v>20</v>
      </c>
      <c r="E41" s="14"/>
      <c r="F41" s="5"/>
    </row>
    <row r="42" spans="1:6" x14ac:dyDescent="0.2">
      <c r="A42" s="21">
        <v>39</v>
      </c>
      <c r="B42" s="7" t="s">
        <v>92</v>
      </c>
      <c r="C42" s="3" t="s">
        <v>2</v>
      </c>
      <c r="D42" s="4">
        <v>20</v>
      </c>
      <c r="E42" s="14"/>
      <c r="F42" s="5"/>
    </row>
    <row r="43" spans="1:6" x14ac:dyDescent="0.2">
      <c r="A43" s="21">
        <v>40</v>
      </c>
      <c r="B43" s="7" t="s">
        <v>41</v>
      </c>
      <c r="C43" s="3" t="s">
        <v>2</v>
      </c>
      <c r="D43" s="4">
        <v>30</v>
      </c>
      <c r="E43" s="5"/>
      <c r="F43" s="5"/>
    </row>
    <row r="44" spans="1:6" x14ac:dyDescent="0.2">
      <c r="A44" s="21">
        <v>41</v>
      </c>
      <c r="B44" s="7" t="s">
        <v>91</v>
      </c>
      <c r="C44" s="3" t="s">
        <v>2</v>
      </c>
      <c r="D44" s="4">
        <v>2</v>
      </c>
      <c r="E44" s="5"/>
      <c r="F44" s="5"/>
    </row>
    <row r="45" spans="1:6" x14ac:dyDescent="0.2">
      <c r="A45" s="21">
        <v>42</v>
      </c>
      <c r="B45" s="7" t="s">
        <v>113</v>
      </c>
      <c r="C45" s="3" t="s">
        <v>2</v>
      </c>
      <c r="D45" s="4">
        <v>2</v>
      </c>
      <c r="E45" s="5"/>
      <c r="F45" s="5"/>
    </row>
    <row r="46" spans="1:6" x14ac:dyDescent="0.2">
      <c r="A46" s="21">
        <v>43</v>
      </c>
      <c r="B46" s="7" t="s">
        <v>95</v>
      </c>
      <c r="C46" s="3" t="s">
        <v>2</v>
      </c>
      <c r="D46" s="4">
        <v>8</v>
      </c>
      <c r="E46" s="5"/>
      <c r="F46" s="5"/>
    </row>
    <row r="47" spans="1:6" ht="28.5" x14ac:dyDescent="0.2">
      <c r="A47" s="21">
        <v>44</v>
      </c>
      <c r="B47" s="7" t="s">
        <v>96</v>
      </c>
      <c r="C47" s="3" t="s">
        <v>2</v>
      </c>
      <c r="D47" s="4">
        <v>2</v>
      </c>
      <c r="E47" s="5"/>
      <c r="F47" s="5"/>
    </row>
    <row r="48" spans="1:6" x14ac:dyDescent="0.2">
      <c r="A48" s="21">
        <v>45</v>
      </c>
      <c r="B48" s="7" t="s">
        <v>97</v>
      </c>
      <c r="C48" s="12" t="s">
        <v>10</v>
      </c>
      <c r="D48" s="4">
        <v>5</v>
      </c>
      <c r="E48" s="5"/>
      <c r="F48" s="5"/>
    </row>
    <row r="49" spans="1:6" x14ac:dyDescent="0.2">
      <c r="A49" s="21">
        <v>46</v>
      </c>
      <c r="B49" s="7" t="s">
        <v>98</v>
      </c>
      <c r="C49" s="12" t="s">
        <v>10</v>
      </c>
      <c r="D49" s="4">
        <v>50</v>
      </c>
      <c r="E49" s="5"/>
      <c r="F49" s="5"/>
    </row>
    <row r="50" spans="1:6" ht="28.5" x14ac:dyDescent="0.2">
      <c r="A50" s="23">
        <v>47</v>
      </c>
      <c r="B50" s="7" t="s">
        <v>106</v>
      </c>
      <c r="C50" s="3" t="s">
        <v>2</v>
      </c>
      <c r="D50" s="4">
        <v>3</v>
      </c>
      <c r="E50" s="5"/>
      <c r="F50" s="5"/>
    </row>
    <row r="51" spans="1:6" ht="28.5" x14ac:dyDescent="0.2">
      <c r="A51" s="16">
        <v>48</v>
      </c>
      <c r="B51" s="7" t="s">
        <v>54</v>
      </c>
      <c r="C51" s="3" t="s">
        <v>2</v>
      </c>
      <c r="D51" s="4">
        <v>1</v>
      </c>
      <c r="E51" s="5"/>
      <c r="F51" s="5"/>
    </row>
    <row r="52" spans="1:6" ht="28.5" x14ac:dyDescent="0.2">
      <c r="A52" s="16">
        <v>49</v>
      </c>
      <c r="B52" s="7" t="s">
        <v>53</v>
      </c>
      <c r="C52" s="3" t="s">
        <v>2</v>
      </c>
      <c r="D52" s="4">
        <v>3</v>
      </c>
      <c r="E52" s="5"/>
      <c r="F52" s="5"/>
    </row>
    <row r="53" spans="1:6" x14ac:dyDescent="0.2">
      <c r="A53" s="16">
        <v>50</v>
      </c>
      <c r="B53" s="7" t="s">
        <v>43</v>
      </c>
      <c r="C53" s="3" t="s">
        <v>42</v>
      </c>
      <c r="D53" s="4">
        <v>1</v>
      </c>
      <c r="E53" s="5"/>
      <c r="F53" s="5"/>
    </row>
    <row r="54" spans="1:6" x14ac:dyDescent="0.2">
      <c r="A54" s="16">
        <v>51</v>
      </c>
      <c r="B54" s="7" t="s">
        <v>44</v>
      </c>
      <c r="C54" s="3" t="s">
        <v>42</v>
      </c>
      <c r="D54" s="4">
        <v>1</v>
      </c>
      <c r="E54" s="5"/>
      <c r="F54" s="5"/>
    </row>
    <row r="55" spans="1:6" x14ac:dyDescent="0.2">
      <c r="A55" s="16">
        <v>52</v>
      </c>
      <c r="B55" s="7" t="s">
        <v>114</v>
      </c>
      <c r="C55" s="3" t="s">
        <v>2</v>
      </c>
      <c r="D55" s="4">
        <v>18</v>
      </c>
      <c r="E55" s="5"/>
      <c r="F55" s="5"/>
    </row>
    <row r="56" spans="1:6" x14ac:dyDescent="0.2">
      <c r="A56" s="16">
        <v>53</v>
      </c>
      <c r="B56" s="7" t="s">
        <v>49</v>
      </c>
      <c r="C56" s="3" t="s">
        <v>50</v>
      </c>
      <c r="D56" s="4">
        <v>10</v>
      </c>
      <c r="E56" s="5"/>
      <c r="F56" s="5"/>
    </row>
    <row r="57" spans="1:6" x14ac:dyDescent="0.2">
      <c r="A57" s="16">
        <v>54</v>
      </c>
      <c r="B57" s="7" t="s">
        <v>51</v>
      </c>
      <c r="C57" s="3" t="s">
        <v>2</v>
      </c>
      <c r="D57" s="4">
        <v>3</v>
      </c>
      <c r="E57" s="5"/>
      <c r="F57" s="5"/>
    </row>
    <row r="58" spans="1:6" x14ac:dyDescent="0.2">
      <c r="A58" s="16">
        <v>55</v>
      </c>
      <c r="B58" s="7" t="s">
        <v>45</v>
      </c>
      <c r="C58" s="3" t="s">
        <v>2</v>
      </c>
      <c r="D58" s="4">
        <v>1</v>
      </c>
      <c r="E58" s="5"/>
      <c r="F58" s="5"/>
    </row>
    <row r="59" spans="1:6" x14ac:dyDescent="0.2">
      <c r="A59" s="16">
        <v>56</v>
      </c>
      <c r="B59" s="7" t="s">
        <v>46</v>
      </c>
      <c r="C59" s="3" t="s">
        <v>2</v>
      </c>
      <c r="D59" s="4">
        <v>4</v>
      </c>
      <c r="E59" s="5"/>
      <c r="F59" s="5"/>
    </row>
    <row r="60" spans="1:6" ht="28.5" x14ac:dyDescent="0.2">
      <c r="A60" s="16">
        <v>57</v>
      </c>
      <c r="B60" s="7" t="s">
        <v>47</v>
      </c>
      <c r="C60" s="3" t="s">
        <v>10</v>
      </c>
      <c r="D60" s="4">
        <v>60</v>
      </c>
      <c r="E60" s="5"/>
      <c r="F60" s="5"/>
    </row>
    <row r="61" spans="1:6" ht="28.5" x14ac:dyDescent="0.2">
      <c r="A61" s="16">
        <v>58</v>
      </c>
      <c r="B61" s="7" t="s">
        <v>52</v>
      </c>
      <c r="C61" s="3" t="s">
        <v>2</v>
      </c>
      <c r="D61" s="4">
        <v>2</v>
      </c>
      <c r="E61" s="5"/>
      <c r="F61" s="5"/>
    </row>
    <row r="62" spans="1:6" x14ac:dyDescent="0.2">
      <c r="A62" s="16">
        <v>59</v>
      </c>
      <c r="B62" s="7" t="s">
        <v>107</v>
      </c>
      <c r="C62" s="3" t="s">
        <v>6</v>
      </c>
      <c r="D62" s="4">
        <v>1</v>
      </c>
      <c r="E62" s="5"/>
      <c r="F62" s="5"/>
    </row>
    <row r="63" spans="1:6" x14ac:dyDescent="0.2">
      <c r="A63" s="16">
        <v>60</v>
      </c>
      <c r="B63" s="7" t="s">
        <v>108</v>
      </c>
      <c r="C63" s="3" t="s">
        <v>42</v>
      </c>
      <c r="D63" s="4">
        <v>1</v>
      </c>
      <c r="E63" s="5"/>
      <c r="F63" s="5"/>
    </row>
    <row r="64" spans="1:6" x14ac:dyDescent="0.2">
      <c r="A64" s="16">
        <v>61</v>
      </c>
      <c r="B64" s="7" t="s">
        <v>27</v>
      </c>
      <c r="C64" s="3" t="s">
        <v>2</v>
      </c>
      <c r="D64" s="4">
        <v>4</v>
      </c>
      <c r="E64" s="5"/>
      <c r="F64" s="5"/>
    </row>
    <row r="65" spans="1:6" x14ac:dyDescent="0.2">
      <c r="A65" s="16">
        <v>62</v>
      </c>
      <c r="B65" s="7" t="s">
        <v>26</v>
      </c>
      <c r="C65" s="3" t="s">
        <v>2</v>
      </c>
      <c r="D65" s="4">
        <v>21</v>
      </c>
      <c r="E65" s="5"/>
      <c r="F65" s="5"/>
    </row>
    <row r="66" spans="1:6" x14ac:dyDescent="0.2">
      <c r="A66" s="16">
        <v>63</v>
      </c>
      <c r="B66" s="7" t="s">
        <v>109</v>
      </c>
      <c r="C66" s="3" t="s">
        <v>2</v>
      </c>
      <c r="D66" s="4">
        <v>30</v>
      </c>
      <c r="E66" s="5"/>
      <c r="F66" s="5"/>
    </row>
    <row r="67" spans="1:6" x14ac:dyDescent="0.2">
      <c r="A67" s="16">
        <v>64</v>
      </c>
      <c r="B67" s="7" t="s">
        <v>30</v>
      </c>
      <c r="C67" s="3" t="s">
        <v>2</v>
      </c>
      <c r="D67" s="4">
        <v>4</v>
      </c>
      <c r="E67" s="5"/>
      <c r="F67" s="5"/>
    </row>
    <row r="68" spans="1:6" x14ac:dyDescent="0.2">
      <c r="A68" s="16">
        <v>65</v>
      </c>
      <c r="B68" s="7" t="s">
        <v>29</v>
      </c>
      <c r="C68" s="3" t="s">
        <v>2</v>
      </c>
      <c r="D68" s="4">
        <v>3</v>
      </c>
      <c r="E68" s="5"/>
      <c r="F68" s="5"/>
    </row>
    <row r="69" spans="1:6" x14ac:dyDescent="0.2">
      <c r="A69" s="16">
        <v>66</v>
      </c>
      <c r="B69" s="7" t="s">
        <v>28</v>
      </c>
      <c r="C69" s="3" t="s">
        <v>2</v>
      </c>
      <c r="D69" s="4">
        <v>3</v>
      </c>
      <c r="E69" s="5"/>
      <c r="F69" s="5"/>
    </row>
    <row r="70" spans="1:6" x14ac:dyDescent="0.2">
      <c r="A70" s="16">
        <v>67</v>
      </c>
      <c r="B70" s="7" t="s">
        <v>31</v>
      </c>
      <c r="C70" s="3" t="s">
        <v>2</v>
      </c>
      <c r="D70" s="4">
        <v>4</v>
      </c>
      <c r="E70" s="5"/>
      <c r="F70" s="5"/>
    </row>
    <row r="71" spans="1:6" x14ac:dyDescent="0.2">
      <c r="A71" s="16">
        <v>68</v>
      </c>
      <c r="B71" s="7" t="s">
        <v>110</v>
      </c>
      <c r="C71" s="3" t="s">
        <v>2</v>
      </c>
      <c r="D71" s="4">
        <v>41</v>
      </c>
      <c r="E71" s="5"/>
      <c r="F71" s="5"/>
    </row>
    <row r="72" spans="1:6" x14ac:dyDescent="0.2">
      <c r="A72" s="16">
        <v>69</v>
      </c>
      <c r="B72" s="7" t="s">
        <v>32</v>
      </c>
      <c r="C72" s="3" t="s">
        <v>2</v>
      </c>
      <c r="D72" s="4">
        <v>14</v>
      </c>
      <c r="E72" s="5"/>
      <c r="F72" s="5"/>
    </row>
    <row r="73" spans="1:6" x14ac:dyDescent="0.2">
      <c r="A73" s="16">
        <v>70</v>
      </c>
      <c r="B73" s="7" t="s">
        <v>33</v>
      </c>
      <c r="C73" s="3" t="s">
        <v>2</v>
      </c>
      <c r="D73" s="4">
        <v>15</v>
      </c>
      <c r="E73" s="5"/>
      <c r="F73" s="5"/>
    </row>
    <row r="74" spans="1:6" x14ac:dyDescent="0.2">
      <c r="A74" s="16">
        <v>71</v>
      </c>
      <c r="B74" s="7" t="s">
        <v>34</v>
      </c>
      <c r="C74" s="3" t="s">
        <v>2</v>
      </c>
      <c r="D74" s="4">
        <v>8</v>
      </c>
      <c r="E74" s="5"/>
      <c r="F74" s="5"/>
    </row>
    <row r="75" spans="1:6" x14ac:dyDescent="0.2">
      <c r="A75" s="16">
        <v>72</v>
      </c>
      <c r="B75" s="7" t="s">
        <v>35</v>
      </c>
      <c r="C75" s="3" t="s">
        <v>2</v>
      </c>
      <c r="D75" s="4">
        <v>3</v>
      </c>
      <c r="E75" s="5"/>
      <c r="F75" s="5"/>
    </row>
    <row r="76" spans="1:6" ht="28.5" x14ac:dyDescent="0.2">
      <c r="A76" s="16">
        <v>73</v>
      </c>
      <c r="B76" s="7" t="s">
        <v>13</v>
      </c>
      <c r="C76" s="3" t="s">
        <v>2</v>
      </c>
      <c r="D76" s="4">
        <v>24</v>
      </c>
      <c r="E76" s="5"/>
      <c r="F76" s="5"/>
    </row>
    <row r="77" spans="1:6" ht="28.5" x14ac:dyDescent="0.2">
      <c r="A77" s="16">
        <v>74</v>
      </c>
      <c r="B77" s="7" t="s">
        <v>14</v>
      </c>
      <c r="C77" s="3" t="s">
        <v>2</v>
      </c>
      <c r="D77" s="4">
        <v>12</v>
      </c>
      <c r="E77" s="5"/>
      <c r="F77" s="5"/>
    </row>
    <row r="78" spans="1:6" x14ac:dyDescent="0.2">
      <c r="A78" s="16">
        <v>75</v>
      </c>
      <c r="B78" s="7" t="s">
        <v>75</v>
      </c>
      <c r="C78" s="3" t="s">
        <v>2</v>
      </c>
      <c r="D78" s="4">
        <v>8</v>
      </c>
      <c r="E78" s="5"/>
      <c r="F78" s="5"/>
    </row>
    <row r="79" spans="1:6" x14ac:dyDescent="0.2">
      <c r="A79" s="16">
        <v>76</v>
      </c>
      <c r="B79" s="7" t="s">
        <v>76</v>
      </c>
      <c r="C79" s="3" t="s">
        <v>2</v>
      </c>
      <c r="D79" s="4">
        <v>8</v>
      </c>
      <c r="E79" s="5"/>
      <c r="F79" s="5"/>
    </row>
    <row r="80" spans="1:6" x14ac:dyDescent="0.2">
      <c r="A80" s="16">
        <v>77</v>
      </c>
      <c r="B80" s="7" t="s">
        <v>77</v>
      </c>
      <c r="C80" s="3" t="s">
        <v>2</v>
      </c>
      <c r="D80" s="4">
        <v>1</v>
      </c>
      <c r="E80" s="5"/>
      <c r="F80" s="5"/>
    </row>
    <row r="81" spans="1:6" x14ac:dyDescent="0.2">
      <c r="A81" s="16">
        <v>78</v>
      </c>
      <c r="B81" s="7" t="s">
        <v>78</v>
      </c>
      <c r="C81" s="3" t="s">
        <v>2</v>
      </c>
      <c r="D81" s="4">
        <v>1</v>
      </c>
      <c r="E81" s="5"/>
      <c r="F81" s="5"/>
    </row>
    <row r="82" spans="1:6" x14ac:dyDescent="0.2">
      <c r="A82" s="16">
        <v>79</v>
      </c>
      <c r="B82" s="7" t="s">
        <v>79</v>
      </c>
      <c r="C82" s="3" t="s">
        <v>2</v>
      </c>
      <c r="D82" s="4">
        <v>1</v>
      </c>
      <c r="E82" s="5"/>
      <c r="F82" s="5"/>
    </row>
    <row r="83" spans="1:6" x14ac:dyDescent="0.2">
      <c r="A83" s="16">
        <v>80</v>
      </c>
      <c r="B83" s="7" t="s">
        <v>85</v>
      </c>
      <c r="C83" s="3" t="s">
        <v>2</v>
      </c>
      <c r="D83" s="4">
        <v>1</v>
      </c>
      <c r="E83" s="5"/>
      <c r="F83" s="5"/>
    </row>
    <row r="84" spans="1:6" ht="28.5" x14ac:dyDescent="0.2">
      <c r="A84" s="16">
        <v>81</v>
      </c>
      <c r="B84" s="7" t="s">
        <v>80</v>
      </c>
      <c r="C84" s="3" t="s">
        <v>2</v>
      </c>
      <c r="D84" s="4">
        <v>1</v>
      </c>
      <c r="E84" s="5"/>
      <c r="F84" s="5"/>
    </row>
    <row r="85" spans="1:6" x14ac:dyDescent="0.2">
      <c r="A85" s="16">
        <v>82</v>
      </c>
      <c r="B85" s="7" t="s">
        <v>86</v>
      </c>
      <c r="C85" s="3" t="s">
        <v>2</v>
      </c>
      <c r="D85" s="4">
        <v>1</v>
      </c>
      <c r="E85" s="5"/>
      <c r="F85" s="5"/>
    </row>
    <row r="86" spans="1:6" x14ac:dyDescent="0.2">
      <c r="A86" s="16">
        <v>83</v>
      </c>
      <c r="B86" s="7" t="s">
        <v>81</v>
      </c>
      <c r="C86" s="3" t="s">
        <v>2</v>
      </c>
      <c r="D86" s="4">
        <v>16</v>
      </c>
      <c r="E86" s="5"/>
      <c r="F86" s="5"/>
    </row>
    <row r="87" spans="1:6" x14ac:dyDescent="0.2">
      <c r="A87" s="16">
        <v>84</v>
      </c>
      <c r="B87" s="7" t="s">
        <v>82</v>
      </c>
      <c r="C87" s="3" t="s">
        <v>6</v>
      </c>
      <c r="D87" s="4">
        <v>1</v>
      </c>
      <c r="E87" s="5"/>
      <c r="F87" s="5"/>
    </row>
    <row r="88" spans="1:6" ht="28.5" x14ac:dyDescent="0.2">
      <c r="A88" s="16">
        <v>85</v>
      </c>
      <c r="B88" s="7" t="s">
        <v>36</v>
      </c>
      <c r="C88" s="3" t="s">
        <v>2</v>
      </c>
      <c r="D88" s="4">
        <v>1</v>
      </c>
      <c r="E88" s="5"/>
      <c r="F88" s="5"/>
    </row>
    <row r="89" spans="1:6" x14ac:dyDescent="0.2">
      <c r="A89" s="16">
        <f>+A88+1</f>
        <v>86</v>
      </c>
      <c r="B89" s="7" t="s">
        <v>37</v>
      </c>
      <c r="C89" s="3" t="s">
        <v>2</v>
      </c>
      <c r="D89" s="4">
        <v>22</v>
      </c>
      <c r="E89" s="5"/>
      <c r="F89" s="5"/>
    </row>
    <row r="90" spans="1:6" x14ac:dyDescent="0.2">
      <c r="A90" s="16">
        <f t="shared" ref="A90:A93" si="0">+A89+1</f>
        <v>87</v>
      </c>
      <c r="B90" s="7" t="s">
        <v>38</v>
      </c>
      <c r="C90" s="3" t="s">
        <v>2</v>
      </c>
      <c r="D90" s="4">
        <v>4</v>
      </c>
      <c r="E90" s="5"/>
      <c r="F90" s="5"/>
    </row>
    <row r="91" spans="1:6" x14ac:dyDescent="0.2">
      <c r="A91" s="16">
        <f t="shared" si="0"/>
        <v>88</v>
      </c>
      <c r="B91" s="7" t="s">
        <v>39</v>
      </c>
      <c r="C91" s="3" t="s">
        <v>2</v>
      </c>
      <c r="D91" s="4">
        <v>3</v>
      </c>
      <c r="E91" s="5"/>
      <c r="F91" s="5"/>
    </row>
    <row r="92" spans="1:6" x14ac:dyDescent="0.2">
      <c r="A92" s="16">
        <f t="shared" si="0"/>
        <v>89</v>
      </c>
      <c r="B92" s="7" t="s">
        <v>40</v>
      </c>
      <c r="C92" s="3" t="s">
        <v>2</v>
      </c>
      <c r="D92" s="4">
        <v>2</v>
      </c>
      <c r="E92" s="5"/>
      <c r="F92" s="5"/>
    </row>
    <row r="93" spans="1:6" ht="28.5" x14ac:dyDescent="0.2">
      <c r="A93" s="16">
        <f t="shared" si="0"/>
        <v>90</v>
      </c>
      <c r="B93" s="7" t="s">
        <v>88</v>
      </c>
      <c r="C93" s="3" t="s">
        <v>87</v>
      </c>
      <c r="D93" s="4">
        <v>1</v>
      </c>
      <c r="E93" s="5"/>
      <c r="F93" s="5"/>
    </row>
    <row r="94" spans="1:6" ht="42.75" x14ac:dyDescent="0.2">
      <c r="A94" s="16">
        <v>91</v>
      </c>
      <c r="B94" s="7" t="s">
        <v>19</v>
      </c>
      <c r="C94" s="3" t="s">
        <v>15</v>
      </c>
      <c r="D94" s="4">
        <f>1200*0.5</f>
        <v>600</v>
      </c>
      <c r="E94" s="5"/>
      <c r="F94" s="5"/>
    </row>
    <row r="95" spans="1:6" ht="27.75" customHeight="1" x14ac:dyDescent="0.2">
      <c r="A95" s="16">
        <v>92</v>
      </c>
      <c r="B95" s="7" t="s">
        <v>18</v>
      </c>
      <c r="C95" s="3" t="s">
        <v>15</v>
      </c>
      <c r="D95" s="4">
        <v>250</v>
      </c>
      <c r="E95" s="5"/>
      <c r="F95" s="5"/>
    </row>
    <row r="96" spans="1:6" ht="27.75" customHeight="1" x14ac:dyDescent="0.2">
      <c r="A96" s="16">
        <v>93</v>
      </c>
      <c r="B96" s="7" t="s">
        <v>20</v>
      </c>
      <c r="C96" s="3" t="s">
        <v>50</v>
      </c>
      <c r="D96" s="4">
        <v>460</v>
      </c>
      <c r="E96" s="5"/>
      <c r="F96" s="5"/>
    </row>
    <row r="97" spans="1:6" ht="27.75" customHeight="1" x14ac:dyDescent="0.2">
      <c r="A97" s="16">
        <v>94</v>
      </c>
      <c r="B97" s="7" t="s">
        <v>21</v>
      </c>
      <c r="C97" s="3" t="s">
        <v>10</v>
      </c>
      <c r="D97" s="4">
        <v>170</v>
      </c>
      <c r="E97" s="5"/>
      <c r="F97" s="5"/>
    </row>
    <row r="98" spans="1:6" ht="27.75" customHeight="1" x14ac:dyDescent="0.2">
      <c r="A98" s="16">
        <v>95</v>
      </c>
      <c r="B98" s="7" t="s">
        <v>22</v>
      </c>
      <c r="C98" s="3" t="s">
        <v>10</v>
      </c>
      <c r="D98" s="4">
        <v>120</v>
      </c>
      <c r="E98" s="5"/>
      <c r="F98" s="5"/>
    </row>
    <row r="99" spans="1:6" ht="27.75" customHeight="1" x14ac:dyDescent="0.2">
      <c r="A99" s="16">
        <v>96</v>
      </c>
      <c r="B99" s="7" t="s">
        <v>23</v>
      </c>
      <c r="C99" s="3" t="s">
        <v>50</v>
      </c>
      <c r="D99" s="4">
        <v>460</v>
      </c>
      <c r="E99" s="5"/>
      <c r="F99" s="5"/>
    </row>
    <row r="100" spans="1:6" ht="27.75" customHeight="1" x14ac:dyDescent="0.2">
      <c r="A100" s="16">
        <v>97</v>
      </c>
      <c r="B100" s="7" t="s">
        <v>24</v>
      </c>
      <c r="C100" s="3" t="s">
        <v>50</v>
      </c>
      <c r="D100" s="4">
        <v>300</v>
      </c>
      <c r="E100" s="5"/>
      <c r="F100" s="5"/>
    </row>
    <row r="101" spans="1:6" ht="27.75" customHeight="1" x14ac:dyDescent="0.2">
      <c r="A101" s="16">
        <v>98</v>
      </c>
      <c r="B101" s="7" t="s">
        <v>25</v>
      </c>
      <c r="C101" s="3" t="s">
        <v>6</v>
      </c>
      <c r="D101" s="4">
        <v>1</v>
      </c>
      <c r="E101" s="5"/>
      <c r="F101" s="5"/>
    </row>
    <row r="102" spans="1:6" ht="24.75" customHeight="1" x14ac:dyDescent="0.2">
      <c r="A102" s="26" t="s">
        <v>7</v>
      </c>
      <c r="B102" s="26"/>
      <c r="C102" s="26"/>
      <c r="D102" s="26"/>
      <c r="E102" s="26"/>
      <c r="F102" s="24">
        <f>SUM(F4:F101)</f>
        <v>0</v>
      </c>
    </row>
    <row r="103" spans="1:6" ht="24.75" customHeight="1" x14ac:dyDescent="0.2">
      <c r="A103" s="26" t="s">
        <v>8</v>
      </c>
      <c r="B103" s="26"/>
      <c r="C103" s="26"/>
      <c r="D103" s="26"/>
      <c r="E103" s="26"/>
      <c r="F103" s="24">
        <f>+F102*0.2</f>
        <v>0</v>
      </c>
    </row>
    <row r="104" spans="1:6" ht="24.75" customHeight="1" x14ac:dyDescent="0.2">
      <c r="A104" s="26" t="s">
        <v>48</v>
      </c>
      <c r="B104" s="26"/>
      <c r="C104" s="26"/>
      <c r="D104" s="26"/>
      <c r="E104" s="26"/>
      <c r="F104" s="24">
        <f>+F102+F103</f>
        <v>0</v>
      </c>
    </row>
  </sheetData>
  <mergeCells count="5">
    <mergeCell ref="A1:F1"/>
    <mergeCell ref="A102:E102"/>
    <mergeCell ref="A103:E103"/>
    <mergeCell ref="A104:E104"/>
    <mergeCell ref="A2:F2"/>
  </mergeCells>
  <conditionalFormatting sqref="A33:C34 A35:A50 B48:C49">
    <cfRule type="cellIs" dxfId="5" priority="7" stopIfTrue="1" operator="equal">
      <formula>0</formula>
    </cfRule>
  </conditionalFormatting>
  <conditionalFormatting sqref="B33:B34">
    <cfRule type="cellIs" dxfId="4" priority="6" stopIfTrue="1" operator="equal">
      <formula>0</formula>
    </cfRule>
  </conditionalFormatting>
  <conditionalFormatting sqref="B38">
    <cfRule type="cellIs" dxfId="3" priority="4" stopIfTrue="1" operator="equal">
      <formula>0</formula>
    </cfRule>
  </conditionalFormatting>
  <conditionalFormatting sqref="B35:C38">
    <cfRule type="cellIs" dxfId="2" priority="5" stopIfTrue="1" operator="equal">
      <formula>0</formula>
    </cfRule>
  </conditionalFormatting>
  <conditionalFormatting sqref="B39:C40">
    <cfRule type="cellIs" dxfId="1" priority="2" stopIfTrue="1" operator="equal">
      <formula>0</formula>
    </cfRule>
  </conditionalFormatting>
  <conditionalFormatting sqref="E37:E39 E41:E42">
    <cfRule type="cellIs" dxfId="0" priority="1" stopIfTrue="1" operator="equal">
      <formula>0</formula>
    </cfRule>
  </conditionalFormatting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BPDE</vt:lpstr>
      <vt:lpstr>Feuil1</vt:lpstr>
      <vt:lpstr>BPDE!Zone_d_impression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ASKOURY</dc:creator>
  <cp:lastModifiedBy>EL HIBOUR IKRAM</cp:lastModifiedBy>
  <cp:lastPrinted>2026-06-11T13:01:56Z</cp:lastPrinted>
  <dcterms:created xsi:type="dcterms:W3CDTF">2024-03-12T19:14:48Z</dcterms:created>
  <dcterms:modified xsi:type="dcterms:W3CDTF">2026-07-23T11:57:57Z</dcterms:modified>
</cp:coreProperties>
</file>