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APPELS D'OFFRES\AOO 2026\AOO N°56-DPB-2026\AOO N° 56-DPB-2026\"/>
    </mc:Choice>
  </mc:AlternateContent>
  <xr:revisionPtr revIDLastSave="0" documentId="13_ncr:1_{C29FF60A-F13A-4672-BF73-68EC654C2DD7}" xr6:coauthVersionLast="47" xr6:coauthVersionMax="47" xr10:uidLastSave="{00000000-0000-0000-0000-000000000000}"/>
  <bookViews>
    <workbookView xWindow="-108" yWindow="-108" windowWidth="23256" windowHeight="12456" tabRatio="947" xr2:uid="{00000000-000D-0000-FFFF-FFFF00000000}"/>
  </bookViews>
  <sheets>
    <sheet name="Bordereau VF" sheetId="4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\a" localSheetId="0">#REF!</definedName>
    <definedName name="_\b" localSheetId="0">[1]PROGMETR!#REF!</definedName>
    <definedName name="_\c" localSheetId="0">[1]PROGMETR!#REF!</definedName>
    <definedName name="_\CA" localSheetId="0">#REF!</definedName>
    <definedName name="_\CU" localSheetId="0">#REF!</definedName>
    <definedName name="_\e" localSheetId="0">#REF!</definedName>
    <definedName name="_\f" localSheetId="0">#REF!</definedName>
    <definedName name="_\h" localSheetId="0">[1]PROGMETR!#REF!</definedName>
    <definedName name="_\i" localSheetId="0">[1]PROGMETR!#REF!</definedName>
    <definedName name="_\k" localSheetId="0">[1]PROGMETR!#REF!</definedName>
    <definedName name="_\l" localSheetId="0">[1]PROGMETR!#REF!</definedName>
    <definedName name="_\m" localSheetId="0">[1]PROGMETR!#REF!</definedName>
    <definedName name="_\n" localSheetId="0">[1]PROGMETR!#REF!</definedName>
    <definedName name="_\o" localSheetId="0">[1]PROGMETR!#REF!</definedName>
    <definedName name="_\q" localSheetId="0">[1]PROGMETR!#REF!</definedName>
    <definedName name="_\s" localSheetId="0">[1]PROGMETR!#REF!</definedName>
    <definedName name="_\t" localSheetId="0">[1]PROGMETR!#REF!</definedName>
    <definedName name="_\u" localSheetId="0">[1]PROGMETR!#REF!</definedName>
    <definedName name="_\v" localSheetId="0">[1]PROGMETR!#REF!</definedName>
    <definedName name="_\x" localSheetId="0">[1]PROGMETR!#REF!</definedName>
    <definedName name="_\z" localSheetId="0">[1]PROGMETR!#REF!</definedName>
    <definedName name="__\a">#REF!</definedName>
    <definedName name="__\b">[1]PROGMETR!#REF!</definedName>
    <definedName name="__\c">[1]PROGMETR!#REF!</definedName>
    <definedName name="__\CA">#REF!</definedName>
    <definedName name="__\CU">#REF!</definedName>
    <definedName name="__\e">#REF!</definedName>
    <definedName name="__\f">#REF!</definedName>
    <definedName name="__\h">[1]PROGMETR!#REF!</definedName>
    <definedName name="__\i">[1]PROGMETR!#REF!</definedName>
    <definedName name="__\k">[1]PROGMETR!#REF!</definedName>
    <definedName name="__\l">[1]PROGMETR!#REF!</definedName>
    <definedName name="__\m">[1]PROGMETR!#REF!</definedName>
    <definedName name="__\n">[1]PROGMETR!#REF!</definedName>
    <definedName name="__\o">[1]PROGMETR!#REF!</definedName>
    <definedName name="__\q">[1]PROGMETR!#REF!</definedName>
    <definedName name="__\s">[1]PROGMETR!#REF!</definedName>
    <definedName name="__\t">[1]PROGMETR!#REF!</definedName>
    <definedName name="__\u">[1]PROGMETR!#REF!</definedName>
    <definedName name="__\v">[1]PROGMETR!#REF!</definedName>
    <definedName name="__\x">[1]PROGMETR!#REF!</definedName>
    <definedName name="__\z">[1]PROGMETR!#REF!</definedName>
    <definedName name="____abc1">____abc1</definedName>
    <definedName name="___A1">___A1</definedName>
    <definedName name="___abc1">___abc1</definedName>
    <definedName name="___R150_" localSheetId="0">#REF!</definedName>
    <definedName name="___R150_">#REF!</definedName>
    <definedName name="___R200_" localSheetId="0">#REF!</definedName>
    <definedName name="___R200_">#REF!</definedName>
    <definedName name="___R300_" localSheetId="0">#REF!</definedName>
    <definedName name="___R300_">#REF!</definedName>
    <definedName name="___SHR1">#N/A</definedName>
    <definedName name="___SHR2">#N/A</definedName>
    <definedName name="___ST150" localSheetId="0">#REF!</definedName>
    <definedName name="___ST150">#REF!</definedName>
    <definedName name="___ST200" localSheetId="0">#REF!</definedName>
    <definedName name="___ST200">#REF!</definedName>
    <definedName name="___ST300" localSheetId="0">#REF!</definedName>
    <definedName name="___ST300">#REF!</definedName>
    <definedName name="___Tax1">#REF!</definedName>
    <definedName name="___Tax2">#REF!</definedName>
    <definedName name="___Tax3">#REF!</definedName>
    <definedName name="___tax4">#REF!</definedName>
    <definedName name="__1c">#REF!</definedName>
    <definedName name="__1cc">#REF!</definedName>
    <definedName name="__A1">__A1</definedName>
    <definedName name="__AA1">'[2]Macro-Dexterne'!$A$12</definedName>
    <definedName name="__abc1">__abc1</definedName>
    <definedName name="__IntlFixup" hidden="1">TRUE</definedName>
    <definedName name="__IntlFixupTable" hidden="1">#REF!</definedName>
    <definedName name="__SHR1">#N/A</definedName>
    <definedName name="__SHR2">#N/A</definedName>
    <definedName name="__ss1">'[3]Macro-Diam-interne'!$A$12</definedName>
    <definedName name="__ss2">'[3]Macro-Epaisseur'!$A$12</definedName>
    <definedName name="__ss3">'[3]Macro-Dexterne'!$A$12</definedName>
    <definedName name="__ss4">'[4]Macro-Dexterne'!$A$12</definedName>
    <definedName name="__Tax1">#REF!</definedName>
    <definedName name="__Tax2">#REF!</definedName>
    <definedName name="__Tax3">#REF!</definedName>
    <definedName name="__tax4">#REF!</definedName>
    <definedName name="_1">#REF!</definedName>
    <definedName name="_10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50_Fonte_k9" localSheetId="0">#REF!</definedName>
    <definedName name="_150_Fonte_k9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1Excel_BuiltIn_Print_Area_22_1">#REF!</definedName>
    <definedName name="_2">#REF!</definedName>
    <definedName name="_200_Fonte_k9" localSheetId="0">#REF!</definedName>
    <definedName name="_200_Fonte_k9">#REF!</definedName>
    <definedName name="_2001">[5]PERSONNALISER!#REF!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50_Fonte_k9" localSheetId="0">#REF!</definedName>
    <definedName name="_250_Fonte_k9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2c">#REF!</definedName>
    <definedName name="_3">#REF!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3c">#REF!</definedName>
    <definedName name="_4">#REF!</definedName>
    <definedName name="_400_Fonte_k9" localSheetId="0">#REF!</definedName>
    <definedName name="_400_Fonte_k9">#REF!</definedName>
    <definedName name="_4c">#REF!</definedName>
    <definedName name="_5">#REF!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5c">#REF!</definedName>
    <definedName name="_5p">#REF!</definedName>
    <definedName name="_6">#REF!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7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">#REF!</definedName>
    <definedName name="_80_Fonte_k9" localSheetId="0">#REF!</definedName>
    <definedName name="_80_Fonte_k9">#REF!</definedName>
    <definedName name="_8c">#REF!</definedName>
    <definedName name="_9">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9c">#REF!</definedName>
    <definedName name="_A1">_A1</definedName>
    <definedName name="_AA1">'[2]Macro-Dexterne'!$A$12</definedName>
    <definedName name="_abc1">_abc1</definedName>
    <definedName name="_C1">#REF!</definedName>
    <definedName name="_lch1">'[6]ANEXE1  '!$L$58</definedName>
    <definedName name="_log1">#REF!</definedName>
    <definedName name="_MAC1" localSheetId="0">#REF!</definedName>
    <definedName name="_MAC1">#REF!</definedName>
    <definedName name="_MAC2" localSheetId="0">#REF!</definedName>
    <definedName name="_MAC2">#REF!</definedName>
    <definedName name="_NS1" localSheetId="0">#REF!</definedName>
    <definedName name="_NS1">#REF!</definedName>
    <definedName name="_NS10" localSheetId="0">#REF!</definedName>
    <definedName name="_NS10">#REF!</definedName>
    <definedName name="_NS11" localSheetId="0">#REF!</definedName>
    <definedName name="_NS11">#REF!</definedName>
    <definedName name="_NS12" localSheetId="0">#REF!</definedName>
    <definedName name="_NS12">#REF!</definedName>
    <definedName name="_NS13" localSheetId="0">#REF!</definedName>
    <definedName name="_NS13">#REF!</definedName>
    <definedName name="_NS14" localSheetId="0">#REF!</definedName>
    <definedName name="_NS14">#REF!</definedName>
    <definedName name="_NS15" localSheetId="0">#REF!</definedName>
    <definedName name="_NS15">#REF!</definedName>
    <definedName name="_NS16" localSheetId="0">#REF!</definedName>
    <definedName name="_NS16">#REF!</definedName>
    <definedName name="_NS17" localSheetId="0">#REF!</definedName>
    <definedName name="_NS17">#REF!</definedName>
    <definedName name="_NS18" localSheetId="0">#REF!</definedName>
    <definedName name="_NS18">#REF!</definedName>
    <definedName name="_NS2" localSheetId="0">#REF!</definedName>
    <definedName name="_NS2">#REF!</definedName>
    <definedName name="_NS3" localSheetId="0">#REF!</definedName>
    <definedName name="_NS3">#REF!</definedName>
    <definedName name="_NS4" localSheetId="0">#REF!</definedName>
    <definedName name="_NS4">#REF!</definedName>
    <definedName name="_NS5" localSheetId="0">#REF!</definedName>
    <definedName name="_NS5">#REF!</definedName>
    <definedName name="_NS6" localSheetId="0">#REF!</definedName>
    <definedName name="_NS6">#REF!</definedName>
    <definedName name="_NS7" localSheetId="0">#REF!</definedName>
    <definedName name="_NS7">#REF!</definedName>
    <definedName name="_NS8" localSheetId="0">#REF!</definedName>
    <definedName name="_NS8">#REF!</definedName>
    <definedName name="_NS9" localSheetId="0">#REF!</definedName>
    <definedName name="_NS9">#REF!</definedName>
    <definedName name="_pr1" localSheetId="0">[7]preau!#REF!</definedName>
    <definedName name="_pr1">[7]preau!#REF!</definedName>
    <definedName name="_pr2" localSheetId="0">[7]preau!#REF!</definedName>
    <definedName name="_pr2">[7]preau!#REF!</definedName>
    <definedName name="_pr3" localSheetId="0">[7]preau!#REF!</definedName>
    <definedName name="_pr3">[7]preau!#REF!</definedName>
    <definedName name="_R">[8]AN2!#REF!</definedName>
    <definedName name="_R150_" localSheetId="0">#REF!</definedName>
    <definedName name="_R150_">#REF!</definedName>
    <definedName name="_R200_" localSheetId="0">#REF!</definedName>
    <definedName name="_R200_">#REF!</definedName>
    <definedName name="_R300_" localSheetId="0">#REF!</definedName>
    <definedName name="_R300_">#REF!</definedName>
    <definedName name="_SHR1">#N/A</definedName>
    <definedName name="_SHR2">#N/A</definedName>
    <definedName name="_ss1">'[3]Macro-Diam-interne'!$A$12</definedName>
    <definedName name="_ss2">'[3]Macro-Epaisseur'!$A$12</definedName>
    <definedName name="_ss3">'[3]Macro-Dexterne'!$A$12</definedName>
    <definedName name="_ss4">'[4]Macro-Dexterne'!$A$12</definedName>
    <definedName name="_ST150" localSheetId="0">#REF!</definedName>
    <definedName name="_ST150">#REF!</definedName>
    <definedName name="_ST200" localSheetId="0">#REF!</definedName>
    <definedName name="_ST200">#REF!</definedName>
    <definedName name="_ST300" localSheetId="0">#REF!</definedName>
    <definedName name="_ST300">#REF!</definedName>
    <definedName name="_Tax1">#REF!</definedName>
    <definedName name="_Tax2">#REF!</definedName>
    <definedName name="_Tax3">#REF!</definedName>
    <definedName name="_tax4">#REF!</definedName>
    <definedName name="_VBA1" localSheetId="0">#REF!</definedName>
    <definedName name="_VBA1">#REF!</definedName>
    <definedName name="_VBC1" localSheetId="0">#REF!</definedName>
    <definedName name="_VBC1">#REF!</definedName>
    <definedName name="_VBP1" localSheetId="0">#REF!</definedName>
    <definedName name="_VBP1">#REF!</definedName>
    <definedName name="_VFP1" localSheetId="0">#REF!</definedName>
    <definedName name="_VFP1">#REF!</definedName>
    <definedName name="_VR1" localSheetId="0">#REF!</definedName>
    <definedName name="_VR1">#REF!</definedName>
    <definedName name="A">'[9]#REF'!$D$34:$F$36</definedName>
    <definedName name="A1_">#REF!</definedName>
    <definedName name="A2_">#REF!</definedName>
    <definedName name="A3_">#REF!</definedName>
    <definedName name="A4_">#REF!</definedName>
    <definedName name="AA">'[9]#REF'!$D$34:$F$36</definedName>
    <definedName name="AAA" localSheetId="0">#REF!</definedName>
    <definedName name="AAA">#REF!</definedName>
    <definedName name="aaaa">[10]AN2!#REF!</definedName>
    <definedName name="aaaaaaaaaaaaaa">[11]AN2!#REF!</definedName>
    <definedName name="aasr2" localSheetId="0">#REF!</definedName>
    <definedName name="aasr2">#REF!</definedName>
    <definedName name="aasr412" localSheetId="0">#REF!</definedName>
    <definedName name="aasr412">#REF!</definedName>
    <definedName name="ab">[12]Bache!$J$9</definedName>
    <definedName name="AB10A" localSheetId="0">#REF!</definedName>
    <definedName name="AB10A">#REF!</definedName>
    <definedName name="AB11A" localSheetId="0">#REF!</definedName>
    <definedName name="AB11A">#REF!</definedName>
    <definedName name="AB12A" localSheetId="0">#REF!</definedName>
    <definedName name="AB12A">#REF!</definedName>
    <definedName name="AB13A" localSheetId="0">#REF!</definedName>
    <definedName name="AB13A">#REF!</definedName>
    <definedName name="AB14A" localSheetId="0">#REF!</definedName>
    <definedName name="AB14A">#REF!</definedName>
    <definedName name="AB15A" localSheetId="0">#REF!</definedName>
    <definedName name="AB15A">#REF!</definedName>
    <definedName name="AB16A" localSheetId="0">#REF!</definedName>
    <definedName name="AB16A">#REF!</definedName>
    <definedName name="AB17A" localSheetId="0">#REF!</definedName>
    <definedName name="AB17A">#REF!</definedName>
    <definedName name="AB18A" localSheetId="0">#REF!</definedName>
    <definedName name="AB18A">#REF!</definedName>
    <definedName name="AB19A" localSheetId="0">#REF!</definedName>
    <definedName name="AB19A">#REF!</definedName>
    <definedName name="ab1a" localSheetId="0">#REF!</definedName>
    <definedName name="ab1a">#REF!</definedName>
    <definedName name="AB20A" localSheetId="0">#REF!</definedName>
    <definedName name="AB20A">#REF!</definedName>
    <definedName name="AB2A" localSheetId="0">#REF!</definedName>
    <definedName name="AB2A">#REF!</definedName>
    <definedName name="AB3A" localSheetId="0">#REF!</definedName>
    <definedName name="AB3A">#REF!</definedName>
    <definedName name="AB4A" localSheetId="0">#REF!</definedName>
    <definedName name="AB4A">#REF!</definedName>
    <definedName name="AB5A" localSheetId="0">#REF!</definedName>
    <definedName name="AB5A">#REF!</definedName>
    <definedName name="AB6A" localSheetId="0">#REF!</definedName>
    <definedName name="AB6A">#REF!</definedName>
    <definedName name="AB7A" localSheetId="0">#REF!</definedName>
    <definedName name="AB7A">#REF!</definedName>
    <definedName name="AB8a" localSheetId="0">#REF!</definedName>
    <definedName name="AB8a">#REF!</definedName>
    <definedName name="AB9A" localSheetId="0">#REF!</definedName>
    <definedName name="AB9A">#REF!</definedName>
    <definedName name="abc">abc</definedName>
    <definedName name="abcd">#REF!</definedName>
    <definedName name="ABCDE">#REF!</definedName>
    <definedName name="ABS">_xleta.ABS</definedName>
    <definedName name="Ac">#REF!</definedName>
    <definedName name="Ac1_">#REF!</definedName>
    <definedName name="Ac2_">#REF!</definedName>
    <definedName name="Ac3_">#REF!</definedName>
    <definedName name="Acier_à_haute_adhérence_en_élévation" localSheetId="0">#REF!</definedName>
    <definedName name="Acier_à_haute_adhérence_en_élévation">#REF!</definedName>
    <definedName name="Acier_à_haute_adhérence_en_fondation" localSheetId="0">#REF!</definedName>
    <definedName name="Acier_à_haute_adhérence_en_fondation">#REF!</definedName>
    <definedName name="ACS">ACS</definedName>
    <definedName name="AER">AER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_de_0_10_m" localSheetId="0">#REF!</definedName>
    <definedName name="agglos__de_0_10_m">#REF!</definedName>
    <definedName name="agglos__de_0_15_m" localSheetId="0">#REF!</definedName>
    <definedName name="agglos__de_0_15_m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nas">'[2]Macro-cons'!$A$1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p">#REF!</definedName>
    <definedName name="AP10A" localSheetId="0">#REF!</definedName>
    <definedName name="AP10A">#REF!</definedName>
    <definedName name="ap1a" localSheetId="0">#REF!</definedName>
    <definedName name="ap1a">#REF!</definedName>
    <definedName name="AP2A" localSheetId="0">#REF!</definedName>
    <definedName name="AP2A">#REF!</definedName>
    <definedName name="AP3A" localSheetId="0">#REF!</definedName>
    <definedName name="AP3A">#REF!</definedName>
    <definedName name="AP4A" localSheetId="0">#REF!</definedName>
    <definedName name="AP4A">#REF!</definedName>
    <definedName name="AP5A" localSheetId="0">#REF!</definedName>
    <definedName name="AP5A">#REF!</definedName>
    <definedName name="AP6A" localSheetId="0">#REF!</definedName>
    <definedName name="AP6A">#REF!</definedName>
    <definedName name="AP7A" localSheetId="0">#REF!</definedName>
    <definedName name="AP7A">#REF!</definedName>
    <definedName name="AP8A" localSheetId="0">#REF!</definedName>
    <definedName name="AP8A">#REF!</definedName>
    <definedName name="AP9A" localSheetId="0">#REF!</definedName>
    <definedName name="AP9A">#REF!</definedName>
    <definedName name="Appuis_de_baie__couronnement" localSheetId="0">#REF!</definedName>
    <definedName name="Appuis_de_baie__couronnement">#REF!</definedName>
    <definedName name="Appuis_Fenetre" localSheetId="0">[13]!Appuis_Fenetre</definedName>
    <definedName name="Appuis_Fenetre">[13]!Appuis_Fenetre</definedName>
    <definedName name="aps_a_comm_elec">'[14]bord.elec.annasr'!#REF!</definedName>
    <definedName name="aqs">aqs</definedName>
    <definedName name="Armature_de_forme" localSheetId="0">#REF!</definedName>
    <definedName name="Armature_de_forme">#REF!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sphalte" localSheetId="0">#REF!</definedName>
    <definedName name="Asphalte">#REF!</definedName>
    <definedName name="Assurance_decennale" localSheetId="0">#REF!</definedName>
    <definedName name="Assurance_decennale">#REF!</definedName>
    <definedName name="aui">'[15]Macro-press'!$A$16:$C$39</definedName>
    <definedName name="AZ">[16]PERSONNALISER!#REF!</definedName>
    <definedName name="AZERT">'[17]Macro-cons'!$A$1</definedName>
    <definedName name="azr">'[15]Macro-Diam-interne'!$A$1</definedName>
    <definedName name="b">[10]AN2!#REF!</definedName>
    <definedName name="B__">#REF!</definedName>
    <definedName name="B1_">#REF!</definedName>
    <definedName name="B2_">#REF!</definedName>
    <definedName name="BA" localSheetId="0">#REF!</definedName>
    <definedName name="BA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guetts__métalliques_d_angle" localSheetId="0">#REF!</definedName>
    <definedName name="Baguetts__métalliques_d_angle">#REF!</definedName>
    <definedName name="Barbacanes" localSheetId="0">#REF!</definedName>
    <definedName name="Barbacanes">#REF!</definedName>
    <definedName name="bb">#REF!</definedName>
    <definedName name="bbb">'[18]Macro-cons'!$A$1</definedName>
    <definedName name="bd">bd</definedName>
    <definedName name="BEL">'[2]Macro-Dexterne'!$A$12</definedName>
    <definedName name="Béton_B2" localSheetId="0">#REF!</definedName>
    <definedName name="Béton_B2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éton_de_propreté" localSheetId="0">#REF!</definedName>
    <definedName name="Béton_de_propreté">#REF!</definedName>
    <definedName name="Béton_en_fondation" localSheetId="0">#REF!</definedName>
    <definedName name="Béton_en_fondation">#REF!</definedName>
    <definedName name="Béton_pour_B.A_en_élévation" localSheetId="0">#REF!</definedName>
    <definedName name="Béton_pour_B.A_en_élévation">#REF!</definedName>
    <definedName name="Bhgg">#REF!</definedName>
    <definedName name="Bidet_équipé_de_couleur_blanche" localSheetId="0">#REF!</definedName>
    <definedName name="Bidet_équipé_de_couleur_blanche">#REF!</definedName>
    <definedName name="bn">[8]AN2!#REF!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oxes">#REF!</definedName>
    <definedName name="BP10A" localSheetId="0">#REF!</definedName>
    <definedName name="BP10A">#REF!</definedName>
    <definedName name="bp1a" localSheetId="0">#REF!</definedName>
    <definedName name="bp1a">#REF!</definedName>
    <definedName name="BP2A" localSheetId="0">#REF!</definedName>
    <definedName name="BP2A">#REF!</definedName>
    <definedName name="BP3A" localSheetId="0">#REF!</definedName>
    <definedName name="BP3A">#REF!</definedName>
    <definedName name="BP4A" localSheetId="0">#REF!</definedName>
    <definedName name="BP4A">#REF!</definedName>
    <definedName name="BP5A" localSheetId="0">#REF!</definedName>
    <definedName name="BP5A">#REF!</definedName>
    <definedName name="BP6A" localSheetId="0">#REF!</definedName>
    <definedName name="BP6A">#REF!</definedName>
    <definedName name="BP7A" localSheetId="0">#REF!</definedName>
    <definedName name="BP7A">#REF!</definedName>
    <definedName name="BP8A" localSheetId="0">#REF!</definedName>
    <definedName name="BP8A">#REF!</definedName>
    <definedName name="BP9A" localSheetId="0">#REF!</definedName>
    <definedName name="BP9A">#REF!</definedName>
    <definedName name="Briques_20cm" localSheetId="0">#REF!</definedName>
    <definedName name="Briques_20cm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reaux_location" localSheetId="0">[19]Z.Fnche!#REF!</definedName>
    <definedName name="Bureaux_location">[19]Z.Fnche!#REF!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C_">#REF!</definedName>
    <definedName name="cabalisation_PVC_de_Ø_80" localSheetId="0">#REF!</definedName>
    <definedName name="cabalisation_PVC_de_Ø_80">#REF!</definedName>
    <definedName name="cable_arrivée" localSheetId="0">#REF!</definedName>
    <definedName name="cable_arrivée">#REF!</definedName>
    <definedName name="cable_BT_gpoupes" localSheetId="0">#REF!</definedName>
    <definedName name="cable_BT_gpoupes">#REF!</definedName>
    <definedName name="cable_BT_groupes" localSheetId="0">#REF!</definedName>
    <definedName name="cable_BT_groupes">#REF!</definedName>
    <definedName name="CALCUL">#REF!</definedName>
    <definedName name="canalisation_CPVC__DN_25" localSheetId="0">#REF!</definedName>
    <definedName name="canalisation_CPVC__DN_25">#REF!</definedName>
    <definedName name="Canalisation_en_T.F.G_de_15_21" localSheetId="0">#REF!</definedName>
    <definedName name="Canalisation_en_T.F.G_de_15_21">#REF!</definedName>
    <definedName name="canalisation_PVC_de_Ø_100" localSheetId="0">#REF!</definedName>
    <definedName name="canalisation_PVC_de_Ø_100">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C">#N/A</definedName>
    <definedName name="CCT">#REF!</definedName>
    <definedName name="CDB">#N/A</definedName>
    <definedName name="Chape_étanche_sur_maçonnerie" localSheetId="0">#REF!</definedName>
    <definedName name="Chape_étanche_sur_maçonnerie">#REF!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ssée_encaillasée" localSheetId="0">#REF!</definedName>
    <definedName name="Chaussée_encaillasée">#REF!</definedName>
    <definedName name="circuit_terre" localSheetId="0">#REF!</definedName>
    <definedName name="circuit_terre">#REF!</definedName>
    <definedName name="CIVIL">'[20]Macro-Long'!$A$12:$B$53</definedName>
    <definedName name="CIVILASLOUJI">'[20]Macro-press'!$A$16:$C$39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o">'[4]Macro-cons'!$A$1</definedName>
    <definedName name="cof">#REF!</definedName>
    <definedName name="Colebrook">'[21]Macro-colbrook'!$A$1</definedName>
    <definedName name="colebrook2">'[22]Macro-colbrook'!$A$1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200" localSheetId="0">#REF!</definedName>
    <definedName name="Collet_bridé_200">#REF!</definedName>
    <definedName name="Collet_bridé_250" localSheetId="0">#REF!</definedName>
    <definedName name="Collet_bridé_250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mmande_régulation" localSheetId="0">#REF!</definedName>
    <definedName name="Commande_régulation">#REF!</definedName>
    <definedName name="COMPTER">#REF!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onduits_en_tube_ICD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fection_paillasse" localSheetId="0">#REF!</definedName>
    <definedName name="Confection_paillasse">#REF!</definedName>
    <definedName name="Cons">'[23]Macro-cons'!$A$1</definedName>
    <definedName name="consomer">'[3]Macro-cons'!$A$1</definedName>
    <definedName name="Corniche_décorative_en_plâtre" localSheetId="0">#REF!</definedName>
    <definedName name="Corniche_décorative_en_plâtre">#REF!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uche_d_accrochage" localSheetId="0">#REF!</definedName>
    <definedName name="Couche_d_accrochag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200" localSheetId="0">#REF!</definedName>
    <definedName name="coude_200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ountry">33</definedName>
    <definedName name="Cp">#REF!</definedName>
    <definedName name="Cpc">#REF!</definedName>
    <definedName name="cqa">cqa</definedName>
    <definedName name="CQS">CQS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CS">#N/A</definedName>
    <definedName name="cvn">'[24]Macro-Dexterne'!$A$12</definedName>
    <definedName name="cWhole">cWhole</definedName>
    <definedName name="cxq">'[24]Macro-Long'!$A$12:$B$53</definedName>
    <definedName name="d">'[20]Macro-Dexterne'!$A$12</definedName>
    <definedName name="Dalette_en_béton_armé" localSheetId="0">#REF!</definedName>
    <definedName name="Dalette_en_béton_armé">#REF!</definedName>
    <definedName name="Dallage_en_béton_reflué" localSheetId="0">#REF!</definedName>
    <definedName name="Dallage_en_béton_reflué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55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30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base">[25]elec!#REF!</definedName>
    <definedName name="dbf">'[2]Macro-Dexterne'!$A$1</definedName>
    <definedName name="dbp" localSheetId="0">#REF!</definedName>
    <definedName name="dbp">#REF!</definedName>
    <definedName name="Dc">#REF!</definedName>
    <definedName name="dd">#REF!</definedName>
    <definedName name="deb" localSheetId="0">#REF!</definedName>
    <definedName name="deb">#REF!</definedName>
    <definedName name="DEBI">+[7]SEMELFONC!XEQ1+0.1</definedName>
    <definedName name="DEBN">+[7]SEMELFONC!XET1+0.2</definedName>
    <definedName name="Deboisement_déracinnage" localSheetId="0">#REF!</definedName>
    <definedName name="Deboisement_déracinnage">#REF!</definedName>
    <definedName name="Décapage_d_étanchiété_existante" localSheetId="0">#REF!</definedName>
    <definedName name="Décapage_d_étanchiété_existante">#REF!</definedName>
    <definedName name="Décapage_et_Evacuation_de_Tuiles_existantes" localSheetId="0">#REF!</definedName>
    <definedName name="Décapage_et_Evacuation_de_Tuiles_existantes">#REF!</definedName>
    <definedName name="Décapage_intérieur" localSheetId="0">#REF!</definedName>
    <definedName name="Décapage_intérieur">#REF!</definedName>
    <definedName name="DEDUIRE">#REF!</definedName>
    <definedName name="DEHA">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émolition_chaussée" localSheetId="0">#REF!</definedName>
    <definedName name="Démolition_chaussée">#REF!</definedName>
    <definedName name="Démolition_de_cloisons_existantes_de_toutes_dimensions" localSheetId="0">#REF!</definedName>
    <definedName name="Démolition_de_cloisons_existantes_de_toutes_dimensions">#REF!</definedName>
    <definedName name="Démolition_de_dalle_en_béton_armé" localSheetId="0">#REF!</definedName>
    <definedName name="Démolition_de_dalle_en_béton_armé">#REF!</definedName>
    <definedName name="dep">'[2]Macro-Dexterne'!$A$1</definedName>
    <definedName name="Dépose_et_repose_de_menuiserie_bois" localSheetId="0">#REF!</definedName>
    <definedName name="Dépose_et_repose_de_menuiserie_bois">#REF!</definedName>
    <definedName name="DESIGNATION">#REF!</definedName>
    <definedName name="Désignation_des_ouvrages">[26]S.P1!$B$7</definedName>
    <definedName name="désinfection" localSheetId="0">#REF!</definedName>
    <definedName name="désinfection">#REF!</definedName>
    <definedName name="dex">'[4]Macro-Dexterne'!$A$1</definedName>
    <definedName name="Dexterne">'[3]Macro-Dexterne'!$A$1</definedName>
    <definedName name="DF">'[27]GC 150m3 MGHASSINE'!$J$33</definedName>
    <definedName name="DFE">'[24]Macro-Long'!$A$12:$B$53</definedName>
    <definedName name="dfg" localSheetId="0">#REF!</definedName>
    <definedName name="dfg">#REF!</definedName>
    <definedName name="dflt1">#N/A</definedName>
    <definedName name="dflt2">#N/A</definedName>
    <definedName name="dflt3">#N/A</definedName>
    <definedName name="dflt4">#N/A</definedName>
    <definedName name="dflt5">#N/A</definedName>
    <definedName name="dflt6">#N/A</definedName>
    <definedName name="dflt7">#N/A</definedName>
    <definedName name="dfr">'[24]Macro-Epaisseur'!$A$1</definedName>
    <definedName name="din">'[4]Macro-Diam-interne'!$A$1</definedName>
    <definedName name="Dinterne">'[3]Macro-Diam-interne'!$A$1</definedName>
    <definedName name="Disjoncteur_général" localSheetId="0">#REF!</definedName>
    <definedName name="Disjoncteur_général">#REF!</definedName>
    <definedName name="display_area_1">#N/A</definedName>
    <definedName name="display_area_2">#REF!</definedName>
    <definedName name="DL" localSheetId="0">[7]classe1!#REF!</definedName>
    <definedName name="DL">[7]classe1!#REF!</definedName>
    <definedName name="Double_cloison_en_agglos_creux_de_15_10" localSheetId="0">#REF!</definedName>
    <definedName name="Double_cloison_en_agglos_creux_de_15_10">#REF!</definedName>
    <definedName name="DS" localSheetId="0">[7]classe1!#REF!</definedName>
    <definedName name="DS">[7]classe1!#REF!</definedName>
    <definedName name="DSQ">'[28]Macro-press'!$A$16:$C$39</definedName>
    <definedName name="DTI">'[24]Macro-Dexterne'!$A$1</definedName>
    <definedName name="DV" localSheetId="0">[7]classe1!#REF!</definedName>
    <definedName name="DV">[7]classe1!#REF!</definedName>
    <definedName name="e">'[20]Macro-Long'!$A$12:$B$53</definedName>
    <definedName name="ebp" localSheetId="0">#REF!</definedName>
    <definedName name="ebp">#REF!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ECOLE_11_JANVIER" localSheetId="0">#REF!</definedName>
    <definedName name="ECOLE_11_JANVIER">#REF!</definedName>
    <definedName name="EE">#REF!</definedName>
    <definedName name="Elec">'[29]BpElecEnnasr-Géneral'!$BS$6:$BS$99</definedName>
    <definedName name="electr">'[29]BpElecEnnasr-Géneral'!$CK$6:$CK$99</definedName>
    <definedName name="electricité">'[29]BpElecEnnasr-Géneral'!$BI$6:$BI$99</definedName>
    <definedName name="électrode" localSheetId="0">#REF!</definedName>
    <definedName name="électrode">#REF!</definedName>
    <definedName name="Embase_IPN" localSheetId="0">#REF!</definedName>
    <definedName name="Embase_IPN">#REF!</definedName>
    <definedName name="en">[16]PERSONNALISER!#REF!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exterieur" localSheetId="0">#REF!</definedName>
    <definedName name="Enduit_exterieur">#REF!</definedName>
    <definedName name="Enduit_extérieur_au_mortier_de_ciment" localSheetId="0">#REF!</definedName>
    <definedName name="Enduit_extérieur_au_mortier_de_ciment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_interieur_au_mortier_de_ciment_sur_mur_et_plafond" localSheetId="0">#REF!</definedName>
    <definedName name="Enduit_interieur_au_mortier_de_ciment_sur_mur_et_plafond">#REF!</definedName>
    <definedName name="Enduite_couche_0_5" localSheetId="0">#REF!</definedName>
    <definedName name="Enduite_couche_0_5">#REF!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'[3]Macro-Long'!$A$12:$B$53</definedName>
    <definedName name="ENTREE1">'[3]Macro-press'!$A$16:$C$39</definedName>
    <definedName name="ENTREPRISE_AIT_HAMOU_LAHCEN">#REF!</definedName>
    <definedName name="ép" localSheetId="0">#REF!</definedName>
    <definedName name="ép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300" localSheetId="0">#REF!</definedName>
    <definedName name="ép_lanterne300">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 localSheetId="0">[30]BacheSR3NZ!#REF!</definedName>
    <definedName name="ép2">[30]BacheSR3NZ!#REF!</definedName>
    <definedName name="Epai_Dalle_de">#REF!</definedName>
    <definedName name="Epaisseur">'[3]Macro-Epaisseur'!$A$1</definedName>
    <definedName name="Epaisseur_conduite">'[23]Macro-Epaisseur'!$A$1</definedName>
    <definedName name="Essai_etancheité" localSheetId="0">#REF!</definedName>
    <definedName name="Essai_etancheité">#REF!</definedName>
    <definedName name="Etanchéité" localSheetId="0">#REF!</definedName>
    <definedName name="Etanchéité">#REF!</definedName>
    <definedName name="Etancheité_couverture" localSheetId="0">#REF!</definedName>
    <definedName name="Etancheité_couverture">#REF!</definedName>
    <definedName name="Etanchéité_monocouche_de_1_x_36_S" localSheetId="0">#REF!</definedName>
    <definedName name="Etanchéité_monocouche_de_1_x_36_S">#REF!</definedName>
    <definedName name="Etude_d_exécution" localSheetId="0">#REF!</definedName>
    <definedName name="Etude_d_exécution">#REF!</definedName>
    <definedName name="ev">'[4]Macro-Long'!$A$12:$B$53</definedName>
    <definedName name="Evacuation_en_PVC" localSheetId="0">#REF!</definedName>
    <definedName name="Evacuation_en_PVC">#REF!</definedName>
    <definedName name="Evacuation_Terres" localSheetId="0">#REF!</definedName>
    <definedName name="Evacuation_Terres">#REF!</definedName>
    <definedName name="Evier_cuisine_gré" localSheetId="0">#REF!</definedName>
    <definedName name="Evier_cuisine_gré">#REF!</definedName>
    <definedName name="Evier_de_cuisine_en_porcelaine_de_couleur_blanche_à" localSheetId="0">#REF!</definedName>
    <definedName name="Evier_de_cuisine_en_porcelaine_de_couleur_blanche_à">#REF!</definedName>
    <definedName name="Excel_BuiltIn__FilterDatabase_22">#REF!</definedName>
    <definedName name="Excel_BuiltIn_Print_Area_2">#REF!</definedName>
    <definedName name="Extincteur_10" localSheetId="0">#REF!</definedName>
    <definedName name="Extincteur_10">#REF!</definedName>
    <definedName name="_xlnm.Extract">#REF!</definedName>
    <definedName name="F">#REF!</definedName>
    <definedName name="F__">#REF!</definedName>
    <definedName name="F1_">#REF!</definedName>
    <definedName name="Faux_plafond_en_staff_lisse" localSheetId="0">#REF!</definedName>
    <definedName name="Faux_plafond_en_staff_lisse">#REF!</definedName>
    <definedName name="Fc">#REF!</definedName>
    <definedName name="Fc1_">#REF!</definedName>
    <definedName name="fdg">'[15]Macro-Dexterne'!$A$1</definedName>
    <definedName name="FDS">'[2]Macro-Epaisseur'!$A$1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enêtre_vitrée_coulissante_en_aluminium" localSheetId="0">#REF!</definedName>
    <definedName name="Fenêtre_vitrée_coulissante_en_aluminium">#REF!</definedName>
    <definedName name="ff">ff</definedName>
    <definedName name="fff">'[31]Macro-cons'!$A$1</definedName>
    <definedName name="fgfty">fgfty</definedName>
    <definedName name="fgh">'[2]Macro-Diam-interne'!$A$1</definedName>
    <definedName name="Forme__en_béton_sur_hérissonnage" localSheetId="0">#REF!</definedName>
    <definedName name="Forme__en_béton_sur_hérissonnage">#REF!</definedName>
    <definedName name="Forme_de_pente_et_chape_de_lissage" localSheetId="0">#REF!</definedName>
    <definedName name="Forme_de_pente_et_chape_de_lissage">#REF!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illes_en_tranchées_ou_en_trous_dans_T.T" localSheetId="0">#REF!</definedName>
    <definedName name="Fouilles_en_tranchées_ou_en_trous_dans_T.T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oyer_simple_allumage" localSheetId="0">#REF!</definedName>
    <definedName name="Foyer_simple_allumage">#REF!</definedName>
    <definedName name="Foyer_supplémentaire_sur_foyer_S.A_ou_V_V" localSheetId="0">#REF!</definedName>
    <definedName name="Foyer_supplémentaire_sur_foyer_S.A_ou_V_V">#REF!</definedName>
    <definedName name="Fp">#REF!</definedName>
    <definedName name="Fût_200" localSheetId="0">#REF!</definedName>
    <definedName name="Fût_200">#REF!</definedName>
    <definedName name="G">[8]AN2!#REF!</definedName>
    <definedName name="G.OPort">#REF!</definedName>
    <definedName name="Gargouille" localSheetId="0">#REF!</definedName>
    <definedName name="Gargouille">#REF!</definedName>
    <definedName name="Gargouille_et_crapaudine" localSheetId="0">#REF!</definedName>
    <definedName name="Gargouille_et_crapaudine">#REF!</definedName>
    <definedName name="Gazon" localSheetId="0">#REF!</definedName>
    <definedName name="Gazon">#REF!</definedName>
    <definedName name="GCCORR">'[20]Macro-Dexterne'!$A$1</definedName>
    <definedName name="gdfsfs">'[3]Macro-Long'!$A$1</definedName>
    <definedName name="gfr">'[24]Macro-press'!$A$16:$C$39</definedName>
    <definedName name="GG">#REF!</definedName>
    <definedName name="ghcfhbduy">ghcfhbduy</definedName>
    <definedName name="GHJ">'[27]GC 150m3 MGHASSINE'!$J$14</definedName>
    <definedName name="Globe_opaline_Ø_200" localSheetId="0">#REF!</definedName>
    <definedName name="Globe_opaline_Ø_200">#REF!</definedName>
    <definedName name="GoAssetChart">#N/A</definedName>
    <definedName name="goaziz">#REF!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ttage_de_revêtement_mural" localSheetId="0">#REF!</definedName>
    <definedName name="Grattage_de_revêtement_mural">#REF!</definedName>
    <definedName name="Grattage_de_revêtement_sol_existant" localSheetId="0">#REF!</definedName>
    <definedName name="Grattage_de_revêtement_sol_existant">#REF!</definedName>
    <definedName name="Grille_de_protection_décorative" localSheetId="0">#REF!</definedName>
    <definedName name="Grille_de_protection_décorative">#REF!</definedName>
    <definedName name="Gros_Béton" localSheetId="0">#REF!</definedName>
    <definedName name="Gros_Béton">#REF!</definedName>
    <definedName name="H" localSheetId="0">#REF!</definedName>
    <definedName name="H">#REF!</definedName>
    <definedName name="H_acces" localSheetId="0">#REF!</definedName>
    <definedName name="H_acces">#REF!</definedName>
    <definedName name="H_accrot" localSheetId="0">#REF!</definedName>
    <definedName name="H_accrot">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 localSheetId="0">[30]BacheSR3NZ!#REF!</definedName>
    <definedName name="H_accrot2">[30]BacheSR3NZ!#REF!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ép" localSheetId="0">#REF!</definedName>
    <definedName name="H_dép">#REF!</definedName>
    <definedName name="H_dép2" localSheetId="0">[30]BacheSR3NZ!#REF!</definedName>
    <definedName name="H_dép2">[30]BacheSR3NZ!#REF!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 localSheetId="0">[30]BacheSR3NZ!#REF!</definedName>
    <definedName name="H_lanterne2">[30]BacheSR3NZ!#REF!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 localSheetId="0">[30]BacheSR3NZ!#REF!</definedName>
    <definedName name="H_talus2">[30]BacheSR3NZ!#REF!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mpe_drapeau" localSheetId="0">#REF!</definedName>
    <definedName name="hampe_drapeau">#REF!</definedName>
    <definedName name="Hardy_Cross">'[23]Macro-Hardy-Cross'!$A$1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ch" localSheetId="0">#REF!</definedName>
    <definedName name="hch">#REF!</definedName>
    <definedName name="Hérissonnage_en_pierres_sèches" localSheetId="0">#REF!</definedName>
    <definedName name="Hérissonnage_en_pierres_sèches">#REF!</definedName>
    <definedName name="Herrissonage" localSheetId="0">#REF!</definedName>
    <definedName name="Herrissonage">#REF!</definedName>
    <definedName name="HGE">'[32]Macro-Long'!$A$12:$B$53</definedName>
    <definedName name="hh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ublot_étanche" localSheetId="0">#REF!</definedName>
    <definedName name="Hublot_étanche">#REF!</definedName>
    <definedName name="Hublot_etanche_L6" localSheetId="0">#REF!</definedName>
    <definedName name="Hublot_etanche_L6">#REF!</definedName>
    <definedName name="hujvh">[16]PERSONNALISER!#REF!</definedName>
    <definedName name="ichraq">[8]AN2!#REF!</definedName>
    <definedName name="ii">[8]AN2!#REF!</definedName>
    <definedName name="Incendie60" localSheetId="0">#REF!</definedName>
    <definedName name="Incendie60">#REF!</definedName>
    <definedName name="Installation" localSheetId="0">#REF!</definedName>
    <definedName name="Installation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JD_100" localSheetId="0">#REF!</definedName>
    <definedName name="JD_100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jj">jj</definedName>
    <definedName name="jk" localSheetId="0">#REF!</definedName>
    <definedName name="jk">#REF!</definedName>
    <definedName name="kji">'[27]GC 150m3 MGHASSINE'!$J$20</definedName>
    <definedName name="kjlhhv">#REF!</definedName>
    <definedName name="kk">kk</definedName>
    <definedName name="klm">'[2]Macro-press'!$A$16:$C$39</definedName>
    <definedName name="L_" localSheetId="0">[7]classe1!#REF!</definedName>
    <definedName name="L_">[7]classe1!#REF!</definedName>
    <definedName name="L_chain" localSheetId="0">#REF!</definedName>
    <definedName name="L_chain">#REF!</definedName>
    <definedName name="L_talus" localSheetId="0">#REF!</definedName>
    <definedName name="L_talus">#REF!</definedName>
    <definedName name="La_dép" localSheetId="0">#REF!</definedName>
    <definedName name="La_dép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eur" localSheetId="0">#REF!</definedName>
    <definedName name="Largeur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urier" localSheetId="0">#REF!</definedName>
    <definedName name="Laurier">#REF!</definedName>
    <definedName name="Lavabo_0.6x0.48" localSheetId="0">#REF!</definedName>
    <definedName name="Lavabo_0.6x0.48">#REF!</definedName>
    <definedName name="Lavabo_sur_colonne_équipé_de_couleur_blanche" localSheetId="0">#REF!</definedName>
    <definedName name="Lavabo_sur_colonne_équipé_de_couleur_blanche">#REF!</definedName>
    <definedName name="lch" localSheetId="0">#REF!</definedName>
    <definedName name="lch">#REF!</definedName>
    <definedName name="Lg_dép" localSheetId="0">#REF!</definedName>
    <definedName name="Lg_dép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QUIDATION">LIQUIDATION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ki" localSheetId="0">#REF!</definedName>
    <definedName name="lki">#REF!</definedName>
    <definedName name="LOC">#N/A</definedName>
    <definedName name="Loge_gardien" localSheetId="0">#REF!</definedName>
    <definedName name="Loge_gardien">#REF!</definedName>
    <definedName name="LONG">'[3]Macro-Long'!$A$1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_Total">'[23]Macro-Long'!$A$1</definedName>
    <definedName name="Long2" localSheetId="0">[30]BacheSR3NZ!#REF!</definedName>
    <definedName name="Long2">[30]BacheSR3NZ!#REF!</definedName>
    <definedName name="longueur" localSheetId="0">[33]!longueur</definedName>
    <definedName name="longueur">[33]!longueur</definedName>
    <definedName name="LTR">#N/A</definedName>
    <definedName name="m" localSheetId="0">#REF!</definedName>
    <definedName name="m">#REF!</definedName>
    <definedName name="Maçonnerie" localSheetId="0">#REF!</definedName>
    <definedName name="Maçonnerie">#REF!</definedName>
    <definedName name="Maçonnerie_de_moellons_en_fondations" localSheetId="0">#REF!</definedName>
    <definedName name="Maçonnerie_de_moellons_en_fondations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50" localSheetId="0">#REF!</definedName>
    <definedName name="Manchette_150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50" localSheetId="0">#REF!</definedName>
    <definedName name="Manchette_250">#REF!</definedName>
    <definedName name="Manchette_40" localSheetId="0">#REF!</definedName>
    <definedName name="Manchette_40">#REF!</definedName>
    <definedName name="Manchette_60" localSheetId="0">#REF!</definedName>
    <definedName name="Manchette_60">#REF!</definedName>
    <definedName name="Manchette_80" localSheetId="0">#REF!</definedName>
    <definedName name="Manchette_80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ziz" localSheetId="0">#REF!</definedName>
    <definedName name="Maziz">#REF!</definedName>
    <definedName name="MC">'[9]#REF'!$D$34:$F$36</definedName>
    <definedName name="metre">metre</definedName>
    <definedName name="METREAV">METREAV</definedName>
    <definedName name="Mise_à_la_terre" localSheetId="0">#REF!</definedName>
    <definedName name="Mise_à_la_terre">#REF!</definedName>
    <definedName name="Mise_à_niveau" localSheetId="0">#REF!</definedName>
    <definedName name="Mise_à_niveau">#REF!</definedName>
    <definedName name="mlj">'[15]Macro-Dexterne'!$A$12</definedName>
    <definedName name="MLK" localSheetId="0">'[34]RE SEV 50'!#REF!</definedName>
    <definedName name="MLK">'[34]RE SEV 50'!#REF!</definedName>
    <definedName name="mlo" localSheetId="0">#REF!</definedName>
    <definedName name="mlo">#REF!</definedName>
    <definedName name="mm">#REF!</definedName>
    <definedName name="mois">[35]Personnaliser!#REF!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tOrdo">[36]Personnaliser!$F$15</definedName>
    <definedName name="Mur_agglos" localSheetId="0">#REF!</definedName>
    <definedName name="Mur_agglos">#REF!</definedName>
    <definedName name="MZSEDc22">MZSEDc22</definedName>
    <definedName name="N___Prix">[26]S.P1!$A$7</definedName>
    <definedName name="n_Ordo">[36]Personnaliser!$F$13</definedName>
    <definedName name="New">'[21]Macro-Newton'!$A$2</definedName>
    <definedName name="Newton">'[23]Macro-Newton'!$A$2</definedName>
    <definedName name="nn">#REF!</definedName>
    <definedName name="NO">#REF!</definedName>
    <definedName name="nok">'[37]Macro-cons'!$A$1</definedName>
    <definedName name="Npoteaux" localSheetId="0">#REF!</definedName>
    <definedName name="Npoteaux">#REF!</definedName>
    <definedName name="NPS">#REF!</definedName>
    <definedName name="NS">#N/A</definedName>
    <definedName name="o">#REF!</definedName>
    <definedName name="oui">'[2]Macro-press'!$A$16:$C$39</definedName>
    <definedName name="P.U._TTC">#REF!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talus" localSheetId="0">#REF!</definedName>
    <definedName name="P_talus">#REF!</definedName>
    <definedName name="P_talus300" localSheetId="0">#REF!</definedName>
    <definedName name="P_talus300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300_" localSheetId="0">#REF!</definedName>
    <definedName name="P300_">#REF!</definedName>
    <definedName name="Pannaux" localSheetId="0">#REF!</definedName>
    <definedName name="Pannaux">#REF!</definedName>
    <definedName name="Passivité_armature" localSheetId="0">#REF!</definedName>
    <definedName name="Passivité_armature">#REF!</definedName>
    <definedName name="Payment_Needed">"Paiement dû"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glycérophtalique_laquée_sur_menuiserie_bois" localSheetId="0">#REF!</definedName>
    <definedName name="Peinture_glycérophtalique_laquée_sur_menuiserie_bois">#REF!</definedName>
    <definedName name="Peinture_glycérophtalique_laquée_sur_menuiserie_métallique" localSheetId="0">#REF!</definedName>
    <definedName name="Peinture_glycérophtalique_laquée_sur_menuiserie_métallique">#REF!</definedName>
    <definedName name="Peinture_glycérophtalique_laquée_sur_Mur_et_plafond" localSheetId="0">#REF!</definedName>
    <definedName name="Peinture_glycérophtalique_laquée_sur_Mur_et_plafond">#REF!</definedName>
    <definedName name="Peinture_glycérophtalique_mate_sur_murs_intérieurs_et_plafonds" localSheetId="0">#REF!</definedName>
    <definedName name="Peinture_glycérophtalique_mate_sur_murs_intérieurs_et_plafonds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inture_VINYLIQUE_sur_façades" localSheetId="0">#REF!</definedName>
    <definedName name="Peinture_VINYLIQUE_sur_façades">#REF!</definedName>
    <definedName name="pente" localSheetId="0">#REF!</definedName>
    <definedName name="pente">#REF!</definedName>
    <definedName name="pente2" localSheetId="0">[30]BacheSR3NZ!#REF!</definedName>
    <definedName name="pente2">[30]BacheSR3NZ!#REF!</definedName>
    <definedName name="Pér_canniveau" localSheetId="0">#REF!</definedName>
    <definedName name="Pér_canniveau">#REF!</definedName>
    <definedName name="pièce_de_rech_élec" localSheetId="0">#REF!</definedName>
    <definedName name="pièce_de_rech_élec">#REF!</definedName>
    <definedName name="piste_carrossable" localSheetId="0">#REF!</definedName>
    <definedName name="piste_carrossable">#REF!</definedName>
    <definedName name="Plafonnier_L3" localSheetId="0">#REF!</definedName>
    <definedName name="Plafonnier_L3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inthe" localSheetId="0">[13]!plinthe</definedName>
    <definedName name="plinthe">[13]!plinthe</definedName>
    <definedName name="Plinthe_droite_de_grès_cérame" localSheetId="0">#REF!</definedName>
    <definedName name="Plinthe_droite_de_grès_cérame">#REF!</definedName>
    <definedName name="Plinthe_droite_ou_rampante_en_marbre" localSheetId="0">#REF!</definedName>
    <definedName name="Plinthe_droite_ou_rampante_en_marbre">#REF!</definedName>
    <definedName name="Plus_value" localSheetId="0">#REF!</definedName>
    <definedName name="Plus_value">#REF!</definedName>
    <definedName name="Plus_value_pour_façon_d_appuis_et_couronnements" localSheetId="0">#REF!</definedName>
    <definedName name="Plus_value_pour_façon_d_appuis_et_couronnements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ompes_doseuses" localSheetId="0">#REF!</definedName>
    <definedName name="Pompes_doseuses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_Metal" localSheetId="0">#REF!</definedName>
    <definedName name="Porte_1.20x2.20_Metal">#REF!</definedName>
    <definedName name="Porte_à_lame_type_PAL" localSheetId="0">#REF!</definedName>
    <definedName name="Porte_à_lame_type_PAL">#REF!</definedName>
    <definedName name="Porte_de_placard_avec_grenier_type_PLG" localSheetId="0">#REF!</definedName>
    <definedName name="Porte_de_placard_avec_grenier_type_PLG">#REF!</definedName>
    <definedName name="Porte_de_rangement_en_persienne_sous_paillasse_type_PRP" localSheetId="0">#REF!</definedName>
    <definedName name="Porte_de_rangement_en_persienne_sous_paillasse_type_PRP">#REF!</definedName>
    <definedName name="Porte_en_aluminium_vitrée" localSheetId="0">#REF!</definedName>
    <definedName name="Porte_en_aluminium_vitrée">#REF!</definedName>
    <definedName name="Porte_isolplane_type_PI" localSheetId="0">#REF!</definedName>
    <definedName name="Porte_isolplane_type_PI">#REF!</definedName>
    <definedName name="portillon_fer_1.95_1.1" localSheetId="0">#REF!</definedName>
    <definedName name="portillon_fer_1.95_1.1">#REF!</definedName>
    <definedName name="pou">'[17]Macro-cons'!$A$1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OUTRES1">[16]PERSONNALISER!#REF!</definedName>
    <definedName name="PP">#REF!</definedName>
    <definedName name="Prépartion_surface_sablage" localSheetId="0">#REF!</definedName>
    <definedName name="Prépartion_surface_sablage">#REF!</definedName>
    <definedName name="press">'[3]Macro-press'!$A$1</definedName>
    <definedName name="Pression">'[23]Macro-Pression'!$A$1</definedName>
    <definedName name="Pressosat" localSheetId="0">#REF!</definedName>
    <definedName name="Pressosat">#REF!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se_de_courant_de_2_x_10_20_A___T" localSheetId="0">#REF!</definedName>
    <definedName name="prise_de_courant_de_2_x_10_20_A___T">#REF!</definedName>
    <definedName name="Prix_Total__HT">[26]S.P1!$G$7</definedName>
    <definedName name="Prix_Unitaire___HT">[26]S.P1!$E$7</definedName>
    <definedName name="PRIX_UNITAIRES" localSheetId="0">#REF!</definedName>
    <definedName name="PRIX_UNITAIRES">#REF!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T" localSheetId="0">#REF!</definedName>
    <definedName name="ProfT">#REF!</definedName>
    <definedName name="Protection_d_étanchéité_en_carreaux_de_ciment_rouges_de_20x20" localSheetId="0">#REF!</definedName>
    <definedName name="Protection_d_étanchéité_en_carreaux_de_ciment_rouges_de_20x20">#REF!</definedName>
    <definedName name="Puit_perdu_2.50" localSheetId="0">#REF!</definedName>
    <definedName name="Puit_perdu_2.50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QQ">#REF!</definedName>
    <definedName name="QSADZ">'[24]Macro-press'!$A$16:$C$39</definedName>
    <definedName name="qsd">'[2]Macro-Long'!$A$12:$B$53</definedName>
    <definedName name="qsda">'[2]Macro-Dexterne'!$A$12</definedName>
    <definedName name="Qté">[26]S.P1!$D$7</definedName>
    <definedName name="Qtité_Tot">#REF!</definedName>
    <definedName name="qzqzqz1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">#REF!</definedName>
    <definedName name="qzqzqz30">#REF!</definedName>
    <definedName name="qzqzqz31">#REF!</definedName>
    <definedName name="qzqzqz32">#REF!</definedName>
    <definedName name="qzqzqz4">#REF!</definedName>
    <definedName name="qzqzqz5">#REF!</definedName>
    <definedName name="qzqzqz6">#REF!</definedName>
    <definedName name="qzqzqz7">#REF!</definedName>
    <definedName name="qzqzqz8">#REF!</definedName>
    <definedName name="qzqzqz9">#REF!</definedName>
    <definedName name="R_acces" localSheetId="0">#REF!</definedName>
    <definedName name="R_acces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pport" localSheetId="0">#REF!</definedName>
    <definedName name="Rapport">#REF!</definedName>
    <definedName name="Ravalement_section_friable" localSheetId="0">#REF!</definedName>
    <definedName name="Ravalement_section_friable">#REF!</definedName>
    <definedName name="Recap">#REF!</definedName>
    <definedName name="Récap">#REF!</definedName>
    <definedName name="Receveur_de_douche_de_0_70_x_0_70_m_équipé" localSheetId="0">#REF!</definedName>
    <definedName name="Receveur_de_douche_de_0_70_x_0_70_m_équipé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non_visitable_40x40" localSheetId="0">#REF!</definedName>
    <definedName name="Regard_non_visitable_40x4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gard_visitable_50x50" localSheetId="0">#REF!</definedName>
    <definedName name="Regard_visitable_50x50">#REF!</definedName>
    <definedName name="Réglette_sanitaire" localSheetId="0">#REF!</definedName>
    <definedName name="Réglette_sanitaire">#REF!</definedName>
    <definedName name="Reimbursement">"Remboursement"</definedName>
    <definedName name="Réinstallation_d_un_Chauffe_eau_eléctrique_existant" localSheetId="0">#REF!</definedName>
    <definedName name="Réinstallation_d_un_Chauffe_eau_eléctrique_existant">#REF!</definedName>
    <definedName name="Reliefs_d_étanchéité_monocouche_de_1_x_36_S" localSheetId="0">#REF!</definedName>
    <definedName name="Reliefs_d_étanchéité_monocouche_de_1_x_36_S">#REF!</definedName>
    <definedName name="Remblai_compacté" localSheetId="0">#REF!</definedName>
    <definedName name="Remblai_compacté">#REF!</definedName>
    <definedName name="Remblaiement_ou_évacuation" localSheetId="0">#REF!</definedName>
    <definedName name="Remblaiement_ou_évacuation">#REF!</definedName>
    <definedName name="Renformis_en_béton" localSheetId="0">#REF!</definedName>
    <definedName name="Renformis_en_béton">#REF!</definedName>
    <definedName name="Reprise_partielle_enduit" localSheetId="0">#REF!</definedName>
    <definedName name="Reprise_partielle_enduit">#REF!</definedName>
    <definedName name="revêtem_carreaux" localSheetId="0">#REF!</definedName>
    <definedName name="revêtem_carreaux">#REF!</definedName>
    <definedName name="Revêtement_du_sol_en_carreaux_grès_cérame_antidrapant" localSheetId="0">#REF!</definedName>
    <definedName name="Revêtement_du_sol_en_carreaux_grès_cérame_antidrapant">#REF!</definedName>
    <definedName name="Revêtement_en_Tuile" localSheetId="0">#REF!</definedName>
    <definedName name="Revêtement_en_Tuile">#REF!</definedName>
    <definedName name="revêtement_faince" localSheetId="0">#REF!</definedName>
    <definedName name="revêtement_faince">#REF!</definedName>
    <definedName name="Revêtement_mural_et_paillasse_en_marbre" localSheetId="0">#REF!</definedName>
    <definedName name="Revêtement_mural_et_paillasse_en_marbre">#REF!</definedName>
    <definedName name="Revêtement_mural_grécérame_de_80_x_30" localSheetId="0">#REF!</definedName>
    <definedName name="Revêtement_mural_grécérame_de_80_x_30">#REF!</definedName>
    <definedName name="Revêtement_resine" localSheetId="0">#REF!</definedName>
    <definedName name="Revêtement_resine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d_arret__de_Ø_15_21" localSheetId="0">#REF!</definedName>
    <definedName name="robinet_d_arret__de_Ø_15_21">#REF!</definedName>
    <definedName name="Robinet_puisage" localSheetId="0">#REF!</definedName>
    <definedName name="Robinet_puisage">#REF!</definedName>
    <definedName name="robonet_d_arret__de_Ø_20_27" localSheetId="0">#REF!</definedName>
    <definedName name="robonet_d_arret__de_Ø_20_27">#REF!</definedName>
    <definedName name="rocher" localSheetId="0">#REF!</definedName>
    <definedName name="rocher">#REF!</definedName>
    <definedName name="Rose_variés" localSheetId="0">#REF!</definedName>
    <definedName name="Rose_variés">#REF!</definedName>
    <definedName name="RR">#REF!</definedName>
    <definedName name="RV_100" localSheetId="0">#REF!</definedName>
    <definedName name="RV_100">#REF!</definedName>
    <definedName name="RV_150" localSheetId="0">#REF!</definedName>
    <definedName name="RV_150">#REF!</definedName>
    <definedName name="RV_200" localSheetId="0">#REF!</definedName>
    <definedName name="RV_200">#REF!</definedName>
    <definedName name="RV_250" localSheetId="0">#REF!</definedName>
    <definedName name="RV_250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80" localSheetId="0">#REF!</definedName>
    <definedName name="RV_80">#REF!</definedName>
    <definedName name="S" localSheetId="0">[7]classe1!#REF!</definedName>
    <definedName name="S">[7]classe1!#REF!</definedName>
    <definedName name="S10A" localSheetId="0">#REF!</definedName>
    <definedName name="S10A">#REF!</definedName>
    <definedName name="S10B" localSheetId="0">#REF!</definedName>
    <definedName name="S10B">#REF!</definedName>
    <definedName name="S10H1" localSheetId="0">#REF!</definedName>
    <definedName name="S10H1">#REF!</definedName>
    <definedName name="S10H2" localSheetId="0">#REF!</definedName>
    <definedName name="S10H2">#REF!</definedName>
    <definedName name="S11A" localSheetId="0">#REF!</definedName>
    <definedName name="S11A">#REF!</definedName>
    <definedName name="S11B" localSheetId="0">#REF!</definedName>
    <definedName name="S11B">#REF!</definedName>
    <definedName name="S11H1" localSheetId="0">#REF!</definedName>
    <definedName name="S11H1">#REF!</definedName>
    <definedName name="S11H2" localSheetId="0">#REF!</definedName>
    <definedName name="S11H2">#REF!</definedName>
    <definedName name="S12A" localSheetId="0">#REF!</definedName>
    <definedName name="S12A">#REF!</definedName>
    <definedName name="S12B" localSheetId="0">#REF!</definedName>
    <definedName name="S12B">#REF!</definedName>
    <definedName name="S12H1" localSheetId="0">#REF!</definedName>
    <definedName name="S12H1">#REF!</definedName>
    <definedName name="S12H2" localSheetId="0">#REF!</definedName>
    <definedName name="S12H2">#REF!</definedName>
    <definedName name="S13A" localSheetId="0">#REF!</definedName>
    <definedName name="S13A">#REF!</definedName>
    <definedName name="S13B" localSheetId="0">#REF!</definedName>
    <definedName name="S13B">#REF!</definedName>
    <definedName name="S13H1" localSheetId="0">#REF!</definedName>
    <definedName name="S13H1">#REF!</definedName>
    <definedName name="S13H2" localSheetId="0">#REF!</definedName>
    <definedName name="S13H2">#REF!</definedName>
    <definedName name="S14A" localSheetId="0">#REF!</definedName>
    <definedName name="S14A">#REF!</definedName>
    <definedName name="S14B" localSheetId="0">#REF!</definedName>
    <definedName name="S14B">#REF!</definedName>
    <definedName name="S14H1" localSheetId="0">#REF!</definedName>
    <definedName name="S14H1">#REF!</definedName>
    <definedName name="S14H2" localSheetId="0">#REF!</definedName>
    <definedName name="S14H2">#REF!</definedName>
    <definedName name="S150_" localSheetId="0">#REF!</definedName>
    <definedName name="S150_">#REF!</definedName>
    <definedName name="S15A" localSheetId="0">#REF!</definedName>
    <definedName name="S15A">#REF!</definedName>
    <definedName name="S15B" localSheetId="0">#REF!</definedName>
    <definedName name="S15B">#REF!</definedName>
    <definedName name="S15H1" localSheetId="0">#REF!</definedName>
    <definedName name="S15H1">#REF!</definedName>
    <definedName name="S15H2" localSheetId="0">#REF!</definedName>
    <definedName name="S15H2">#REF!</definedName>
    <definedName name="S16A" localSheetId="0">#REF!</definedName>
    <definedName name="S16A">#REF!</definedName>
    <definedName name="S16B" localSheetId="0">#REF!</definedName>
    <definedName name="S16B">#REF!</definedName>
    <definedName name="S16H1" localSheetId="0">#REF!</definedName>
    <definedName name="S16H1">#REF!</definedName>
    <definedName name="S16H2" localSheetId="0">#REF!</definedName>
    <definedName name="S16H2">#REF!</definedName>
    <definedName name="S17A" localSheetId="0">#REF!</definedName>
    <definedName name="S17A">#REF!</definedName>
    <definedName name="S17B" localSheetId="0">#REF!</definedName>
    <definedName name="S17B">#REF!</definedName>
    <definedName name="S17H1" localSheetId="0">#REF!</definedName>
    <definedName name="S17H1">#REF!</definedName>
    <definedName name="S17H2" localSheetId="0">#REF!</definedName>
    <definedName name="S17H2">#REF!</definedName>
    <definedName name="S18a" localSheetId="0">#REF!</definedName>
    <definedName name="S18a">#REF!</definedName>
    <definedName name="S18B" localSheetId="0">#REF!</definedName>
    <definedName name="S18B">#REF!</definedName>
    <definedName name="S18H1" localSheetId="0">#REF!</definedName>
    <definedName name="S18H1">#REF!</definedName>
    <definedName name="S18H2" localSheetId="0">#REF!</definedName>
    <definedName name="S18H2">#REF!</definedName>
    <definedName name="S1A" localSheetId="0">#REF!</definedName>
    <definedName name="S1A">#REF!</definedName>
    <definedName name="S1B" localSheetId="0">#REF!</definedName>
    <definedName name="S1B">#REF!</definedName>
    <definedName name="S1H1" localSheetId="0">#REF!</definedName>
    <definedName name="S1H1">#REF!</definedName>
    <definedName name="S1H2" localSheetId="0">#REF!</definedName>
    <definedName name="S1H2">#REF!</definedName>
    <definedName name="S200_" localSheetId="0">#REF!</definedName>
    <definedName name="S200_">#REF!</definedName>
    <definedName name="S2A" localSheetId="0">#REF!</definedName>
    <definedName name="S2A">#REF!</definedName>
    <definedName name="S2B" localSheetId="0">#REF!</definedName>
    <definedName name="S2B">#REF!</definedName>
    <definedName name="S2H1" localSheetId="0">#REF!</definedName>
    <definedName name="S2H1">#REF!</definedName>
    <definedName name="S2H2" localSheetId="0">#REF!</definedName>
    <definedName name="S2H2">#REF!</definedName>
    <definedName name="S300_" localSheetId="0">#REF!</definedName>
    <definedName name="S300_">#REF!</definedName>
    <definedName name="S3A" localSheetId="0">#REF!</definedName>
    <definedName name="S3A">#REF!</definedName>
    <definedName name="S3B" localSheetId="0">#REF!</definedName>
    <definedName name="S3B">#REF!</definedName>
    <definedName name="S3H1" localSheetId="0">#REF!</definedName>
    <definedName name="S3H1">#REF!</definedName>
    <definedName name="S3H2" localSheetId="0">#REF!</definedName>
    <definedName name="S3H2">#REF!</definedName>
    <definedName name="S4A" localSheetId="0">#REF!</definedName>
    <definedName name="S4A">#REF!</definedName>
    <definedName name="S4B" localSheetId="0">#REF!</definedName>
    <definedName name="S4B">#REF!</definedName>
    <definedName name="S4H1" localSheetId="0">#REF!</definedName>
    <definedName name="S4H1">#REF!</definedName>
    <definedName name="S4H2" localSheetId="0">#REF!</definedName>
    <definedName name="S4H2">#REF!</definedName>
    <definedName name="S5A" localSheetId="0">#REF!</definedName>
    <definedName name="S5A">#REF!</definedName>
    <definedName name="S5B" localSheetId="0">#REF!</definedName>
    <definedName name="S5B">#REF!</definedName>
    <definedName name="S5H1" localSheetId="0">#REF!</definedName>
    <definedName name="S5H1">#REF!</definedName>
    <definedName name="S5H2" localSheetId="0">#REF!</definedName>
    <definedName name="S5H2">#REF!</definedName>
    <definedName name="S6A" localSheetId="0">#REF!</definedName>
    <definedName name="S6A">#REF!</definedName>
    <definedName name="S6B" localSheetId="0">#REF!</definedName>
    <definedName name="S6B">#REF!</definedName>
    <definedName name="S6H1" localSheetId="0">#REF!</definedName>
    <definedName name="S6H1">#REF!</definedName>
    <definedName name="S6H2" localSheetId="0">#REF!</definedName>
    <definedName name="S6H2">#REF!</definedName>
    <definedName name="S7A" localSheetId="0">#REF!</definedName>
    <definedName name="S7A">#REF!</definedName>
    <definedName name="S7B" localSheetId="0">#REF!</definedName>
    <definedName name="S7B">#REF!</definedName>
    <definedName name="S7H1" localSheetId="0">#REF!</definedName>
    <definedName name="S7H1">#REF!</definedName>
    <definedName name="S7H2" localSheetId="0">#REF!</definedName>
    <definedName name="S7H2">#REF!</definedName>
    <definedName name="S8A" localSheetId="0">#REF!</definedName>
    <definedName name="S8A">#REF!</definedName>
    <definedName name="S8B" localSheetId="0">#REF!</definedName>
    <definedName name="S8B">#REF!</definedName>
    <definedName name="S8H1" localSheetId="0">#REF!</definedName>
    <definedName name="S8H1">#REF!</definedName>
    <definedName name="S8H2" localSheetId="0">#REF!</definedName>
    <definedName name="S8H2">#REF!</definedName>
    <definedName name="S9A" localSheetId="0">#REF!</definedName>
    <definedName name="S9A">#REF!</definedName>
    <definedName name="S9B" localSheetId="0">#REF!</definedName>
    <definedName name="S9B">#REF!</definedName>
    <definedName name="S9H1" localSheetId="0">#REF!</definedName>
    <definedName name="S9H1">#REF!</definedName>
    <definedName name="S9H2" localSheetId="0">#REF!</definedName>
    <definedName name="S9H2">#REF!</definedName>
    <definedName name="salam">#REF!</definedName>
    <definedName name="sd">'[38]Macro-cons'!$A$1</definedName>
    <definedName name="sde">'[27]GC 150m3 MGHASSINE'!$J$38</definedName>
    <definedName name="sdf">'[4]Macro-press'!$A$16:$C$39</definedName>
    <definedName name="sdgfczj" localSheetId="0">'[34]RE SEV 50'!#REF!</definedName>
    <definedName name="sdgfczj">'[34]RE SEV 50'!#REF!</definedName>
    <definedName name="sell" localSheetId="0">#REF!</definedName>
    <definedName name="sell">#REF!</definedName>
    <definedName name="semelle" localSheetId="0">#REF!</definedName>
    <definedName name="semelle">#REF!</definedName>
    <definedName name="semelles" localSheetId="0">#REF!</definedName>
    <definedName name="semelles">#REF!</definedName>
    <definedName name="semll" localSheetId="0">#REF!</definedName>
    <definedName name="semll">#REF!</definedName>
    <definedName name="Silicon_béton" localSheetId="0">#REF!</definedName>
    <definedName name="Silicon_béton">#REF!</definedName>
    <definedName name="Siphon_du_sol_Ø_20" localSheetId="0">#REF!</definedName>
    <definedName name="Siphon_du_sol_Ø_20">#REF!</definedName>
    <definedName name="Situation">#REF!</definedName>
    <definedName name="Solins" localSheetId="0">#REF!</definedName>
    <definedName name="Solins">#REF!</definedName>
    <definedName name="Sonnerie" localSheetId="0">#REF!</definedName>
    <definedName name="Sonnerie">#REF!</definedName>
    <definedName name="Sonnette_avec_bouton_poussoir" localSheetId="0">#REF!</definedName>
    <definedName name="Sonnette_avec_bouton_poussoir">#REF!</definedName>
    <definedName name="sor">'[3]Macro-cons'!$A$10</definedName>
    <definedName name="sortie">'[3]Macro-colbrook'!$A$87:$E$111</definedName>
    <definedName name="SORTIE1">'[3]Macro-press'!$A$42:$A$65</definedName>
    <definedName name="sqd">'[4]Macro-Epaisseur'!$A$1</definedName>
    <definedName name="sqda">sqda</definedName>
    <definedName name="sqr">'[15]Macro-Long'!$A$12:$B$53</definedName>
    <definedName name="sqt">'[39]Macro-cons'!$A$1</definedName>
    <definedName name="ss">'[3]Macro-Long'!$A$56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Summary">#REF!</definedName>
    <definedName name="T_R">'[40]Bache 50 m3_SR1'!$H$11</definedName>
    <definedName name="T1_1">'[41]Nbr '!$C$17</definedName>
    <definedName name="T1_10">'[41]Nbr '!$U$17</definedName>
    <definedName name="T1_1c">'[41]Nbr '!$D$17</definedName>
    <definedName name="T1_1cc">'[41]Nbr '!$E$17</definedName>
    <definedName name="T1_2">'[41]Nbr '!$F$17</definedName>
    <definedName name="T1_2c">'[41]Nbr '!$G$17</definedName>
    <definedName name="T1_3">'[41]Nbr '!$H$17</definedName>
    <definedName name="T1_3c">'[41]Nbr '!$I$17</definedName>
    <definedName name="T1_4">'[41]Nbr '!$J$17</definedName>
    <definedName name="T1_4c">'[41]Nbr '!$K$17</definedName>
    <definedName name="T1_5">'[41]Nbr '!$L$17</definedName>
    <definedName name="T1_5c">'[41]Nbr '!$N$17</definedName>
    <definedName name="T1_5p">'[41]Nbr '!$M$17</definedName>
    <definedName name="T1_6">'[41]Nbr '!$O$17</definedName>
    <definedName name="T1_7">'[41]Nbr '!$P$17</definedName>
    <definedName name="T1_8">'[41]Nbr '!$Q$17</definedName>
    <definedName name="T1_8c">'[41]Nbr '!$R$17</definedName>
    <definedName name="T1_9">'[41]Nbr '!$S$17</definedName>
    <definedName name="T1_9c">'[41]Nbr '!$T$17</definedName>
    <definedName name="T2_1">'[41]Nbr '!$C$26</definedName>
    <definedName name="T2_10">'[41]Nbr '!$U$26</definedName>
    <definedName name="T2_1c">'[41]Nbr '!$D$26</definedName>
    <definedName name="T2_1cc">'[41]Nbr '!$E$26</definedName>
    <definedName name="T2_2">'[41]Nbr '!$F$26</definedName>
    <definedName name="T2_2c">'[41]Nbr '!$G$26</definedName>
    <definedName name="T2_3">'[41]Nbr '!$H$26</definedName>
    <definedName name="T2_3c">'[41]Nbr '!$I$26</definedName>
    <definedName name="T2_4">'[41]Nbr '!$J$26</definedName>
    <definedName name="T2_4c">'[41]Nbr '!$K$26</definedName>
    <definedName name="T2_5">'[41]Nbr '!$L$26</definedName>
    <definedName name="T2_5c">'[41]Nbr '!$N$26</definedName>
    <definedName name="T2_5p">'[41]Nbr '!$M$26</definedName>
    <definedName name="T2_6">'[41]Nbr '!$O$26</definedName>
    <definedName name="T2_7">'[41]Nbr '!$P$26</definedName>
    <definedName name="T2_8">'[41]Nbr '!$Q$26</definedName>
    <definedName name="T2_8c">'[41]Nbr '!$R$26</definedName>
    <definedName name="T2_9">'[41]Nbr '!$S$26</definedName>
    <definedName name="T2_91">'[41]Nbr '!$S$26</definedName>
    <definedName name="T2_9c">'[41]Nbr '!$T$26</definedName>
    <definedName name="T3A">'[41]Nbr '!$V$39</definedName>
    <definedName name="T3A1">'[41]Nbr '!$AB$39</definedName>
    <definedName name="T3A2">'[41]Nbr '!$AC$39</definedName>
    <definedName name="T3A3">'[41]Nbr '!$AD$39</definedName>
    <definedName name="T3A4">'[41]Nbr '!$AE$39</definedName>
    <definedName name="T3Ac">'[41]Nbr '!$W$39</definedName>
    <definedName name="T3Ac1">'[41]Nbr '!$X$39</definedName>
    <definedName name="T3Ac2">'[41]Nbr '!$Y$39</definedName>
    <definedName name="T3Ac3">'[41]Nbr '!$Z$39</definedName>
    <definedName name="T3Ap">'[41]Nbr '!$AA$39</definedName>
    <definedName name="T3B">'[41]Nbr '!$AF$39</definedName>
    <definedName name="T3B1">'[41]Nbr '!$AH$39</definedName>
    <definedName name="T3B2">'[41]Nbr '!$AI$39</definedName>
    <definedName name="T3Bap">'[41]Nbr '!$AG$39</definedName>
    <definedName name="T3C">'[41]Nbr '!$AJ$39</definedName>
    <definedName name="T3C1">'[41]Nbr '!$AL$39</definedName>
    <definedName name="T3Cp">'[41]Nbr '!$AK$39</definedName>
    <definedName name="T3Cpc">'[41]Nbr '!$AV$39</definedName>
    <definedName name="T3D">'[41]Nbr '!$AM$39</definedName>
    <definedName name="T3Dc">'[41]Nbr '!$AU$39</definedName>
    <definedName name="T3E">'[41]Nbr '!$AN$39</definedName>
    <definedName name="T3F">'[41]Nbr '!$AO$39</definedName>
    <definedName name="T3F1">'[41]Nbr '!$AT$39</definedName>
    <definedName name="T3Fap">'[41]Nbr '!$AS$39</definedName>
    <definedName name="T3Fc">'[41]Nbr '!$AP$39</definedName>
    <definedName name="T3Fc1">'[41]Nbr '!$AQ$39</definedName>
    <definedName name="T3Fp">'[41]Nbr '!$AR$39</definedName>
    <definedName name="T4A">'[41]Nbr '!$V$45</definedName>
    <definedName name="T4A1">'[41]Nbr '!$AB$45</definedName>
    <definedName name="T4A2">'[41]Nbr '!$AC$45</definedName>
    <definedName name="T4A3">'[41]Nbr '!$AD$45</definedName>
    <definedName name="T4A4">'[41]Nbr '!$AE$45</definedName>
    <definedName name="T4Ac">'[41]Nbr '!$W$45</definedName>
    <definedName name="T4Ac1">'[41]Nbr '!$X$45</definedName>
    <definedName name="T4Ac2">'[41]Nbr '!$Y$45</definedName>
    <definedName name="T4Ac3">'[41]Nbr '!$Z$45</definedName>
    <definedName name="T4Ap">'[41]Nbr '!$AA$45</definedName>
    <definedName name="T4B">'[41]Nbr '!$AF$45</definedName>
    <definedName name="T4B_">'[41]Nbr '!$AG$45</definedName>
    <definedName name="T4B1">'[41]Nbr '!$AH$45</definedName>
    <definedName name="T4B2">'[41]Nbr '!$AI$45</definedName>
    <definedName name="T4C">'[41]Nbr '!$AJ$45</definedName>
    <definedName name="T4Cp">'[41]Nbr '!$AK$45</definedName>
    <definedName name="T4Cpc">'[41]Nbr '!$AV$45</definedName>
    <definedName name="T4D">'[41]Nbr '!$AM$45</definedName>
    <definedName name="T4Dc">'[41]Nbr '!$AU$45</definedName>
    <definedName name="T4E">'[41]Nbr '!$AN$45</definedName>
    <definedName name="T4F">'[41]Nbr '!$AO$45</definedName>
    <definedName name="T4F_">'[41]Nbr '!$AS$45</definedName>
    <definedName name="T4F1">#REF!</definedName>
    <definedName name="T4F1_">'[41]Nbr '!$AT$45</definedName>
    <definedName name="T4Fc">'[41]Nbr '!$AP$45</definedName>
    <definedName name="T4Fc1">'[41]Nbr '!$AQ$45</definedName>
    <definedName name="T4Fp">'[41]Nbr '!$AR$45</definedName>
    <definedName name="T5_C1">'[41]Nbr '!$AL$49</definedName>
    <definedName name="T5A">'[41]Nbr '!$V$49</definedName>
    <definedName name="T5A1">'[41]Nbr '!$AB$49</definedName>
    <definedName name="T5A2">'[41]Nbr '!$AC$49</definedName>
    <definedName name="T5A3">'[41]Nbr '!$AD$49</definedName>
    <definedName name="T5A4">'[41]Nbr '!$AE$49</definedName>
    <definedName name="T5Ac">'[41]Nbr '!$W$49</definedName>
    <definedName name="T5Ac1">'[41]Nbr '!$X$49</definedName>
    <definedName name="T5Ac2">'[41]Nbr '!$Y$49</definedName>
    <definedName name="T5Ac3">'[41]Nbr '!$Z$49</definedName>
    <definedName name="T5Ap">'[41]Nbr '!$AA$49</definedName>
    <definedName name="T5B">'[41]Nbr '!$AF$49</definedName>
    <definedName name="T5B_">'[41]Nbr '!$AG$49</definedName>
    <definedName name="T5B1">'[41]Nbr '!$AH$49</definedName>
    <definedName name="T5B2">'[41]Nbr '!$AI$49</definedName>
    <definedName name="T5C">'[41]Nbr '!$AJ$49</definedName>
    <definedName name="T5Cp">'[41]Nbr '!$AK$49</definedName>
    <definedName name="T5Cpc">'[41]Nbr '!$AV$49</definedName>
    <definedName name="T5D">'[41]Nbr '!$AM$49</definedName>
    <definedName name="T5Dc">'[41]Nbr '!$AU$49</definedName>
    <definedName name="T5E">'[41]Nbr '!$AN$49</definedName>
    <definedName name="T5F">'[41]Nbr '!$AO$49</definedName>
    <definedName name="T5F_">'[41]Nbr '!$AS$49</definedName>
    <definedName name="T5F1">'[41]Nbr '!$AT$49</definedName>
    <definedName name="T5Fc">'[41]Nbr '!$AP$49</definedName>
    <definedName name="T5Fc1">'[41]Nbr '!$AQ$49</definedName>
    <definedName name="T5Fp">'[41]Nbr '!$AR$49</definedName>
    <definedName name="T6_C1">'[41]Nbr '!$AL$55</definedName>
    <definedName name="T6A">'[41]Nbr '!$V$55</definedName>
    <definedName name="T6A1">'[41]Nbr '!$AB$55</definedName>
    <definedName name="T6A2">'[41]Nbr '!$AC$55</definedName>
    <definedName name="T6A3">'[41]Nbr '!$AD$55</definedName>
    <definedName name="T6A4">'[41]Nbr '!$AE$55</definedName>
    <definedName name="T6Ac">'[41]Nbr '!$W$55</definedName>
    <definedName name="T6Ac1">'[41]Nbr '!$X$55</definedName>
    <definedName name="T6Ac2">'[41]Nbr '!$Y$55</definedName>
    <definedName name="T6Ac3">'[41]Nbr '!$Z$55</definedName>
    <definedName name="T6Ap">'[41]Nbr '!$AA$55</definedName>
    <definedName name="T6B">'[41]Nbr '!$AF$55</definedName>
    <definedName name="T6B_">'[41]Nbr '!$AG$55</definedName>
    <definedName name="T6B1">'[41]Nbr '!$AH$55</definedName>
    <definedName name="T6B2">'[41]Nbr '!$AI$55</definedName>
    <definedName name="T6C">'[41]Nbr '!$AJ$55</definedName>
    <definedName name="T6Cp">'[41]Nbr '!$AK$55</definedName>
    <definedName name="T6Cpc">'[41]Nbr '!$AV$55</definedName>
    <definedName name="T6D">'[41]Nbr '!$AM$55</definedName>
    <definedName name="T6Dc">'[41]Nbr '!$AU$55</definedName>
    <definedName name="T6E">'[41]Nbr '!$AN$55</definedName>
    <definedName name="T6F">'[41]Nbr '!$AO$55</definedName>
    <definedName name="T6F_">'[41]Nbr '!$AS$55</definedName>
    <definedName name="T6F1">'[41]Nbr '!$AT$55</definedName>
    <definedName name="T6Fc">'[41]Nbr '!$AP$55</definedName>
    <definedName name="T6Fc1">'[41]Nbr '!$AQ$55</definedName>
    <definedName name="T6Fp">'[41]Nbr '!$AR$55</definedName>
    <definedName name="T7_C1">'[41]Nbr '!$AL$61</definedName>
    <definedName name="T7A">'[41]Nbr '!$V$61</definedName>
    <definedName name="T7A1">'[41]Nbr '!$AB$61</definedName>
    <definedName name="T7A2">'[41]Nbr '!$AC$61</definedName>
    <definedName name="T7A3">'[41]Nbr '!$AD$61</definedName>
    <definedName name="T7A4">'[41]Nbr '!$AE$61</definedName>
    <definedName name="T7Ac">'[41]Nbr '!$W$61</definedName>
    <definedName name="T7Ac1">'[41]Nbr '!$X$61</definedName>
    <definedName name="T7Ac2">'[41]Nbr '!$Y$61</definedName>
    <definedName name="T7Ac3">'[41]Nbr '!$Z$61</definedName>
    <definedName name="T7Ap">'[41]Nbr '!$AA$61</definedName>
    <definedName name="T7B">'[41]Nbr '!$AF$61</definedName>
    <definedName name="T7B_">'[41]Nbr '!$AG$61</definedName>
    <definedName name="T7B1">'[41]Nbr '!$AH$61</definedName>
    <definedName name="T7B2">'[41]Nbr '!$AI$61</definedName>
    <definedName name="T7C">'[41]Nbr '!$AJ$61</definedName>
    <definedName name="T7Cp">'[41]Nbr '!$AK$61</definedName>
    <definedName name="T7Cpc">'[41]Nbr '!$AV$61</definedName>
    <definedName name="T7D">'[41]Nbr '!$AM$61</definedName>
    <definedName name="T7Dc">'[41]Nbr '!$AU$61</definedName>
    <definedName name="T7E">'[41]Nbr '!$AN$61</definedName>
    <definedName name="T7F">'[41]Nbr '!$AO$61</definedName>
    <definedName name="T7F_">'[41]Nbr '!$AS$61</definedName>
    <definedName name="T7F1">'[41]Nbr '!$AT$61</definedName>
    <definedName name="T7Fc">'[41]Nbr '!$AP$61</definedName>
    <definedName name="T7Fc1">'[41]Nbr '!$AQ$61</definedName>
    <definedName name="T7Fp">'[41]Nbr '!$AR$61</definedName>
    <definedName name="T8_1">'[41]Nbr '!$C$68</definedName>
    <definedName name="T8_10">'[41]Nbr '!$U$68</definedName>
    <definedName name="T8_1c">'[41]Nbr '!$D$68</definedName>
    <definedName name="T8_1cc">'[41]Nbr '!$E$68</definedName>
    <definedName name="T8_2">'[41]Nbr '!$F$68</definedName>
    <definedName name="T8_2c">'[41]Nbr '!$G$68</definedName>
    <definedName name="T8_3">'[41]Nbr '!$H$68</definedName>
    <definedName name="T8_3c">'[41]Nbr '!$I$68</definedName>
    <definedName name="T8_4">'[41]Nbr '!$J$68</definedName>
    <definedName name="T8_4c">'[41]Nbr '!$K$68</definedName>
    <definedName name="T8_5">'[41]Nbr '!$L$68</definedName>
    <definedName name="T8_5c">'[41]Nbr '!$N$68</definedName>
    <definedName name="T8_5p">'[41]Nbr '!$M$68</definedName>
    <definedName name="T8_6">'[41]Nbr '!$O$68</definedName>
    <definedName name="T8_7">'[41]Nbr '!$P$68</definedName>
    <definedName name="T8_8">'[41]Nbr '!$Q$68</definedName>
    <definedName name="T8_8c">'[41]Nbr '!$R$68</definedName>
    <definedName name="T8_9">'[41]Nbr '!$S$68</definedName>
    <definedName name="T8_9c">'[41]Nbr '!$T$68</definedName>
    <definedName name="T9_1">'[41]Nbr '!$C$75</definedName>
    <definedName name="T9_10">'[41]Nbr '!$U$75</definedName>
    <definedName name="T9_1c">'[41]Nbr '!$D$75</definedName>
    <definedName name="T9_1cc">'[41]Nbr '!$E$75</definedName>
    <definedName name="T9_2">'[41]Nbr '!$F$75</definedName>
    <definedName name="T9_2c">'[41]Nbr '!$G$75</definedName>
    <definedName name="T9_3">'[41]Nbr '!$H$75</definedName>
    <definedName name="T9_3c">'[41]Nbr '!$I$75</definedName>
    <definedName name="T9_4">'[41]Nbr '!$J$75</definedName>
    <definedName name="T9_4c">'[41]Nbr '!$K$75</definedName>
    <definedName name="T9_5">'[41]Nbr '!$L$75</definedName>
    <definedName name="T9_5c">'[41]Nbr '!$N$75</definedName>
    <definedName name="T9_5p">'[41]Nbr '!$M$75</definedName>
    <definedName name="T9_6">'[41]Nbr '!$O$75</definedName>
    <definedName name="T9_7">'[41]Nbr '!$P$75</definedName>
    <definedName name="T9_8">'[41]Nbr '!$Q$75</definedName>
    <definedName name="T9_8c">'[41]Nbr '!$R$75</definedName>
    <definedName name="T9_9">'[41]Nbr '!$S$75</definedName>
    <definedName name="T9_9c">'[41]Nbr '!$T$75</definedName>
    <definedName name="TAB" localSheetId="0">#REF!</definedName>
    <definedName name="TAB">#REF!</definedName>
    <definedName name="Tableau_de_protection_et_de_dérivation" localSheetId="0">#REF!</definedName>
    <definedName name="Tableau_de_protection_et_de_dérivation">#REF!</definedName>
    <definedName name="Tableau_général_y_c_disjoncteur_différentiel_et_fusibles" localSheetId="0">#REF!</definedName>
    <definedName name="Tableau_général_y_c_disjoncteur_différentiel_et_fusibles">#REF!</definedName>
    <definedName name="TB4_C1">'[41]Nbr '!$AL$45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200" localSheetId="0">#REF!</definedName>
    <definedName name="TE_BB_TB_200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chnoprom__SAV_007_97_TECHNOPROM_DEVIS_REPARATION_Liste">'[9]#REF'!$D$34:$F$36</definedName>
    <definedName name="terr">[42]Récap!$C$3</definedName>
    <definedName name="Terrassement" localSheetId="0">#REF!</definedName>
    <definedName name="Terrassement">#REF!</definedName>
    <definedName name="TES_BB_TB" localSheetId="0">#REF!</definedName>
    <definedName name="TES_BB_TB">#REF!</definedName>
    <definedName name="TEST">#REF!</definedName>
    <definedName name="téta0" localSheetId="0">#REF!</definedName>
    <definedName name="téta0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OT">#REF!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aversée_de_maçonnerie" localSheetId="0">#REF!</definedName>
    <definedName name="Traversée_de_maçonnerie">#REF!</definedName>
    <definedName name="trocher" localSheetId="0">#REF!</definedName>
    <definedName name="trocher">#REF!</definedName>
    <definedName name="tt">[43]AN3!$H$6</definedName>
    <definedName name="Tuyautrie_javillisation" localSheetId="0">#REF!</definedName>
    <definedName name="Tuyautrie_javillisation">#REF!</definedName>
    <definedName name="U">#REF!</definedName>
    <definedName name="uhg">uhg</definedName>
    <definedName name="Unité">[26]S.P1!$C$7</definedName>
    <definedName name="V" localSheetId="0">[7]classe1!#REF!</definedName>
    <definedName name="V">[7]classe1!#REF!</definedName>
    <definedName name="VBAP1" localSheetId="0">#REF!</definedName>
    <definedName name="VBAP1">#REF!</definedName>
    <definedName name="VCX">VCX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rre_double" localSheetId="0">#REF!</definedName>
    <definedName name="verre_double">#REF!</definedName>
    <definedName name="Villa">#N/A</definedName>
    <definedName name="VISA">[5]PERSONNALISER!#REF!</definedName>
    <definedName name="VISA1">[16]PERSONNALISER!#REF!</definedName>
    <definedName name="vital1">#N/A</definedName>
    <definedName name="vital2">#N/A</definedName>
    <definedName name="vital4">#N/A</definedName>
    <definedName name="vital5">#N/A</definedName>
    <definedName name="vital6">#N/A</definedName>
    <definedName name="vital8">#N/A</definedName>
    <definedName name="vital9">#N/A</definedName>
    <definedName name="W.C_à_l_anglaise_équipé_de_couleur_blanche" localSheetId="0">#REF!</definedName>
    <definedName name="W.C_à_l_anglaise_équipé_de_couleur_blanche">#REF!</definedName>
    <definedName name="WC_gré_0.70x0.60" localSheetId="0">#REF!</definedName>
    <definedName name="WC_gré_0.70x0.60">#REF!</definedName>
    <definedName name="wcv">'[15]Macro-Epaisseur'!$A$1</definedName>
    <definedName name="WIN">'[44]Macro-Dexterne'!$A$12</definedName>
    <definedName name="ww">#REF!</definedName>
    <definedName name="www">'[2]Macro-Diam-interne'!$A$1</definedName>
    <definedName name="x" localSheetId="0">#REF!</definedName>
    <definedName name="x">#REF!</definedName>
    <definedName name="xcv">'[2]Macro-Epaisseur'!$A$1</definedName>
    <definedName name="xx">#REF!</definedName>
    <definedName name="xyz">'[2]Macro-press'!$A$16:$C$39</definedName>
    <definedName name="y" localSheetId="0">#REF!</definedName>
    <definedName name="y">#REF!</definedName>
    <definedName name="Yens">[26]S.P1!$A$7:$G$7</definedName>
    <definedName name="YY">#REF!</definedName>
    <definedName name="z" localSheetId="0">#REF!</definedName>
    <definedName name="z">#REF!</definedName>
    <definedName name="zcrftv33">zcrftv33</definedName>
    <definedName name="_xlnm.Print_Area" localSheetId="0">'Bordereau VF'!$A$1:$F$145</definedName>
    <definedName name="Zone_impres_MI" localSheetId="0">'[45]RE SEV 50'!#REF!</definedName>
    <definedName name="Zone_impres_MI">'[45]RE SEV 50'!#REF!</definedName>
    <definedName name="zz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5" i="46" l="1"/>
  <c r="B134" i="46"/>
  <c r="B133" i="46"/>
  <c r="B132" i="46"/>
  <c r="B131" i="46"/>
  <c r="B130" i="46"/>
  <c r="B129" i="46"/>
  <c r="B128" i="46"/>
  <c r="F121" i="46"/>
  <c r="F122" i="46" s="1"/>
  <c r="E135" i="46" s="1"/>
  <c r="F118" i="46"/>
  <c r="F117" i="46"/>
  <c r="F116" i="46"/>
  <c r="F115" i="46"/>
  <c r="F112" i="46"/>
  <c r="F113" i="46" s="1"/>
  <c r="E133" i="46" s="1"/>
  <c r="F109" i="46"/>
  <c r="F108" i="46"/>
  <c r="F107" i="46"/>
  <c r="F106" i="46"/>
  <c r="F105" i="46"/>
  <c r="F104" i="46"/>
  <c r="F103" i="46"/>
  <c r="F101" i="46"/>
  <c r="F100" i="46"/>
  <c r="F99" i="46"/>
  <c r="F98" i="46"/>
  <c r="F97" i="46"/>
  <c r="F96" i="46"/>
  <c r="F95" i="46"/>
  <c r="F94" i="46"/>
  <c r="F93" i="46"/>
  <c r="F92" i="46"/>
  <c r="F91" i="46"/>
  <c r="F89" i="46"/>
  <c r="F88" i="46"/>
  <c r="F87" i="46"/>
  <c r="F86" i="46"/>
  <c r="F85" i="46"/>
  <c r="F110" i="46" s="1"/>
  <c r="E132" i="46" s="1"/>
  <c r="F82" i="46"/>
  <c r="F81" i="46"/>
  <c r="F80" i="46"/>
  <c r="F79" i="46"/>
  <c r="F77" i="46"/>
  <c r="F75" i="46"/>
  <c r="F74" i="46"/>
  <c r="F73" i="46"/>
  <c r="F83" i="46" s="1"/>
  <c r="E131" i="46" s="1"/>
  <c r="F69" i="46"/>
  <c r="F68" i="46"/>
  <c r="F67" i="46"/>
  <c r="F66" i="46"/>
  <c r="F65" i="46"/>
  <c r="F70" i="46" s="1"/>
  <c r="E130" i="46" s="1"/>
  <c r="F63" i="46"/>
  <c r="E129" i="46" s="1"/>
  <c r="F62" i="46"/>
  <c r="F61" i="46"/>
  <c r="F60" i="46"/>
  <c r="F59" i="46"/>
  <c r="F58" i="46"/>
  <c r="F57" i="46"/>
  <c r="F56" i="46"/>
  <c r="F53" i="46"/>
  <c r="F52" i="46"/>
  <c r="F51" i="46"/>
  <c r="F50" i="46"/>
  <c r="F49" i="46"/>
  <c r="F47" i="46"/>
  <c r="F46" i="46"/>
  <c r="F45" i="46"/>
  <c r="F44" i="46"/>
  <c r="F42" i="46"/>
  <c r="F41" i="46"/>
  <c r="F39" i="46"/>
  <c r="F38" i="46"/>
  <c r="F37" i="46"/>
  <c r="F35" i="46"/>
  <c r="F34" i="46"/>
  <c r="F33" i="46"/>
  <c r="F31" i="46"/>
  <c r="F30" i="46"/>
  <c r="F29" i="46"/>
  <c r="F28" i="46"/>
  <c r="F26" i="46"/>
  <c r="F25" i="46"/>
  <c r="F24" i="46"/>
  <c r="F23" i="46"/>
  <c r="F21" i="46"/>
  <c r="F20" i="46"/>
  <c r="F19" i="46"/>
  <c r="F18" i="46"/>
  <c r="A18" i="46"/>
  <c r="A19" i="46" s="1"/>
  <c r="A20" i="46" s="1"/>
  <c r="A21" i="46" s="1"/>
  <c r="A23" i="46" s="1"/>
  <c r="A24" i="46" s="1"/>
  <c r="A25" i="46" s="1"/>
  <c r="A26" i="46" s="1"/>
  <c r="A28" i="46" s="1"/>
  <c r="A29" i="46" s="1"/>
  <c r="A30" i="46" s="1"/>
  <c r="A31" i="46" s="1"/>
  <c r="A33" i="46" s="1"/>
  <c r="A34" i="46" s="1"/>
  <c r="A35" i="46" s="1"/>
  <c r="A37" i="46" s="1"/>
  <c r="A38" i="46" s="1"/>
  <c r="A39" i="46" s="1"/>
  <c r="A41" i="46" s="1"/>
  <c r="A42" i="46" s="1"/>
  <c r="A44" i="46" s="1"/>
  <c r="A45" i="46" s="1"/>
  <c r="A46" i="46" s="1"/>
  <c r="A47" i="46" s="1"/>
  <c r="A49" i="46" s="1"/>
  <c r="A50" i="46" s="1"/>
  <c r="A51" i="46" s="1"/>
  <c r="A52" i="46" s="1"/>
  <c r="A53" i="46" s="1"/>
  <c r="A56" i="46" s="1"/>
  <c r="A57" i="46" s="1"/>
  <c r="A58" i="46" s="1"/>
  <c r="A59" i="46" s="1"/>
  <c r="A60" i="46" s="1"/>
  <c r="A61" i="46" s="1"/>
  <c r="A62" i="46" s="1"/>
  <c r="A65" i="46" s="1"/>
  <c r="A66" i="46" s="1"/>
  <c r="A67" i="46" s="1"/>
  <c r="A68" i="46" s="1"/>
  <c r="A69" i="46" s="1"/>
  <c r="A73" i="46" s="1"/>
  <c r="A74" i="46" s="1"/>
  <c r="A75" i="46" s="1"/>
  <c r="A77" i="46" s="1"/>
  <c r="A79" i="46" s="1"/>
  <c r="A80" i="46" s="1"/>
  <c r="A81" i="46" s="1"/>
  <c r="A82" i="46" s="1"/>
  <c r="A85" i="46" s="1"/>
  <c r="A86" i="46" s="1"/>
  <c r="A87" i="46" s="1"/>
  <c r="A88" i="46" s="1"/>
  <c r="A89" i="46" s="1"/>
  <c r="A91" i="46" s="1"/>
  <c r="A92" i="46" s="1"/>
  <c r="A93" i="46" s="1"/>
  <c r="A94" i="46" s="1"/>
  <c r="A95" i="46" s="1"/>
  <c r="A96" i="46" s="1"/>
  <c r="A97" i="46" s="1"/>
  <c r="A98" i="46" s="1"/>
  <c r="A99" i="46" s="1"/>
  <c r="A100" i="46" s="1"/>
  <c r="A101" i="46" s="1"/>
  <c r="A103" i="46" s="1"/>
  <c r="A104" i="46" s="1"/>
  <c r="A105" i="46" s="1"/>
  <c r="A106" i="46" s="1"/>
  <c r="A107" i="46" s="1"/>
  <c r="A108" i="46" s="1"/>
  <c r="A109" i="46" s="1"/>
  <c r="A112" i="46" s="1"/>
  <c r="A115" i="46" s="1"/>
  <c r="A116" i="46" s="1"/>
  <c r="A117" i="46" s="1"/>
  <c r="A118" i="46" s="1"/>
  <c r="A121" i="46" s="1"/>
  <c r="F17" i="46"/>
  <c r="F54" i="46" s="1"/>
  <c r="E128" i="46" s="1"/>
  <c r="A17" i="46"/>
  <c r="F119" i="46" l="1"/>
  <c r="E134" i="46" s="1"/>
  <c r="E137" i="46" s="1"/>
  <c r="E141" i="46" s="1"/>
  <c r="E142" i="46" s="1"/>
</calcChain>
</file>

<file path=xl/sharedStrings.xml><?xml version="1.0" encoding="utf-8"?>
<sst xmlns="http://schemas.openxmlformats.org/spreadsheetml/2006/main" count="215" uniqueCount="142">
  <si>
    <t>MINISTERE DE L'EDUCATION NATIONALE, DU PRESCOLAIRE ET DES SPORTS                                   L'ACADEMIE REGIONALE DE L'EDUCATION ET DE LA FORMATION DE CASABLANCA ,SETTAT LA DIRECTION PROVINCIALE DE BERRECHID</t>
  </si>
  <si>
    <t xml:space="preserve"> OBJET : TRAVAUX D’EXTENSION PAR 6 SALLES DE CLASSE DU LYCEE QUALIFIANT OULED HRIZ GHARBIA A LA COMMUNE SOUALEM      DE LA PROVINCE DE BERRECHID DES ETABLISSEMENTS SCOLAIRES RELEVANT DE LA DIRECTION PROVINCIALE DE BERRECHID</t>
  </si>
  <si>
    <t>BORDEREAUX DES PRIX / DETAIL ESTIMATIF</t>
  </si>
  <si>
    <t>N°</t>
  </si>
  <si>
    <t>DESIGNATIONS</t>
  </si>
  <si>
    <t>U</t>
  </si>
  <si>
    <t>QUANTITE</t>
  </si>
  <si>
    <t>Prix unitaire en chiffres</t>
  </si>
  <si>
    <t>MONTANT(HT)</t>
  </si>
  <si>
    <t xml:space="preserve">A- GROS ŒUVRE </t>
  </si>
  <si>
    <t>A-TERRASSEMENT</t>
  </si>
  <si>
    <t>Fouilles en pleine masse dans tous terrains de toute nature  y compris rocher</t>
  </si>
  <si>
    <t>M3</t>
  </si>
  <si>
    <t>Fouilles en puits en tranchées et en rigoles dans tous terrains de toute nature y compris rocher</t>
  </si>
  <si>
    <t>Mise en remblais ou évacuation à la décharge publique</t>
  </si>
  <si>
    <t xml:space="preserve">Apport et mise en place du tout-venant </t>
  </si>
  <si>
    <t xml:space="preserve">Mise à la terre </t>
  </si>
  <si>
    <t>B-MACONNERIE EN FONDATION</t>
  </si>
  <si>
    <t xml:space="preserve">Béton de propreté </t>
  </si>
  <si>
    <t>Gros béton</t>
  </si>
  <si>
    <t xml:space="preserve">Maçonnerie de moellon en fondations </t>
  </si>
  <si>
    <t>Arase étanche</t>
  </si>
  <si>
    <t>M²</t>
  </si>
  <si>
    <t xml:space="preserve">C- BÉTON ARME EN FONDATIONS </t>
  </si>
  <si>
    <t>Béton pour  béton armé en fondation</t>
  </si>
  <si>
    <t>Armatures en aciers HA pour béton armé en fondation</t>
  </si>
  <si>
    <t>KG</t>
  </si>
  <si>
    <t>PVC ø 200 série 2 pour assainissement</t>
  </si>
  <si>
    <t>Ml</t>
  </si>
  <si>
    <t>Regard visitable ou non visitable de 40 cm x 40 cm</t>
  </si>
  <si>
    <t xml:space="preserve">D- DALLAGES ET FORMES </t>
  </si>
  <si>
    <t>Hérissonage en pierre séche de 20 cm d'épaisseur,</t>
  </si>
  <si>
    <t xml:space="preserve">Dalle de forme en béton armé de 14 cm d'épaisseur </t>
  </si>
  <si>
    <t>Armatures en aciers HA pour dalle de forme</t>
  </si>
  <si>
    <t xml:space="preserve">E- BÉTON ARME EN ÉLÉVATIONS </t>
  </si>
  <si>
    <t>Béton pour béton armé en élevation</t>
  </si>
  <si>
    <t>Armatures en aciers HA pour béton armé en élevation</t>
  </si>
  <si>
    <t>Planchers en hourdis creux, dalles de compression &amp; aciers tout diamètre</t>
  </si>
  <si>
    <t>F- MACONNERIE EN ELEVATION</t>
  </si>
  <si>
    <t>Double cloisons en brique creuses 8T+8T</t>
  </si>
  <si>
    <t>Maçonnerie en brique creuses de 20cm</t>
  </si>
  <si>
    <t>G- ENDUITS</t>
  </si>
  <si>
    <t xml:space="preserve">Enduits intérieur au mortier de ciment sur murs y compris baguette d'angle </t>
  </si>
  <si>
    <t>Enduit exterieur au mortier de ciment y compris baguette d'angle</t>
  </si>
  <si>
    <t>Enduit en plâtre taloché y compris corniche</t>
  </si>
  <si>
    <t>Facon de dessus de nez d'acrotere</t>
  </si>
  <si>
    <t>ML</t>
  </si>
  <si>
    <t>H- OUVRAGES DIVERS</t>
  </si>
  <si>
    <t>Renformis de placards y compris chape en ciments</t>
  </si>
  <si>
    <t>Dallage et trottoir périphérique en béton talouché y compris treillis soudé</t>
  </si>
  <si>
    <t>Appuis des fenetres</t>
  </si>
  <si>
    <t>Couronnement d'acrotère et façon de larmier y compris enduit</t>
  </si>
  <si>
    <t>Joint de dilatation</t>
  </si>
  <si>
    <t>TOTAL GROS ŒUVRE</t>
  </si>
  <si>
    <t>B- ETANCHEITE</t>
  </si>
  <si>
    <t xml:space="preserve">Forme de pente </t>
  </si>
  <si>
    <t>Chape de lissage</t>
  </si>
  <si>
    <t xml:space="preserve">Etanchéité en monocouche ardoisé </t>
  </si>
  <si>
    <t xml:space="preserve">Etanchéité des relevés en monocouche ardoisé </t>
  </si>
  <si>
    <t>Fourniture et pose de gargouilles + crapaudine</t>
  </si>
  <si>
    <t>Gueulard</t>
  </si>
  <si>
    <t>Descente des eaux pluvial en Fonte  Ø 110 mm</t>
  </si>
  <si>
    <t>TOTAL ETANCHEITE</t>
  </si>
  <si>
    <t>C- REVETEMENT SOLS  ET MURS</t>
  </si>
  <si>
    <t>Revêtement de sol en granito poli ordinaire y/c plinthes de 10cm et retombées d’estrade</t>
  </si>
  <si>
    <t xml:space="preserve">Revêtement de  sol et mur en mignonette lavée y/c plinthes de 10cm </t>
  </si>
  <si>
    <t xml:space="preserve">Marche et contre marche en granito poli  ordinaire  y/c plinthes de 10cm </t>
  </si>
  <si>
    <t xml:space="preserve">Couvre joint de dilatation en plastique pour mur </t>
  </si>
  <si>
    <t>Couvre joint de dilatation en aluminium pour sol</t>
  </si>
  <si>
    <t>TOTAL REVETEMENT SOLS ET MURS</t>
  </si>
  <si>
    <t xml:space="preserve">D-MENUISERIE </t>
  </si>
  <si>
    <t>I- MENUISERIE BOIS</t>
  </si>
  <si>
    <t xml:space="preserve">Porte d’entree principale pleine </t>
  </si>
  <si>
    <t>Portes à lames</t>
  </si>
  <si>
    <t>Placard en bois</t>
  </si>
  <si>
    <t>II- MENUISERIE ALUMINIUM</t>
  </si>
  <si>
    <t>Fenêtre et châssis en aluminium coulissante</t>
  </si>
  <si>
    <t>III- MENUISERIE METALIQUE</t>
  </si>
  <si>
    <t xml:space="preserve">Grille de protection </t>
  </si>
  <si>
    <t>Garde-corps</t>
  </si>
  <si>
    <t>Signalétique des locaux</t>
  </si>
  <si>
    <t>Main courante en acier galvanise laque gris</t>
  </si>
  <si>
    <t>TOTAL MENUISERIE</t>
  </si>
  <si>
    <t>E- ELECTRICITE - LUSTRERIE</t>
  </si>
  <si>
    <t>Branchement et Raccordement au réseau électrique existant</t>
  </si>
  <si>
    <t>F</t>
  </si>
  <si>
    <t>Boite de coupure</t>
  </si>
  <si>
    <t>Tableau général de basse tension TGBT</t>
  </si>
  <si>
    <t>Tableau secondaire</t>
  </si>
  <si>
    <t>Liaison Equipotentielle</t>
  </si>
  <si>
    <t>ENS</t>
  </si>
  <si>
    <t>CABLE   ELECTRIQUE  U1000  RO2V</t>
  </si>
  <si>
    <t>Cable électrique U1000 RO2V - 3X6 Mm² + T</t>
  </si>
  <si>
    <t>Cable électrique U1000 RO2V - 4X10 Mm² + T</t>
  </si>
  <si>
    <t>Cable électrique U1000 RO2V - 4X16 Mm² + T</t>
  </si>
  <si>
    <t>1 Foyer lumineux simple allumage</t>
  </si>
  <si>
    <t xml:space="preserve"> </t>
  </si>
  <si>
    <t>3 Foyer lumineux simple allumage</t>
  </si>
  <si>
    <t xml:space="preserve">2 foyers sur Télérupteur </t>
  </si>
  <si>
    <t xml:space="preserve">6 foyers sur Télérupteur </t>
  </si>
  <si>
    <t>Foyer prise de courant 2x10/16A+T</t>
  </si>
  <si>
    <t>Foyer bouton poussoir avec voyant lumineux</t>
  </si>
  <si>
    <t>Support y compris prise RJ45 et cables, prise HDMI et cables</t>
  </si>
  <si>
    <t>Alimentation Vidéoprojecteur</t>
  </si>
  <si>
    <t>LUSTRERIE</t>
  </si>
  <si>
    <t>Réglette étanche led double 2x18w</t>
  </si>
  <si>
    <t>Panel LED 60X60</t>
  </si>
  <si>
    <t>Hublot rond étanche</t>
  </si>
  <si>
    <t xml:space="preserve">Projecteur LED étanche orientable de 500 W </t>
  </si>
  <si>
    <t>Applique murale étanche</t>
  </si>
  <si>
    <t>Regard de tirrage 40x40</t>
  </si>
  <si>
    <t>Bloc autonome d'éclairage de sécurité (B,A,E,S)</t>
  </si>
  <si>
    <t>TOTAL ELECRICITE</t>
  </si>
  <si>
    <t>F- PROTECTION D'INCENDIE</t>
  </si>
  <si>
    <t>Extincteur portatif à poudre polyvalente de 9kg</t>
  </si>
  <si>
    <t>TOTAL PROTECTION D'INCENDIE</t>
  </si>
  <si>
    <t xml:space="preserve">G- PEINTURE </t>
  </si>
  <si>
    <t>Peinture Griffé sur murs extérieurs</t>
  </si>
  <si>
    <t>Peinture vinylique sur murs et plafonds intérieurs</t>
  </si>
  <si>
    <t>Peinture glycérophtalique laquée sur menuiserie bois</t>
  </si>
  <si>
    <t>Peinture glycérophtalique laquée sur menuiserie métallique</t>
  </si>
  <si>
    <t>TOTAL PEINTURE</t>
  </si>
  <si>
    <t>H - AMENAGEMENT EXTERIEUR</t>
  </si>
  <si>
    <t>Mur de cloture</t>
  </si>
  <si>
    <t>TOTAL AMENAGEMENT EXTERIEUR</t>
  </si>
  <si>
    <t>RECAPITULATION GLOBALE</t>
  </si>
  <si>
    <t>A</t>
  </si>
  <si>
    <t>B</t>
  </si>
  <si>
    <t>C</t>
  </si>
  <si>
    <t>D</t>
  </si>
  <si>
    <t>E</t>
  </si>
  <si>
    <t>G</t>
  </si>
  <si>
    <t>H</t>
  </si>
  <si>
    <t xml:space="preserve">TOTAL  H.TVA  </t>
  </si>
  <si>
    <t xml:space="preserve">MAJORATION OU RABAIS  EN %
</t>
  </si>
  <si>
    <t xml:space="preserve"> MAJORATION OU RABAIS  EN VALEUR
</t>
  </si>
  <si>
    <t xml:space="preserve">MONTANT TOTAL APRES MAJORATION OU RABAI 
</t>
  </si>
  <si>
    <t>TVA (20%)     =</t>
  </si>
  <si>
    <t>TOTAL TTC   =</t>
  </si>
  <si>
    <t>ESTIMATION DU MAITRE D'OUVRAGE</t>
  </si>
  <si>
    <t xml:space="preserve">ARRETTER  PAR NOUS SOUS ORDONNATEUR A LA SOMME DE : dirhams TTC ( Un Million Quatre Cent Soixante Treize Mille Cent Soixante Dix Dirhams Et 96 Centimes Toutes Taxes Comprises) </t>
  </si>
  <si>
    <t xml:space="preserve">APPEL D’OFFRES OUVERT AU RABAIS OU A MAJORATION   N°56/DPB/2026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</si>
</sst>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0&quot;    x&quot;"/>
    <numFmt numFmtId="166" formatCode="0&quot;   =&quot;"/>
    <numFmt numFmtId="167" formatCode="_ [$€]\ * #,##0.00_ ;_ [$€]\ * \-#,##0.00_ ;_ [$€]\ * &quot;-&quot;??_ ;_ @_ "/>
    <numFmt numFmtId="168" formatCode="General_)"/>
    <numFmt numFmtId="169" formatCode="_-* #,##0.00_-;_-* #,##0.00\-;_-* &quot;-&quot;??_-;_-@"/>
    <numFmt numFmtId="170" formatCode="0&quot;    x&quot;"/>
    <numFmt numFmtId="171" formatCode="0.000"/>
  </numFmts>
  <fonts count="31">
    <font>
      <sz val="10"/>
      <name val="Arial"/>
      <charset val="134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Times New Roman"/>
      <family val="1"/>
    </font>
    <font>
      <sz val="10"/>
      <name val="Century Gothic"/>
      <family val="2"/>
    </font>
    <font>
      <sz val="12"/>
      <color indexed="8"/>
      <name val="Century Gothic"/>
      <family val="2"/>
    </font>
    <font>
      <b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u/>
      <sz val="16"/>
      <name val="Times New Roman"/>
      <family val="1"/>
    </font>
    <font>
      <b/>
      <sz val="14"/>
      <color theme="3" tint="-0.249977111117893"/>
      <name val="Times New Roman"/>
      <family val="1"/>
    </font>
    <font>
      <b/>
      <u/>
      <sz val="12"/>
      <name val="Verdana"/>
      <family val="2"/>
    </font>
    <font>
      <b/>
      <sz val="11"/>
      <name val="Century Gothic"/>
      <family val="2"/>
    </font>
    <font>
      <b/>
      <u/>
      <sz val="13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12"/>
      <color rgb="FF660066"/>
      <name val="Century Gothic"/>
      <family val="2"/>
    </font>
    <font>
      <sz val="12"/>
      <name val="Century Gothic"/>
      <family val="2"/>
    </font>
    <font>
      <sz val="10"/>
      <color theme="1"/>
      <name val="Century Gothic"/>
      <family val="2"/>
    </font>
    <font>
      <b/>
      <u/>
      <sz val="12"/>
      <color rgb="FFFF0000"/>
      <name val="Century Gothic"/>
      <family val="2"/>
    </font>
    <font>
      <sz val="11"/>
      <color theme="1"/>
      <name val="Century Gothic"/>
      <family val="2"/>
    </font>
    <font>
      <b/>
      <sz val="11"/>
      <color rgb="FF002060"/>
      <name val="Century Gothic"/>
      <family val="2"/>
    </font>
    <font>
      <sz val="11"/>
      <name val="Century Gothic"/>
      <family val="2"/>
    </font>
    <font>
      <b/>
      <sz val="12"/>
      <color theme="1"/>
      <name val="Century Gothic"/>
      <family val="2"/>
    </font>
    <font>
      <b/>
      <sz val="11"/>
      <name val="Book Antiqua"/>
      <family val="1"/>
    </font>
    <font>
      <b/>
      <u/>
      <sz val="14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Courier"/>
      <charset val="134"/>
    </font>
    <font>
      <b/>
      <sz val="10"/>
      <name val="Helv"/>
      <charset val="134"/>
    </font>
    <font>
      <sz val="11"/>
      <color theme="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4D5"/>
        <bgColor rgb="FFFBE4D5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auto="1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auto="1"/>
      </top>
      <bottom style="hair">
        <color auto="1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/>
      <diagonal/>
    </border>
    <border>
      <left/>
      <right style="thick">
        <color auto="1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165" fontId="27" fillId="0" borderId="0"/>
    <xf numFmtId="166" fontId="27" fillId="0" borderId="0"/>
    <xf numFmtId="167" fontId="30" fillId="0" borderId="0" applyFont="0" applyFill="0" applyBorder="0" applyAlignment="0" applyProtection="0"/>
    <xf numFmtId="168" fontId="27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169" fontId="30" fillId="0" borderId="0" applyFont="0" applyFill="0" applyBorder="0" applyAlignment="0" applyProtection="0"/>
    <xf numFmtId="168" fontId="28" fillId="0" borderId="32"/>
    <xf numFmtId="0" fontId="26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2" fontId="27" fillId="0" borderId="0"/>
    <xf numFmtId="170" fontId="27" fillId="0" borderId="0"/>
    <xf numFmtId="171" fontId="27" fillId="0" borderId="0"/>
  </cellStyleXfs>
  <cellXfs count="119">
    <xf numFmtId="0" fontId="0" fillId="0" borderId="0" xfId="0"/>
    <xf numFmtId="0" fontId="1" fillId="2" borderId="0" xfId="0" applyFont="1" applyFill="1"/>
    <xf numFmtId="0" fontId="2" fillId="0" borderId="0" xfId="0" applyFont="1"/>
    <xf numFmtId="2" fontId="3" fillId="0" borderId="0" xfId="19" applyNumberFormat="1" applyFont="1"/>
    <xf numFmtId="0" fontId="4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  <xf numFmtId="4" fontId="7" fillId="0" borderId="0" xfId="0" applyNumberFormat="1" applyFont="1"/>
    <xf numFmtId="0" fontId="13" fillId="0" borderId="16" xfId="14" applyFont="1" applyBorder="1" applyAlignment="1">
      <alignment horizontal="center" vertical="center"/>
    </xf>
    <xf numFmtId="0" fontId="13" fillId="0" borderId="18" xfId="14" applyFont="1" applyBorder="1" applyAlignment="1">
      <alignment horizontal="center" vertical="center"/>
    </xf>
    <xf numFmtId="0" fontId="15" fillId="4" borderId="19" xfId="14" applyFont="1" applyFill="1" applyBorder="1" applyAlignment="1">
      <alignment vertical="center" wrapText="1"/>
    </xf>
    <xf numFmtId="0" fontId="16" fillId="0" borderId="19" xfId="14" applyFont="1" applyBorder="1"/>
    <xf numFmtId="4" fontId="17" fillId="0" borderId="19" xfId="14" applyNumberFormat="1" applyFont="1" applyBorder="1" applyAlignment="1">
      <alignment horizontal="center" vertical="center"/>
    </xf>
    <xf numFmtId="0" fontId="18" fillId="0" borderId="20" xfId="14" applyFont="1" applyBorder="1" applyAlignment="1">
      <alignment horizontal="left" vertical="center" wrapText="1"/>
    </xf>
    <xf numFmtId="0" fontId="16" fillId="0" borderId="20" xfId="14" applyFont="1" applyBorder="1"/>
    <xf numFmtId="4" fontId="17" fillId="0" borderId="20" xfId="14" applyNumberFormat="1" applyFont="1" applyBorder="1" applyAlignment="1">
      <alignment horizontal="center" vertical="center"/>
    </xf>
    <xf numFmtId="0" fontId="19" fillId="0" borderId="21" xfId="14" applyFont="1" applyBorder="1" applyAlignment="1">
      <alignment horizontal="left" vertical="center" wrapText="1"/>
    </xf>
    <xf numFmtId="0" fontId="19" fillId="0" borderId="21" xfId="14" applyFont="1" applyBorder="1" applyAlignment="1">
      <alignment horizontal="center" vertical="center"/>
    </xf>
    <xf numFmtId="4" fontId="20" fillId="0" borderId="21" xfId="14" applyNumberFormat="1" applyFont="1" applyBorder="1" applyAlignment="1">
      <alignment horizontal="center" vertical="center"/>
    </xf>
    <xf numFmtId="4" fontId="19" fillId="0" borderId="21" xfId="14" applyNumberFormat="1" applyFont="1" applyBorder="1" applyAlignment="1">
      <alignment horizontal="center" vertical="center"/>
    </xf>
    <xf numFmtId="4" fontId="19" fillId="0" borderId="21" xfId="17" applyNumberFormat="1" applyFont="1" applyBorder="1" applyAlignment="1">
      <alignment horizontal="center" vertical="center"/>
    </xf>
    <xf numFmtId="0" fontId="21" fillId="0" borderId="21" xfId="14" applyFont="1" applyBorder="1" applyAlignment="1">
      <alignment horizontal="left" vertical="center" wrapText="1"/>
    </xf>
    <xf numFmtId="0" fontId="13" fillId="0" borderId="20" xfId="14" applyFont="1" applyBorder="1" applyAlignment="1">
      <alignment horizontal="center" vertical="center"/>
    </xf>
    <xf numFmtId="0" fontId="19" fillId="0" borderId="22" xfId="14" applyFont="1" applyBorder="1" applyAlignment="1">
      <alignment horizontal="left" vertical="center" wrapText="1"/>
    </xf>
    <xf numFmtId="0" fontId="19" fillId="0" borderId="22" xfId="14" applyFont="1" applyBorder="1" applyAlignment="1">
      <alignment horizontal="center" vertical="center"/>
    </xf>
    <xf numFmtId="4" fontId="20" fillId="0" borderId="22" xfId="14" applyNumberFormat="1" applyFont="1" applyBorder="1" applyAlignment="1">
      <alignment horizontal="center" vertical="center"/>
    </xf>
    <xf numFmtId="4" fontId="19" fillId="0" borderId="22" xfId="14" applyNumberFormat="1" applyFont="1" applyBorder="1" applyAlignment="1">
      <alignment horizontal="center" vertical="center"/>
    </xf>
    <xf numFmtId="4" fontId="19" fillId="0" borderId="22" xfId="17" applyNumberFormat="1" applyFont="1" applyBorder="1" applyAlignment="1">
      <alignment horizontal="center" vertical="center"/>
    </xf>
    <xf numFmtId="0" fontId="19" fillId="0" borderId="20" xfId="14" applyFont="1" applyBorder="1" applyAlignment="1">
      <alignment horizontal="left" vertical="center" wrapText="1"/>
    </xf>
    <xf numFmtId="4" fontId="19" fillId="0" borderId="23" xfId="17" applyNumberFormat="1" applyFont="1" applyBorder="1" applyAlignment="1">
      <alignment horizontal="center" vertical="center"/>
    </xf>
    <xf numFmtId="4" fontId="19" fillId="0" borderId="18" xfId="17" applyNumberFormat="1" applyFont="1" applyBorder="1" applyAlignment="1">
      <alignment horizontal="center" vertical="center"/>
    </xf>
    <xf numFmtId="4" fontId="20" fillId="0" borderId="20" xfId="14" applyNumberFormat="1" applyFont="1" applyBorder="1" applyAlignment="1">
      <alignment horizontal="center" vertical="center"/>
    </xf>
    <xf numFmtId="4" fontId="19" fillId="0" borderId="20" xfId="14" applyNumberFormat="1" applyFont="1" applyBorder="1" applyAlignment="1">
      <alignment horizontal="center" vertical="center"/>
    </xf>
    <xf numFmtId="0" fontId="19" fillId="0" borderId="20" xfId="14" applyFont="1" applyBorder="1" applyAlignment="1">
      <alignment horizontal="center" vertical="center"/>
    </xf>
    <xf numFmtId="0" fontId="13" fillId="0" borderId="21" xfId="14" applyFont="1" applyBorder="1" applyAlignment="1">
      <alignment horizontal="center" vertical="center"/>
    </xf>
    <xf numFmtId="0" fontId="18" fillId="0" borderId="18" xfId="14" applyFont="1" applyBorder="1" applyAlignment="1">
      <alignment horizontal="left" vertical="center" wrapText="1"/>
    </xf>
    <xf numFmtId="0" fontId="23" fillId="5" borderId="25" xfId="11" applyFont="1" applyFill="1" applyBorder="1" applyAlignment="1">
      <alignment horizontal="left" vertical="center" wrapText="1"/>
    </xf>
    <xf numFmtId="4" fontId="19" fillId="0" borderId="27" xfId="17" applyNumberFormat="1" applyFont="1" applyBorder="1" applyAlignment="1">
      <alignment horizontal="center" vertical="center"/>
    </xf>
    <xf numFmtId="4" fontId="16" fillId="0" borderId="28" xfId="14" applyNumberFormat="1" applyFont="1" applyBorder="1"/>
    <xf numFmtId="4" fontId="16" fillId="0" borderId="29" xfId="14" applyNumberFormat="1" applyFont="1" applyBorder="1"/>
    <xf numFmtId="4" fontId="16" fillId="0" borderId="0" xfId="14" applyNumberFormat="1" applyFont="1"/>
    <xf numFmtId="4" fontId="19" fillId="0" borderId="30" xfId="17" applyNumberFormat="1" applyFont="1" applyBorder="1" applyAlignment="1">
      <alignment horizontal="center" vertical="center"/>
    </xf>
    <xf numFmtId="0" fontId="13" fillId="0" borderId="0" xfId="14" applyFont="1" applyAlignment="1">
      <alignment horizontal="center" vertical="center"/>
    </xf>
    <xf numFmtId="0" fontId="19" fillId="0" borderId="0" xfId="14" applyFont="1" applyAlignment="1">
      <alignment horizontal="left" vertical="center" wrapText="1"/>
    </xf>
    <xf numFmtId="0" fontId="19" fillId="0" borderId="0" xfId="14" applyFont="1" applyAlignment="1">
      <alignment horizontal="center" vertical="center"/>
    </xf>
    <xf numFmtId="0" fontId="22" fillId="0" borderId="0" xfId="14" applyFont="1" applyAlignment="1">
      <alignment horizontal="center" vertical="center" wrapText="1"/>
    </xf>
    <xf numFmtId="0" fontId="16" fillId="0" borderId="0" xfId="14" applyFont="1"/>
    <xf numFmtId="0" fontId="22" fillId="0" borderId="31" xfId="14" applyFont="1" applyBorder="1" applyAlignment="1">
      <alignment horizontal="center" vertical="center"/>
    </xf>
    <xf numFmtId="0" fontId="13" fillId="0" borderId="31" xfId="14" applyFont="1" applyBorder="1" applyAlignment="1">
      <alignment horizontal="center" vertical="center"/>
    </xf>
    <xf numFmtId="0" fontId="8" fillId="0" borderId="1" xfId="15" applyFont="1" applyBorder="1" applyAlignment="1">
      <alignment horizontal="center" vertical="center"/>
    </xf>
    <xf numFmtId="0" fontId="8" fillId="0" borderId="2" xfId="15" applyFont="1" applyBorder="1" applyAlignment="1">
      <alignment horizontal="center" vertical="center"/>
    </xf>
    <xf numFmtId="0" fontId="8" fillId="0" borderId="3" xfId="15" applyFont="1" applyBorder="1" applyAlignment="1">
      <alignment horizontal="center" vertical="center"/>
    </xf>
    <xf numFmtId="0" fontId="8" fillId="0" borderId="4" xfId="15" applyFont="1" applyBorder="1" applyAlignment="1">
      <alignment horizontal="center" vertical="center"/>
    </xf>
    <xf numFmtId="0" fontId="8" fillId="0" borderId="0" xfId="15" applyFont="1" applyAlignment="1">
      <alignment horizontal="center" vertical="center"/>
    </xf>
    <xf numFmtId="0" fontId="8" fillId="0" borderId="5" xfId="15" applyFont="1" applyBorder="1" applyAlignment="1">
      <alignment horizontal="center" vertical="center"/>
    </xf>
    <xf numFmtId="0" fontId="8" fillId="0" borderId="6" xfId="15" applyFont="1" applyBorder="1" applyAlignment="1">
      <alignment horizontal="center" vertical="center"/>
    </xf>
    <xf numFmtId="0" fontId="8" fillId="0" borderId="7" xfId="15" applyFont="1" applyBorder="1" applyAlignment="1">
      <alignment horizontal="center" vertical="center"/>
    </xf>
    <xf numFmtId="0" fontId="8" fillId="0" borderId="8" xfId="15" applyFont="1" applyBorder="1" applyAlignment="1">
      <alignment horizontal="center" vertical="center"/>
    </xf>
    <xf numFmtId="0" fontId="10" fillId="3" borderId="9" xfId="15" applyFont="1" applyFill="1" applyBorder="1" applyAlignment="1">
      <alignment horizontal="center" vertical="center" wrapText="1"/>
    </xf>
    <xf numFmtId="0" fontId="10" fillId="3" borderId="10" xfId="15" applyFont="1" applyFill="1" applyBorder="1" applyAlignment="1">
      <alignment horizontal="center" vertical="center" wrapText="1"/>
    </xf>
    <xf numFmtId="0" fontId="10" fillId="3" borderId="11" xfId="15" applyFont="1" applyFill="1" applyBorder="1" applyAlignment="1">
      <alignment horizontal="center" vertical="center" wrapText="1"/>
    </xf>
    <xf numFmtId="0" fontId="10" fillId="3" borderId="4" xfId="15" applyFont="1" applyFill="1" applyBorder="1" applyAlignment="1">
      <alignment horizontal="center" vertical="center" wrapText="1"/>
    </xf>
    <xf numFmtId="0" fontId="10" fillId="3" borderId="0" xfId="15" applyFont="1" applyFill="1" applyAlignment="1">
      <alignment horizontal="center" vertical="center" wrapText="1"/>
    </xf>
    <xf numFmtId="0" fontId="10" fillId="3" borderId="5" xfId="15" applyFont="1" applyFill="1" applyBorder="1" applyAlignment="1">
      <alignment horizontal="center" vertical="center" wrapText="1"/>
    </xf>
    <xf numFmtId="0" fontId="10" fillId="3" borderId="6" xfId="15" applyFont="1" applyFill="1" applyBorder="1" applyAlignment="1">
      <alignment horizontal="center" vertical="center" wrapText="1"/>
    </xf>
    <xf numFmtId="0" fontId="10" fillId="3" borderId="7" xfId="15" applyFont="1" applyFill="1" applyBorder="1" applyAlignment="1">
      <alignment horizontal="center" vertical="center" wrapText="1"/>
    </xf>
    <xf numFmtId="0" fontId="10" fillId="3" borderId="8" xfId="15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25" fillId="0" borderId="31" xfId="14" applyNumberFormat="1" applyFont="1" applyBorder="1" applyAlignment="1">
      <alignment horizontal="center" vertical="center" wrapText="1"/>
    </xf>
    <xf numFmtId="4" fontId="25" fillId="0" borderId="31" xfId="14" applyNumberFormat="1" applyFont="1" applyBorder="1" applyAlignment="1">
      <alignment horizontal="center" vertical="center"/>
    </xf>
    <xf numFmtId="0" fontId="14" fillId="0" borderId="31" xfId="14" applyFont="1" applyBorder="1" applyAlignment="1">
      <alignment horizontal="center" vertical="center"/>
    </xf>
    <xf numFmtId="0" fontId="13" fillId="0" borderId="15" xfId="14" applyFont="1" applyBorder="1" applyAlignment="1">
      <alignment horizontal="center" vertical="center"/>
    </xf>
    <xf numFmtId="0" fontId="13" fillId="0" borderId="16" xfId="14" applyFont="1" applyBorder="1" applyAlignment="1">
      <alignment horizontal="center" vertical="center"/>
    </xf>
    <xf numFmtId="0" fontId="13" fillId="0" borderId="15" xfId="14" applyFont="1" applyBorder="1" applyAlignment="1">
      <alignment horizontal="center" vertical="center" wrapText="1"/>
    </xf>
    <xf numFmtId="0" fontId="13" fillId="0" borderId="17" xfId="14" applyFont="1" applyBorder="1" applyAlignment="1">
      <alignment horizontal="center" vertical="center" wrapText="1"/>
    </xf>
    <xf numFmtId="0" fontId="13" fillId="0" borderId="17" xfId="14" applyFont="1" applyBorder="1" applyAlignment="1">
      <alignment horizontal="center" vertical="center"/>
    </xf>
    <xf numFmtId="4" fontId="14" fillId="0" borderId="15" xfId="14" applyNumberFormat="1" applyFont="1" applyBorder="1" applyAlignment="1">
      <alignment horizontal="center" vertical="center"/>
    </xf>
    <xf numFmtId="4" fontId="14" fillId="0" borderId="17" xfId="14" applyNumberFormat="1" applyFont="1" applyBorder="1" applyAlignment="1">
      <alignment horizontal="center" vertical="center"/>
    </xf>
    <xf numFmtId="4" fontId="14" fillId="0" borderId="15" xfId="14" applyNumberFormat="1" applyFont="1" applyBorder="1" applyAlignment="1">
      <alignment horizontal="center" vertical="center" wrapText="1"/>
    </xf>
    <xf numFmtId="4" fontId="14" fillId="0" borderId="17" xfId="14" applyNumberFormat="1" applyFont="1" applyBorder="1" applyAlignment="1">
      <alignment horizontal="center" vertical="center" wrapText="1"/>
    </xf>
    <xf numFmtId="0" fontId="24" fillId="0" borderId="31" xfId="14" applyFont="1" applyBorder="1" applyAlignment="1">
      <alignment horizontal="center" vertical="center"/>
    </xf>
    <xf numFmtId="0" fontId="22" fillId="0" borderId="26" xfId="14" applyFont="1" applyBorder="1" applyAlignment="1">
      <alignment horizontal="center" vertical="center" wrapText="1"/>
    </xf>
    <xf numFmtId="0" fontId="16" fillId="0" borderId="26" xfId="14" applyFont="1" applyBorder="1"/>
    <xf numFmtId="0" fontId="15" fillId="4" borderId="19" xfId="14" applyFont="1" applyFill="1" applyBorder="1" applyAlignment="1">
      <alignment horizontal="center" vertical="center" wrapText="1"/>
    </xf>
    <xf numFmtId="0" fontId="16" fillId="0" borderId="19" xfId="14" applyFont="1" applyBorder="1"/>
    <xf numFmtId="0" fontId="16" fillId="0" borderId="30" xfId="14" applyFont="1" applyBorder="1"/>
    <xf numFmtId="0" fontId="13" fillId="0" borderId="32" xfId="14" applyFont="1" applyBorder="1" applyAlignment="1">
      <alignment horizontal="center" vertical="center"/>
    </xf>
    <xf numFmtId="0" fontId="13" fillId="0" borderId="33" xfId="14" applyFont="1" applyBorder="1" applyAlignment="1">
      <alignment horizontal="center" vertical="center"/>
    </xf>
    <xf numFmtId="0" fontId="13" fillId="0" borderId="34" xfId="14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7" fillId="0" borderId="2" xfId="14" applyFont="1" applyBorder="1" applyAlignment="1">
      <alignment horizontal="center" vertical="center" wrapText="1"/>
    </xf>
    <xf numFmtId="0" fontId="11" fillId="0" borderId="12" xfId="11" applyFont="1" applyBorder="1" applyAlignment="1">
      <alignment horizontal="center" vertical="center" wrapText="1"/>
    </xf>
    <xf numFmtId="0" fontId="11" fillId="0" borderId="13" xfId="11" applyFont="1" applyBorder="1" applyAlignment="1">
      <alignment horizontal="center" vertical="center" wrapText="1"/>
    </xf>
    <xf numFmtId="0" fontId="11" fillId="0" borderId="14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0" xfId="11" applyFont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22" fillId="0" borderId="23" xfId="14" applyFont="1" applyBorder="1" applyAlignment="1">
      <alignment horizontal="center" vertical="center" wrapText="1"/>
    </xf>
    <xf numFmtId="0" fontId="16" fillId="0" borderId="23" xfId="14" applyFont="1" applyBorder="1"/>
    <xf numFmtId="0" fontId="15" fillId="4" borderId="20" xfId="14" applyFont="1" applyFill="1" applyBorder="1" applyAlignment="1">
      <alignment horizontal="center" vertical="center" wrapText="1"/>
    </xf>
    <xf numFmtId="0" fontId="16" fillId="0" borderId="20" xfId="14" applyFont="1" applyBorder="1"/>
    <xf numFmtId="0" fontId="22" fillId="0" borderId="24" xfId="14" applyFont="1" applyBorder="1" applyAlignment="1">
      <alignment horizontal="center" vertical="center" wrapText="1"/>
    </xf>
    <xf numFmtId="0" fontId="16" fillId="0" borderId="24" xfId="14" applyFont="1" applyBorder="1"/>
    <xf numFmtId="20" fontId="22" fillId="0" borderId="24" xfId="14" applyNumberFormat="1" applyFont="1" applyBorder="1" applyAlignment="1">
      <alignment horizontal="center" vertical="center" wrapText="1"/>
    </xf>
    <xf numFmtId="20" fontId="16" fillId="0" borderId="24" xfId="14" applyNumberFormat="1" applyFont="1" applyBorder="1"/>
  </cellXfs>
  <cellStyles count="28">
    <cellStyle name="dimension" xfId="1" xr:uid="{00000000-0005-0000-0000-000031000000}"/>
    <cellStyle name="egale" xfId="2" xr:uid="{00000000-0005-0000-0000-000032000000}"/>
    <cellStyle name="Euro" xfId="3" xr:uid="{00000000-0005-0000-0000-000033000000}"/>
    <cellStyle name="L'unité" xfId="4" xr:uid="{00000000-0005-0000-0000-000034000000}"/>
    <cellStyle name="Milliers 13" xfId="5" xr:uid="{00000000-0005-0000-0000-000035000000}"/>
    <cellStyle name="Milliers 13 2" xfId="6" xr:uid="{00000000-0005-0000-0000-000036000000}"/>
    <cellStyle name="Milliers 2" xfId="7" xr:uid="{00000000-0005-0000-0000-000037000000}"/>
    <cellStyle name="Milliers 3 4 2 2" xfId="8" xr:uid="{00000000-0005-0000-0000-000038000000}"/>
    <cellStyle name="MS_Ara" xfId="9" xr:uid="{00000000-0005-0000-0000-000039000000}"/>
    <cellStyle name="Normal" xfId="0" builtinId="0"/>
    <cellStyle name="Normal 11 2 2" xfId="10" xr:uid="{00000000-0005-0000-0000-00003A000000}"/>
    <cellStyle name="Normal 13" xfId="11" xr:uid="{00000000-0005-0000-0000-00003B000000}"/>
    <cellStyle name="Normal 13 2" xfId="12" xr:uid="{00000000-0005-0000-0000-00003C000000}"/>
    <cellStyle name="Normal 14" xfId="13" xr:uid="{00000000-0005-0000-0000-00003D000000}"/>
    <cellStyle name="Normal 2" xfId="14" xr:uid="{00000000-0005-0000-0000-00003E000000}"/>
    <cellStyle name="Normal 2 10" xfId="15" xr:uid="{00000000-0005-0000-0000-00003F000000}"/>
    <cellStyle name="Normal 2 10 2" xfId="16" xr:uid="{00000000-0005-0000-0000-000040000000}"/>
    <cellStyle name="Normal 2 2" xfId="17" xr:uid="{00000000-0005-0000-0000-000041000000}"/>
    <cellStyle name="Normal 2 2 3" xfId="18" xr:uid="{00000000-0005-0000-0000-000042000000}"/>
    <cellStyle name="Normal 3" xfId="19" xr:uid="{00000000-0005-0000-0000-000043000000}"/>
    <cellStyle name="Normal 3 2" xfId="20" xr:uid="{00000000-0005-0000-0000-000044000000}"/>
    <cellStyle name="Normal 3 2 2" xfId="21" xr:uid="{00000000-0005-0000-0000-000045000000}"/>
    <cellStyle name="Normal 4" xfId="22" xr:uid="{00000000-0005-0000-0000-000046000000}"/>
    <cellStyle name="Normal 8 2 2" xfId="23" xr:uid="{00000000-0005-0000-0000-000047000000}"/>
    <cellStyle name="Pourcentage 2 11" xfId="24" xr:uid="{00000000-0005-0000-0000-000048000000}"/>
    <cellStyle name="surface" xfId="25" xr:uid="{00000000-0005-0000-0000-000049000000}"/>
    <cellStyle name="unite" xfId="26" xr:uid="{00000000-0005-0000-0000-00004A000000}"/>
    <cellStyle name="volume" xfId="27" xr:uid="{00000000-0005-0000-0000-00004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1826017</xdr:colOff>
      <xdr:row>0</xdr:row>
      <xdr:rowOff>124002</xdr:rowOff>
    </xdr:from>
    <xdr:to>
      <xdr:col>3</xdr:col>
      <xdr:colOff>853910</xdr:colOff>
      <xdr:row>2</xdr:row>
      <xdr:rowOff>181152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5700" y="123825"/>
          <a:ext cx="330454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squ&#233;e%20ouled%20azouz\DECOMPTE%20MOSQUEE%20OULED%20AZOUZ\DP1\DP1%20pay&#233;\DP1%20r&#233;gl&#23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TRE%20MARYAM\m&#233;tr&#233;%20targa\modufication%20m&#233;tr&#233;%20targua\CNCA%20DE%20modefier%20le25-03-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ADMINI~1\LOCALS~1\Temp\DEDUCT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es%20documents/TRAVAUX/ESTIMATIONS/haouafat%20DCE%20d&#233;finitif%20tirage%20lot%20conduite/aep.xls" TargetMode="External"/><Relationship Id="rId1" Type="http://schemas.openxmlformats.org/officeDocument/2006/relationships/externalLinkPath" Target="/Mes%20documents/TRAVAUX/ESTIMATIONS/haouafat%20DCE%20d&#233;finitif%20tirage%20lot%20conduite/ae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Administrateur/Mes%20documents/TRAVAUX/ESTIMATIONS/GEN%20AEP/ASLOUJI%20GENIE%20CIVIL/TRAVAUX/ESTIMATIONS/haouafat%20DCE%20d&#233;finitif%20tirage%20lot%20conduite/aep.xls" TargetMode="External"/><Relationship Id="rId1" Type="http://schemas.openxmlformats.org/officeDocument/2006/relationships/externalLinkPath" Target="/Documents%20and%20Settings/Administrateur/Mes%20documents/TRAVAUX/ESTIMATIONS/GEN%20AEP/ASLOUJI%20GENIE%20CIVIL/TRAVAUX/ESTIMATIONS/haouafat%20DCE%20d&#233;finitif%20tirage%20lot%20conduite/ae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ADMINI~1\LOCALS~1\Temp\POUTREIBNZOH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atiphare\Desktop\RACHID\WINDOWS\TEMP\Program%20Files\Msofficepro\Mod&#232;les\Mandat\pc_red\redwan\model\ENG_HS.xl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Volume_D\Dossier%20bureau\Divers%20dossier%20lazrak\DCE%20Annasr\L031_bp_DCE_elec_annasr_modifie10020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TRE%20MARYAM\m&#233;tr&#233;%20targa\modufication%20m&#233;tr&#233;%20targua\RTM%20MARRAKECH\METRE\m&#233;tr&#233;%20modifier%20le%2018-03-05\divers\PROJET%20DE%20DRD%20ET%20DE%20CRC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es%20documents\TRAVAUX\ESTIMATIONS\haouafat%20DCE%20d&#233;finitif%20tirage%20lot%20conduite\aep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atiphare\Desktop\RACHID\WINDOWS\TEMP\Mand_perBA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BINET-METRAB-24-05-00\youness\VERIFIER%20PAR%20ADMINISTRATION\bloc%20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INOME%201\ALIAT\ismailia\METRE\ECOLEA~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0412FE1\PROJET%20DE%20DRD%20ET%20DE%20CR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RECAP DP1"/>
      <sheetName val="DP1"/>
      <sheetName val="page de garde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SIDI_ALI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SIDI_ALI1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SIDI_ALI2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3"/>
      <sheetName val="Fourniture"/>
      <sheetName val="bord.elec.annasr"/>
      <sheetName val="Personnaliser votre decompt"/>
      <sheetName val="AN2"/>
      <sheetName val="SIDI_ALI4"/>
      <sheetName val="SIDI_ALI5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6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7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8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10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S.P1"/>
      <sheetName val="Macro-Dexterne"/>
      <sheetName val="Macro-Long"/>
      <sheetName val="Macro-p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DUCTIO"/>
    </sheetNames>
    <definedNames>
      <definedName name="Appuis_Fenetre"/>
      <definedName name="plinthe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3"/>
      <sheetName val="bord_elec_annasr3"/>
      <sheetName val="APS_elec_annasr_ImA_Com2"/>
      <sheetName val="bord_elec_annasr2"/>
      <sheetName val="données et résultats"/>
      <sheetName val="APS_elec_annasr_ImA_Com5"/>
      <sheetName val="bord_elec_annasr5"/>
      <sheetName val="APS_elec_annasr_ImA_Com4"/>
      <sheetName val="bord_elec_annasr4"/>
      <sheetName val="AN2"/>
      <sheetName val="données_et_résultats"/>
      <sheetName val="données_et_résultats1"/>
      <sheetName val="APS_elec_annasr_ImA_Com6"/>
      <sheetName val="bord_elec_annasr6"/>
      <sheetName val="données_et_résultats2"/>
      <sheetName val="DATA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1"/>
      <sheetName val="bord_elec_annasr21"/>
      <sheetName val="données_et_résultats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ord.elec.annasr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Macro-Long"/>
      <sheetName val="Macro-press"/>
      <sheetName val="Macro-Dexterne"/>
      <sheetName val="bord_elec_annasr"/>
      <sheetName val="page_de_gard"/>
      <sheetName val="page_gard_ARMATURE"/>
      <sheetName val="_métré_Bloc_Administration"/>
      <sheetName val="ACIER_BLOC_ADMINIS"/>
      <sheetName val="_métré_Bloc_Scolaire"/>
      <sheetName val="ACIER_BLOC_SCOLAIRE"/>
      <sheetName val="_métré_Bloc_Internat"/>
      <sheetName val="ACIER_BLOC_INTERNAT"/>
      <sheetName val="métré_Bloc_Logement_Internat"/>
      <sheetName val="ACIER_BLOC_LOG_INTERNAT"/>
      <sheetName val="métré_Bloc_Sanitaire+Porche_"/>
      <sheetName val="ACIER_Bloc_Sanitaire+Porche"/>
      <sheetName val="Récap_Métré"/>
      <sheetName val="attachement_N=5"/>
      <sheetName val="decompte_N°5"/>
      <sheetName val="Récap_Dp_5"/>
      <sheetName val="page_de_gard1"/>
      <sheetName val="page_gard_ARMATURE1"/>
      <sheetName val="_métré_Bloc_Administration1"/>
      <sheetName val="ACIER_BLOC_ADMINIS1"/>
      <sheetName val="_métré_Bloc_Scolaire1"/>
      <sheetName val="ACIER_BLOC_SCOLAIRE1"/>
      <sheetName val="_métré_Bloc_Internat1"/>
      <sheetName val="ACIER_BLOC_INTERNAT1"/>
      <sheetName val="métré_Bloc_Logement_Internat1"/>
      <sheetName val="ACIER_BLOC_LOG_INTERNAT1"/>
      <sheetName val="métré_Bloc_Sanitaire+Porche_1"/>
      <sheetName val="ACIER_Bloc_Sanitaire+Porche1"/>
      <sheetName val="Récap_Métré1"/>
      <sheetName val="attachement_N=51"/>
      <sheetName val="decompte_N°51"/>
      <sheetName val="Récap_Dp_51"/>
      <sheetName val="page_de_gard2"/>
      <sheetName val="page_gard_ARMATURE2"/>
      <sheetName val="_métré_Bloc_Administration2"/>
      <sheetName val="ACIER_BLOC_ADMINIS2"/>
      <sheetName val="_métré_Bloc_Scolaire2"/>
      <sheetName val="ACIER_BLOC_SCOLAIRE2"/>
      <sheetName val="_métré_Bloc_Internat2"/>
      <sheetName val="ACIER_BLOC_INTERNAT2"/>
      <sheetName val="métré_Bloc_Logement_Internat2"/>
      <sheetName val="ACIER_BLOC_LOG_INTERNAT2"/>
      <sheetName val="métré_Bloc_Sanitaire+Porche_2"/>
      <sheetName val="ACIER_Bloc_Sanitaire+Porche2"/>
      <sheetName val="Récap_Métré2"/>
      <sheetName val="attachement_N=52"/>
      <sheetName val="decompte_N°52"/>
      <sheetName val="Récap_Dp_5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  <sheetName val="Macro-press"/>
      <sheetName val="Macro-Diam-interne"/>
      <sheetName val="Macro-Dexterne"/>
      <sheetName val="Distr-Pte_hor-2020"/>
      <sheetName val="Distr-pte-journ_2020"/>
      <sheetName val="Distr-Pte_hor-20201"/>
      <sheetName val="Distr-pte-journ_20201"/>
      <sheetName val="Distr-Pte_hor-20203"/>
      <sheetName val="Distr-pte-journ_20203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récap pein "/>
      <sheetName val="bord.elec.annasr"/>
      <sheetName val="bord_elec_annasr"/>
      <sheetName val="Distr-Pte_hor-20208"/>
      <sheetName val="Distr-pte-journ_20208"/>
      <sheetName val="récap_pein_"/>
      <sheetName val="bord_elec_annasr1"/>
      <sheetName val="Table1"/>
      <sheetName val="Macro-colbrook"/>
      <sheetName val="Personnaliser votre decompt"/>
      <sheetName val="Bache"/>
      <sheetName val="PU"/>
      <sheetName val="AN2"/>
      <sheetName val="Distr-Pte_hor-202011"/>
      <sheetName val="Distr-pte-journ_202011"/>
      <sheetName val="récap_pein_3"/>
      <sheetName val="bord_elec_annasr4"/>
      <sheetName val="Distr-Pte_hor-202010"/>
      <sheetName val="Distr-pte-journ_202010"/>
      <sheetName val="récap_pein_2"/>
      <sheetName val="bord_elec_annasr3"/>
      <sheetName val="Distr-Pte_hor-20209"/>
      <sheetName val="Distr-pte-journ_20209"/>
      <sheetName val="récap_pein_1"/>
      <sheetName val="bord_elec_annasr2"/>
      <sheetName val="Distr-Pte_hor-202012"/>
      <sheetName val="Distr-pte-journ_202012"/>
      <sheetName val="récap_pein_4"/>
      <sheetName val="bord_elec_annasr5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ache"/>
      <sheetName val="Personnaliser votre decompt"/>
      <sheetName val="Fourniture"/>
      <sheetName val="elec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Macro-press"/>
      <sheetName val="Macro-Long"/>
      <sheetName val="Macro-Dexterne"/>
      <sheetName val="BORD"/>
      <sheetName val="elec"/>
      <sheetName val="CPS1"/>
      <sheetName val="Recap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AN2SF"/>
      <sheetName val="AN1SI"/>
      <sheetName val="BT"/>
      <sheetName val="AN1SF"/>
      <sheetName val="Macro-cons"/>
      <sheetName val="Macro-Diam-interne"/>
      <sheetName val="Macro-Epaisseur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besoin_ZF6"/>
      <sheetName val="1ERE_trche6"/>
      <sheetName val="deb_ZF_6"/>
      <sheetName val="debjor_ZF_6"/>
      <sheetName val="Z_Indst6"/>
      <sheetName val="besoin_ZI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7"/>
      <sheetName val="1ERE_trche7"/>
      <sheetName val="deb_ZF_7"/>
      <sheetName val="debjor_ZF_7"/>
      <sheetName val="Z_Indst7"/>
      <sheetName val="besoin_ZI7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AN2"/>
      <sheetName val="ELEC LOT 122"/>
      <sheetName val="_x0001_䁀_x0001_"/>
      <sheetName val="_x0001_䁄_x0001_晦晦♦䁜"/>
      <sheetName val="ONEP"/>
      <sheetName val=""/>
      <sheetName val="BpElecEnnasr-Géneral"/>
      <sheetName val="GC 150m3 MGHASSINE"/>
      <sheetName val="S.P1"/>
      <sheetName val="BUDSTAFF(2)"/>
      <sheetName val="䁀"/>
      <sheetName val="䁄晦晦♦䁜"/>
      <sheetName val="???_x0001_????䁀????_x0001_????"/>
      <sheetName val="???_x0001_????䁄????_x0001_???晦晦♦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/>
      <sheetData sheetId="334"/>
      <sheetData sheetId="335"/>
      <sheetData sheetId="3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pElecEnnasr-Géneral"/>
      <sheetName val="Fourni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PERSONNALIS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B_P"/>
      <sheetName val="D_E"/>
      <sheetName val="Soumission_(2)"/>
      <sheetName val="GESTION_ao"/>
      <sheetName val="Feuil1_(2)"/>
      <sheetName val="Rep_pop"/>
      <sheetName val="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"/>
      <sheetName val="Distr-pte-journ_2020"/>
      <sheetName val="DESC_ILOT9-10_"/>
      <sheetName val="DESC_ILOT9-10_160409"/>
      <sheetName val="Distr-Pte_hor-20201"/>
      <sheetName val="Distr-pte-journ_20201"/>
      <sheetName val="DESC_ILOT9-10_1"/>
      <sheetName val="DESC_ILOT9-10_1604091"/>
      <sheetName val="Distr-Pte_hor-20203"/>
      <sheetName val="Distr-pte-journ_20203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istr-Pte_hor-20208"/>
      <sheetName val="Distr-pte-journ_20208"/>
      <sheetName val="S_P1"/>
      <sheetName val="RE_SEV_50"/>
      <sheetName val="DETAIL A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DefinitionPrix"/>
      <sheetName val="Macro-Hardy-Cross"/>
      <sheetName val="Macro-Pression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Table1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S_P16"/>
      <sheetName val="GC_150m3_MGHASSINE6"/>
      <sheetName val="Réservoir_200m3_G86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2"/>
      <sheetName val="S_P15"/>
      <sheetName val="GC_150m3_MGHASSINE5"/>
      <sheetName val="Réservoir_200m3_G85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Rep_pop1"/>
      <sheetName val="S_P14"/>
      <sheetName val="GC_150m3_MGHASSINE4"/>
      <sheetName val="Réservoir_200m3_G84"/>
      <sheetName val="Avanc_%"/>
      <sheetName val="Avanc__par_bloc_VVT"/>
      <sheetName val="Z_Fnche"/>
      <sheetName val="B_P4"/>
      <sheetName val="D_E4"/>
      <sheetName val="Soumission_(2)4"/>
      <sheetName val="GESTION_ao4"/>
      <sheetName val="Feuil1_(2)4"/>
      <sheetName val="Rep_pop"/>
      <sheetName val="S_P17"/>
      <sheetName val="GC_150m3_MGHASSINE7"/>
      <sheetName val="Réservoir_200m3_G87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lot 1"/>
      <sheetName val="lot 2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BacheSR3NZ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bord.elec.annasr"/>
      <sheetName val="Calcul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bord_elec_annasr2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bord_elec_annasr3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bord_elec_annasr4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bord_elec_annasr5"/>
      <sheetName val="R2CAP"/>
      <sheetName val="production distrib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lot_1"/>
      <sheetName val="lot_2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production_distr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Macro-Hardy-Cross"/>
      <sheetName val="Macro-Newton"/>
      <sheetName val="Macro-Pression"/>
      <sheetName val="S_P21"/>
      <sheetName val="S_P31"/>
      <sheetName val="S_P41"/>
      <sheetName val="S_P51"/>
      <sheetName val="S_P61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Bache"/>
      <sheetName val="Fourniture"/>
      <sheetName val="Ancien SP"/>
      <sheetName val="S_P18"/>
      <sheetName val="S_P28"/>
      <sheetName val="S_P38"/>
      <sheetName val="S_P48"/>
      <sheetName val="S_P58"/>
      <sheetName val="S_P68"/>
      <sheetName val="S_P19"/>
      <sheetName val="S_P29"/>
      <sheetName val="S_P39"/>
      <sheetName val="S_P49"/>
      <sheetName val="S_P59"/>
      <sheetName val="S_P69"/>
      <sheetName val="S_P110"/>
      <sheetName val="S_P210"/>
      <sheetName val="S_P310"/>
      <sheetName val="S_P410"/>
      <sheetName val="S_P510"/>
      <sheetName val="S_P610"/>
      <sheetName val="S_P111"/>
      <sheetName val="S_P211"/>
      <sheetName val="S_P311"/>
      <sheetName val="S_P411"/>
      <sheetName val="S_P511"/>
      <sheetName val="S_P611"/>
      <sheetName val="S_P112"/>
      <sheetName val="S_P212"/>
      <sheetName val="S_P312"/>
      <sheetName val="S_P412"/>
      <sheetName val="S_P512"/>
      <sheetName val="S_P612"/>
      <sheetName val="S_P113"/>
      <sheetName val="S_P213"/>
      <sheetName val="S_P313"/>
      <sheetName val="S_P413"/>
      <sheetName val="S_P513"/>
      <sheetName val="S_P613"/>
      <sheetName val="S_P114"/>
      <sheetName val="S_P214"/>
      <sheetName val="S_P314"/>
      <sheetName val="S_P414"/>
      <sheetName val="S_P514"/>
      <sheetName val="S_P614"/>
      <sheetName val="S_P115"/>
      <sheetName val="S_P215"/>
      <sheetName val="S_P315"/>
      <sheetName val="S_P415"/>
      <sheetName val="S_P515"/>
      <sheetName val="S_P615"/>
      <sheetName val="S_P116"/>
      <sheetName val="S_P216"/>
      <sheetName val="S_P316"/>
      <sheetName val="S_P416"/>
      <sheetName val="S_P516"/>
      <sheetName val="S_P616"/>
      <sheetName val="S_P117"/>
      <sheetName val="S_P217"/>
      <sheetName val="S_P317"/>
      <sheetName val="S_P417"/>
      <sheetName val="S_P517"/>
      <sheetName val="S_P617"/>
      <sheetName val="S_P118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Ancien_SP"/>
      <sheetName val="Ancien_SP1"/>
      <sheetName val="RE SEV 50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Macro-colbrook"/>
      <sheetName val="Macro-Newton"/>
      <sheetName val="Macro-cons"/>
      <sheetName val="Macro-Dexterne"/>
      <sheetName val="Macro-Epaisseur"/>
      <sheetName val="Macro-Diam-interne"/>
      <sheetName val="elec"/>
      <sheetName val="AN3"/>
      <sheetName val="AN2"/>
      <sheetName val="S_P13"/>
      <sheetName val="S_P14"/>
      <sheetName val="S_P15"/>
      <sheetName val="ETUDE_MGHASSINE8"/>
      <sheetName val="GC_150m3_MGHASSINE8"/>
      <sheetName val="Réservoir_Hamraoua8"/>
      <sheetName val="S_P16"/>
      <sheetName val="ETUDE_MGHASSINE9"/>
      <sheetName val="GC_150m3_MGHASSINE9"/>
      <sheetName val="Réservoir_Hamraoua9"/>
      <sheetName val="S_P17"/>
      <sheetName val="ETUDE_MGHASSINE10"/>
      <sheetName val="GC_150m3_MGHASSINE10"/>
      <sheetName val="Réservoir_Hamraoua10"/>
      <sheetName val="S_P18"/>
      <sheetName val="ETUDE_MGHASSINE11"/>
      <sheetName val="GC_150m3_MGHASSINE11"/>
      <sheetName val="Réservoir_Hamraoua11"/>
      <sheetName val="S_P19"/>
      <sheetName val="ETUDE_MGHASSINE12"/>
      <sheetName val="GC_150m3_MGHASSINE12"/>
      <sheetName val="Réservoir_Hamraoua12"/>
      <sheetName val="S_P110"/>
      <sheetName val="ETUDE_MGHASSINE13"/>
      <sheetName val="GC_150m3_MGHASSINE13"/>
      <sheetName val="Réservoir_Hamraoua13"/>
      <sheetName val="S_P111"/>
      <sheetName val="ETUDE_MGHASSINE14"/>
      <sheetName val="GC_150m3_MGHASSINE14"/>
      <sheetName val="Réservoir_Hamraoua14"/>
      <sheetName val="S_P112"/>
      <sheetName val="ETUDE_MGHASSINE15"/>
      <sheetName val="GC_150m3_MGHASSINE15"/>
      <sheetName val="Réservoir_Hamraoua15"/>
      <sheetName val="S_P113"/>
      <sheetName val="ETUDE_MGHASSINE16"/>
      <sheetName val="GC_150m3_MGHASSINE16"/>
      <sheetName val="Réservoir_Hamraoua16"/>
      <sheetName val="S_P114"/>
      <sheetName val="ETUDE_MGHASSINE17"/>
      <sheetName val="GC_150m3_MGHASSINE17"/>
      <sheetName val="Réservoir_Hamraoua17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Bache 50 m3_SR1"/>
      <sheetName val="RE SEV 50"/>
      <sheetName val="Personnaliser"/>
      <sheetName val="99-00 (ACTIVITE)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AN2"/>
      <sheetName val="Nbr_1"/>
      <sheetName val="Nbr_"/>
      <sheetName val=" G,O"/>
      <sheetName val="DimensRESEAU (2)"/>
      <sheetName val="Nbr_3"/>
      <sheetName val="Nbr_2"/>
      <sheetName val="Macro-press"/>
      <sheetName val="Notes"/>
      <sheetName val="DP N°3"/>
      <sheetName val="Nbr_4"/>
      <sheetName val="_G,O"/>
      <sheetName val="DimensRESEAU_(2)"/>
      <sheetName val="Nbr_5"/>
      <sheetName val="_G,O1"/>
      <sheetName val="DimensRESEAU_(2)1"/>
      <sheetName val="Nbr_6"/>
      <sheetName val="_G,O2"/>
      <sheetName val="DimensRESEAU_(2)2"/>
      <sheetName val="S.P1"/>
      <sheetName val="1.1"/>
      <sheetName val="Nbr_9"/>
      <sheetName val="_G,O5"/>
      <sheetName val="DimensRESEAU_(2)5"/>
      <sheetName val="Nbr_8"/>
      <sheetName val="_G,O4"/>
      <sheetName val="DimensRESEAU_(2)4"/>
      <sheetName val="Nbr_7"/>
      <sheetName val="_G,O3"/>
      <sheetName val="DimensRESEAU_(2)3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1_1"/>
      <sheetName val="S_P1"/>
      <sheetName val="1_11"/>
      <sheetName val="S_P11"/>
      <sheetName val="1_12"/>
      <sheetName val="S_P12"/>
      <sheetName val="1_13"/>
      <sheetName val="S_P13"/>
      <sheetName val="Nbr_12"/>
      <sheetName val="_G,O8"/>
      <sheetName val="DimensRESEAU_(2)8"/>
      <sheetName val="DP_N°3"/>
      <sheetName val="S_P14"/>
      <sheetName val="1_14"/>
      <sheetName val="D_E1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Fourniture"/>
      <sheetName val="Echéancier"/>
      <sheetName val="z.fnche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AvalCredoc"/>
      <sheetName val="Escompte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DATA"/>
      <sheetName val="Rep pop"/>
      <sheetName val="0DONNEESDEBASES"/>
      <sheetName val="Bache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Macro-press"/>
      <sheetName val="Réservoir 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Macro-cons"/>
      <sheetName val="Laayoune-EP-CollPrx"/>
      <sheetName val="BpElecEnnasr-Géneral"/>
      <sheetName val="GC_150m3_MGHASSINE1"/>
      <sheetName val="AN2"/>
      <sheetName val="GC_150m3_MGHASSINE3"/>
      <sheetName val="GC_150m3_MGHASSINE2"/>
      <sheetName val="Réservoir_250m34"/>
      <sheetName val="GC_150m3_MGHASSINE4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 G,O B"/>
      <sheetName val="Récap"/>
      <sheetName val="Bache 50 m3_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TABLE"/>
      <sheetName val="Charges DSO 2012 "/>
      <sheetName val="Rep pop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dimensio EU"/>
      <sheetName val="AN3"/>
      <sheetName val="Data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p_pop2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p_pop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p_pop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p_pop4"/>
      <sheetName val="E.U"/>
      <sheetName val="Ré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  <sheetName val="form"/>
      <sheetName val="BP"/>
      <sheetName val="DP"/>
      <sheetName val="DECOMPTE PROVISOIRE N5"/>
      <sheetName val=" N°5"/>
      <sheetName val="ATTACHEMENT N°5"/>
      <sheetName val="RECAP GENERAL"/>
      <sheetName val="RECAP F"/>
      <sheetName val="M 6N"/>
      <sheetName val="A 6N FON"/>
      <sheetName val="A 6N ELEV"/>
      <sheetName val="A 6N Forme en Beton"/>
      <sheetName val="M LIS ED"/>
      <sheetName val="M AH RA"/>
      <sheetName val="Acier EL A R"/>
      <sheetName val="M O B"/>
      <sheetName val="A O B F"/>
      <sheetName val="A O B EL2"/>
      <sheetName val="M DAR AS"/>
      <sheetName val="M BN R"/>
      <sheetName val="%"/>
      <sheetName val="THB"/>
      <sheetName val="Liste Des Mbre"/>
      <sheetName val="Membres"/>
      <sheetName val="Registre des depots"/>
      <sheetName val="Registre COMP DA"/>
      <sheetName val="Liste de Presence"/>
      <sheetName val="Décision 15-2018 (2)"/>
      <sheetName val="Décision 15-2018"/>
      <sheetName val="Extrait du PVOP"/>
      <sheetName val="V OFFRE"/>
      <sheetName val="V ARTH"/>
      <sheetName val="RESULTAT AO "/>
      <sheetName val="OS NOTI APP"/>
      <sheetName val="OS "/>
      <sheetName val="belt"/>
      <sheetName val="Etat de séance "/>
      <sheetName val="91 PV 1"/>
      <sheetName val="91 PV 2"/>
      <sheetName val="page de garde"/>
      <sheetName val="Resul Définit"/>
      <sheetName val="Rap pré "/>
      <sheetName val="Etat d'Eng"/>
      <sheetName val="Border "/>
      <sheetName val="conv fond"/>
      <sheetName val="Invt Comp"/>
      <sheetName val="Att 1"/>
      <sheetName val="Maint "/>
      <sheetName val="OS COM"/>
      <sheetName val="bel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PV02-SITU 12-03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RE SEV 50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EST CONF"/>
      <sheetName val="Macro-Long"/>
      <sheetName val="Macro-press"/>
      <sheetName val="Macro-Dexterne"/>
      <sheetName val="Macro-Epaisseur"/>
      <sheetName val="z.fnche"/>
      <sheetName val="Macro-Diam-interne"/>
      <sheetName val="ca_20123"/>
      <sheetName val="ca_20124"/>
      <sheetName val="ca_20125"/>
      <sheetName val="ca_20126"/>
      <sheetName val="SITE"/>
      <sheetName val="STADE OP"/>
      <sheetName val="AN2"/>
      <sheetName val="villas de 1 à 10"/>
      <sheetName val="D2"/>
      <sheetName val="RE_SEV_501"/>
      <sheetName val="RE_SEV_50"/>
      <sheetName val="RE_SEV_502"/>
      <sheetName val="ca_20127"/>
      <sheetName val="RE_SEV_503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8"/>
      <sheetName val="RE_SEV_504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9"/>
      <sheetName val="RE_SEV_505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ca_201210"/>
      <sheetName val="RE_SEV_506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ca_201211"/>
      <sheetName val="RE_SEV_507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ca_201212"/>
      <sheetName val="RE_SEV_508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ca_201213"/>
      <sheetName val="RE_SEV_509"/>
      <sheetName val="Bache_100_m3_SRET14"/>
      <sheetName val="loge_G_SRET14"/>
      <sheetName val="Bache_50_m3_SR114"/>
      <sheetName val="SR1_14"/>
      <sheetName val="loge_G_SR114"/>
      <sheetName val="Bache_50_m3_SR214"/>
      <sheetName val="loge_G_SR214"/>
      <sheetName val="Bache_50_m3_SR314"/>
      <sheetName val="loge_G_SR314"/>
      <sheetName val="Bache_50_m3_SR414"/>
      <sheetName val="loge_G_SR414"/>
      <sheetName val="loge_G_Réserv14"/>
      <sheetName val="Approvisi__Génie-Civil14"/>
      <sheetName val="ca_201214"/>
      <sheetName val="RE_SEV_5010"/>
      <sheetName val="Bache_100_m3_SRET15"/>
      <sheetName val="loge_G_SRET15"/>
      <sheetName val="Bache_50_m3_SR115"/>
      <sheetName val="SR1_15"/>
      <sheetName val="loge_G_SR115"/>
      <sheetName val="Bache_50_m3_SR215"/>
      <sheetName val="loge_G_SR215"/>
      <sheetName val="Bache_50_m3_SR315"/>
      <sheetName val="loge_G_SR315"/>
      <sheetName val="Bache_50_m3_SR415"/>
      <sheetName val="loge_G_SR415"/>
      <sheetName val="loge_G_Réserv15"/>
      <sheetName val="Approvisi__Génie-Civil15"/>
      <sheetName val="ca_201215"/>
      <sheetName val="RE_SEV_5011"/>
      <sheetName val="Bache_100_m3_SRET16"/>
      <sheetName val="loge_G_SRET16"/>
      <sheetName val="Bache_50_m3_SR116"/>
      <sheetName val="SR1_16"/>
      <sheetName val="loge_G_SR116"/>
      <sheetName val="Bache_50_m3_SR216"/>
      <sheetName val="loge_G_SR216"/>
      <sheetName val="Bache_50_m3_SR316"/>
      <sheetName val="loge_G_SR316"/>
      <sheetName val="Bache_50_m3_SR416"/>
      <sheetName val="loge_G_SR416"/>
      <sheetName val="loge_G_Réserv16"/>
      <sheetName val="Approvisi__Génie-Civil16"/>
      <sheetName val="ca_201216"/>
      <sheetName val="RE_SEV_5012"/>
      <sheetName val="Bache_100_m3_SRET17"/>
      <sheetName val="loge_G_SRET17"/>
      <sheetName val="Bache_50_m3_SR117"/>
      <sheetName val="SR1_17"/>
      <sheetName val="loge_G_SR117"/>
      <sheetName val="Bache_50_m3_SR217"/>
      <sheetName val="loge_G_SR217"/>
      <sheetName val="Bache_50_m3_SR317"/>
      <sheetName val="loge_G_SR317"/>
      <sheetName val="Bache_50_m3_SR417"/>
      <sheetName val="loge_G_SR417"/>
      <sheetName val="loge_G_Réserv17"/>
      <sheetName val="Approvisi__Génie-Civil17"/>
      <sheetName val="ca_201217"/>
      <sheetName val="RE_SEV_5013"/>
      <sheetName val="Bache_100_m3_SRET18"/>
      <sheetName val="loge_G_SRET18"/>
      <sheetName val="Bache_50_m3_SR118"/>
      <sheetName val="SR1_18"/>
      <sheetName val="loge_G_SR118"/>
      <sheetName val="Bache_50_m3_SR218"/>
      <sheetName val="loge_G_SR218"/>
      <sheetName val="Bache_50_m3_SR318"/>
      <sheetName val="loge_G_SR318"/>
      <sheetName val="Bache_50_m3_SR418"/>
      <sheetName val="loge_G_SR418"/>
      <sheetName val="loge_G_Réserv18"/>
      <sheetName val="Approvisi__Génie-Civil18"/>
      <sheetName val="ca_201218"/>
      <sheetName val="RE_SEV_5014"/>
      <sheetName val="Bache_100_m3_SRET19"/>
      <sheetName val="loge_G_SRET19"/>
      <sheetName val="Bache_50_m3_SR119"/>
      <sheetName val="SR1_19"/>
      <sheetName val="loge_G_SR119"/>
      <sheetName val="Bache_50_m3_SR219"/>
      <sheetName val="loge_G_SR219"/>
      <sheetName val="Bache_50_m3_SR319"/>
      <sheetName val="loge_G_SR319"/>
      <sheetName val="Bache_50_m3_SR419"/>
      <sheetName val="loge_G_SR419"/>
      <sheetName val="loge_G_Réserv19"/>
      <sheetName val="Approvisi__Génie-Civil19"/>
      <sheetName val="ca_201219"/>
      <sheetName val="RE_SEV_5015"/>
      <sheetName val="Bache_100_m3_SRET20"/>
      <sheetName val="loge_G_SRET20"/>
      <sheetName val="Bache_50_m3_SR120"/>
      <sheetName val="SR1_20"/>
      <sheetName val="loge_G_SR120"/>
      <sheetName val="Bache_50_m3_SR220"/>
      <sheetName val="loge_G_SR220"/>
      <sheetName val="Bache_50_m3_SR320"/>
      <sheetName val="loge_G_SR320"/>
      <sheetName val="Bache_50_m3_SR420"/>
      <sheetName val="loge_G_SR420"/>
      <sheetName val="loge_G_Réserv20"/>
      <sheetName val="Approvisi__Génie-Civil20"/>
      <sheetName val="ca_201220"/>
      <sheetName val="RE_SEV_5016"/>
      <sheetName val="STADE_OP"/>
      <sheetName val="PU"/>
      <sheetName val="T16"/>
      <sheetName val="STADE_OP1"/>
      <sheetName val="STADE_OP2"/>
      <sheetName val="STADE_OP3"/>
      <sheetName val="STADE_OP4"/>
      <sheetName val="STADE_OP5"/>
      <sheetName val="STADE_OP6"/>
      <sheetName val="STADE_OP7"/>
      <sheetName val="STADE_OP8"/>
      <sheetName val="STADE_OP9"/>
      <sheetName val="Bache_100_m3_SRET23"/>
      <sheetName val="loge_G_SRET23"/>
      <sheetName val="Bache_50_m3_SR123"/>
      <sheetName val="SR1_23"/>
      <sheetName val="loge_G_SR123"/>
      <sheetName val="Bache_50_m3_SR223"/>
      <sheetName val="loge_G_SR223"/>
      <sheetName val="Bache_50_m3_SR323"/>
      <sheetName val="loge_G_SR323"/>
      <sheetName val="Bache_50_m3_SR423"/>
      <sheetName val="loge_G_SR423"/>
      <sheetName val="loge_G_Réserv23"/>
      <sheetName val="Approvisi__Génie-Civil23"/>
      <sheetName val="ca_201223"/>
      <sheetName val="RE_SEV_5019"/>
      <sheetName val="villas_de_1_à_102"/>
      <sheetName val="Bache_100_m3_SRET22"/>
      <sheetName val="loge_G_SRET22"/>
      <sheetName val="Bache_50_m3_SR122"/>
      <sheetName val="SR1_22"/>
      <sheetName val="loge_G_SR122"/>
      <sheetName val="Bache_50_m3_SR222"/>
      <sheetName val="loge_G_SR222"/>
      <sheetName val="Bache_50_m3_SR322"/>
      <sheetName val="loge_G_SR322"/>
      <sheetName val="Bache_50_m3_SR422"/>
      <sheetName val="loge_G_SR422"/>
      <sheetName val="loge_G_Réserv22"/>
      <sheetName val="Approvisi__Génie-Civil22"/>
      <sheetName val="ca_201222"/>
      <sheetName val="RE_SEV_5018"/>
      <sheetName val="villas_de_1_à_101"/>
      <sheetName val="Bache_100_m3_SRET21"/>
      <sheetName val="loge_G_SRET21"/>
      <sheetName val="Bache_50_m3_SR121"/>
      <sheetName val="SR1_21"/>
      <sheetName val="loge_G_SR121"/>
      <sheetName val="Bache_50_m3_SR221"/>
      <sheetName val="loge_G_SR221"/>
      <sheetName val="Bache_50_m3_SR321"/>
      <sheetName val="loge_G_SR321"/>
      <sheetName val="Bache_50_m3_SR421"/>
      <sheetName val="loge_G_SR421"/>
      <sheetName val="loge_G_Réserv21"/>
      <sheetName val="Approvisi__Génie-Civil21"/>
      <sheetName val="ca_201221"/>
      <sheetName val="RE_SEV_5017"/>
      <sheetName val="villas_de_1_à_10"/>
      <sheetName val="Bache_100_m3_SRET24"/>
      <sheetName val="loge_G_SRET24"/>
      <sheetName val="Bache_50_m3_SR124"/>
      <sheetName val="SR1_24"/>
      <sheetName val="loge_G_SR124"/>
      <sheetName val="Bache_50_m3_SR224"/>
      <sheetName val="loge_G_SR224"/>
      <sheetName val="Bache_50_m3_SR324"/>
      <sheetName val="loge_G_SR324"/>
      <sheetName val="Bache_50_m3_SR424"/>
      <sheetName val="loge_G_SR424"/>
      <sheetName val="loge_G_Réserv24"/>
      <sheetName val="Approvisi__Génie-Civil24"/>
      <sheetName val="ca_201224"/>
      <sheetName val="RE_SEV_5020"/>
      <sheetName val="villas_de_1_à_103"/>
      <sheetName val="Bache_100_m3_SRET25"/>
      <sheetName val="loge_G_SRET25"/>
      <sheetName val="Bache_50_m3_SR125"/>
      <sheetName val="SR1_25"/>
      <sheetName val="loge_G_SR125"/>
      <sheetName val="Bache_50_m3_SR225"/>
      <sheetName val="loge_G_SR225"/>
      <sheetName val="Bache_50_m3_SR325"/>
      <sheetName val="loge_G_SR325"/>
      <sheetName val="Bache_50_m3_SR425"/>
      <sheetName val="loge_G_SR425"/>
      <sheetName val="loge_G_Réserv25"/>
      <sheetName val="Approvisi__Génie-Civil25"/>
      <sheetName val="ca_201225"/>
      <sheetName val="RE_SEV_5021"/>
      <sheetName val="villas_de_1_à_104"/>
      <sheetName val="Bache_100_m3_SRET26"/>
      <sheetName val="loge_G_SRET26"/>
      <sheetName val="Bache_50_m3_SR126"/>
      <sheetName val="SR1_26"/>
      <sheetName val="loge_G_SR126"/>
      <sheetName val="Bache_50_m3_SR226"/>
      <sheetName val="loge_G_SR226"/>
      <sheetName val="Bache_50_m3_SR326"/>
      <sheetName val="loge_G_SR326"/>
      <sheetName val="Bache_50_m3_SR426"/>
      <sheetName val="loge_G_SR426"/>
      <sheetName val="loge_G_Réserv26"/>
      <sheetName val="Approvisi__Génie-Civil26"/>
      <sheetName val="ca_201226"/>
      <sheetName val="RE_SEV_5022"/>
      <sheetName val="villas_de_1_à_105"/>
      <sheetName val="List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  <sheetName val="personnaliser"/>
      <sheetName val="Nbr_1"/>
      <sheetName val="Nbr_"/>
      <sheetName val="Bache 50 m3_SR1"/>
      <sheetName val="Nbr_3"/>
      <sheetName val="Nbr_2"/>
      <sheetName val="Acier Fond"/>
      <sheetName val="Nbr_4"/>
      <sheetName val="Bache_50_m3_SR1"/>
      <sheetName val="Nbr_5"/>
      <sheetName val="Bache_50_m3_SR11"/>
      <sheetName val="Nbr_6"/>
      <sheetName val="Bache_50_m3_SR12"/>
      <sheetName val="Nbr_9"/>
      <sheetName val="Bache_50_m3_SR15"/>
      <sheetName val="Nbr_8"/>
      <sheetName val="Bache_50_m3_SR14"/>
      <sheetName val="Nbr_7"/>
      <sheetName val="Bache_50_m3_SR13"/>
      <sheetName val="Nbr_10"/>
      <sheetName val="Bache_50_m3_SR16"/>
      <sheetName val="Nbr_11"/>
      <sheetName val="Bache_50_m3_SR17"/>
      <sheetName val="AN3"/>
      <sheetName val="AN2"/>
      <sheetName val="Acier_Fond"/>
      <sheetName val="Acier_Fond1"/>
      <sheetName val="Nbr_12"/>
      <sheetName val="Bache_50_m3_SR18"/>
      <sheetName val="Acier_Fon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 refreshError="1"/>
      <sheetData sheetId="36"/>
      <sheetData sheetId="37"/>
      <sheetData sheetId="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calculs"/>
      <sheetName val="VRD"/>
      <sheetName val="Tréso actualisée avec tirage"/>
      <sheetName val="Tréso_actualisée_avec_tirage"/>
      <sheetName val="NZALAT+B_AMMAR2"/>
      <sheetName val="B_AMMAR_2"/>
      <sheetName val="Appr-_SIDI_ALI2"/>
      <sheetName val="Sidi_Ali2"/>
      <sheetName val="NZALAT+B_AMMAR1"/>
      <sheetName val="B_AMMAR_1"/>
      <sheetName val="Appr-_SIDI_ALI1"/>
      <sheetName val="Sidi_Ali1"/>
      <sheetName val="NZALAT+B_AMMAR3"/>
      <sheetName val="B_AMMAR_3"/>
      <sheetName val="Appr-_SIDI_ALI3"/>
      <sheetName val="Sidi_Ali3"/>
      <sheetName val="Tréso_actualisée_avec_tirage1"/>
      <sheetName val="NZALAT+B_AMMAR4"/>
      <sheetName val="B_AMMAR_4"/>
      <sheetName val="Appr-_SIDI_ALI4"/>
      <sheetName val="Sidi_Ali4"/>
      <sheetName val="Tréso_actualisée_avec_tirage2"/>
      <sheetName val="NZALAT+B_AMMAR5"/>
      <sheetName val="B_AMMAR_5"/>
      <sheetName val="Appr-_SIDI_ALI5"/>
      <sheetName val="Sidi_Ali5"/>
      <sheetName val="Tréso_actualisée_avec_tirage3"/>
      <sheetName val="Bache_50_m3_SR11"/>
      <sheetName val="NZALAT+B_AMMAR6"/>
      <sheetName val="B_AMMAR_6"/>
      <sheetName val="Appr-_SIDI_ALI6"/>
      <sheetName val="Sidi_Ali6"/>
      <sheetName val="Tréso_actualisée_avec_tirage4"/>
      <sheetName val="Bache_50_m3_SR12"/>
      <sheetName val="NZALAT+B_AMMAR7"/>
      <sheetName val="B_AMMAR_7"/>
      <sheetName val="Appr-_SIDI_ALI7"/>
      <sheetName val="Sidi_Ali7"/>
      <sheetName val="Tréso_actualisée_avec_tirage5"/>
      <sheetName val="Bache_50_m3_SR13"/>
      <sheetName val="Macro-cons"/>
      <sheetName val="P4-cond définitif"/>
      <sheetName val="Param"/>
      <sheetName val="TABLE"/>
      <sheetName val="Nbr "/>
      <sheetName val="GO TM"/>
      <sheetName val="GO_TM"/>
      <sheetName val="GO_TM2"/>
      <sheetName val="GO_TM1"/>
      <sheetName val="Bache_50_m3_SR14"/>
      <sheetName val="GO_TM3"/>
      <sheetName val="Bache_50_m3_SR15"/>
      <sheetName val="Tréso_actualisée_avec_tirage6"/>
      <sheetName val="GO_TM4"/>
      <sheetName val="NZALAT+B_AMMAR8"/>
      <sheetName val="B_AMMAR_8"/>
      <sheetName val="Appr-_SIDI_ALI8"/>
      <sheetName val="Sidi_Ali8"/>
      <sheetName val="Bache_50_m3_SR16"/>
      <sheetName val="Tréso_actualisée_avec_tirage7"/>
      <sheetName val="GO_TM5"/>
      <sheetName val="NZALAT+B_AMMAR9"/>
      <sheetName val="B_AMMAR_9"/>
      <sheetName val="Appr-_SIDI_ALI9"/>
      <sheetName val="Sidi_Ali9"/>
      <sheetName val="Bache_50_m3_SR17"/>
      <sheetName val="Tréso_actualisée_avec_tirage8"/>
      <sheetName val="GO_TM6"/>
      <sheetName val="NZALAT+B_AMMAR10"/>
      <sheetName val="B_AMMAR_10"/>
      <sheetName val="Appr-_SIDI_ALI10"/>
      <sheetName val="Sidi_Ali10"/>
      <sheetName val="Bache_50_m3_SR18"/>
      <sheetName val="Tréso_actualisée_avec_tirage9"/>
      <sheetName val="GO_TM7"/>
      <sheetName val="NZALAT+B_AMMAR11"/>
      <sheetName val="B_AMMAR_11"/>
      <sheetName val="Appr-_SIDI_ALI11"/>
      <sheetName val="Sidi_Ali11"/>
      <sheetName val="Bache_50_m3_SR19"/>
      <sheetName val="Tréso_actualisée_avec_tirage10"/>
      <sheetName val="GO_TM8"/>
      <sheetName val="NZALAT+B_AMMAR12"/>
      <sheetName val="B_AMMAR_12"/>
      <sheetName val="Appr-_SIDI_ALI12"/>
      <sheetName val="Sidi_Ali12"/>
      <sheetName val="Bache_50_m3_SR110"/>
      <sheetName val="Tréso_actualisée_avec_tirage11"/>
      <sheetName val="GO_TM9"/>
      <sheetName val="NZALAT+B_AMMAR13"/>
      <sheetName val="B_AMMAR_13"/>
      <sheetName val="Appr-_SIDI_ALI13"/>
      <sheetName val="Sidi_Ali13"/>
      <sheetName val="Bache_50_m3_SR111"/>
      <sheetName val="Tréso_actualisée_avec_tirage12"/>
      <sheetName val="GO_TM10"/>
      <sheetName val="NZALAT+B_AMMAR14"/>
      <sheetName val="B_AMMAR_14"/>
      <sheetName val="Appr-_SIDI_ALI14"/>
      <sheetName val="Sidi_Ali14"/>
      <sheetName val="Bache_50_m3_SR112"/>
      <sheetName val="Tréso_actualisée_avec_tirage13"/>
      <sheetName val="GO_TM11"/>
      <sheetName val="NZALAT+B_AMMAR15"/>
      <sheetName val="B_AMMAR_15"/>
      <sheetName val="Appr-_SIDI_ALI15"/>
      <sheetName val="Sidi_Ali15"/>
      <sheetName val="Bache_50_m3_SR113"/>
      <sheetName val="Tréso_actualisée_avec_tirage14"/>
      <sheetName val="GO_TM12"/>
      <sheetName val="NZALAT+B_AMMAR16"/>
      <sheetName val="B_AMMAR_16"/>
      <sheetName val="Appr-_SIDI_ALI16"/>
      <sheetName val="Sidi_Ali16"/>
      <sheetName val="Bache_50_m3_SR114"/>
      <sheetName val="Tréso_actualisée_avec_tirage15"/>
      <sheetName val="GO_TM13"/>
      <sheetName val="NZALAT+B_AMMAR17"/>
      <sheetName val="B_AMMAR_17"/>
      <sheetName val="Appr-_SIDI_ALI17"/>
      <sheetName val="Sidi_Ali17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PASSERELLE1000"/>
      <sheetName val="Détail EFCMarrakech palmeraie"/>
      <sheetName val="Retrieve Data"/>
      <sheetName val="Retrieve Data Mensuel"/>
      <sheetName val="Retrieve Snow"/>
      <sheetName val="Retrieve Snow Mensuel"/>
      <sheetName val="Nbr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BA SEM"/>
      <sheetName val="foui sem"/>
      <sheetName val="ANNEXE2"/>
      <sheetName val="BA POT"/>
      <sheetName val="ANEXE1  "/>
      <sheetName val="F TRANCH"/>
      <sheetName val="BPTRANCH"/>
      <sheetName val="MOELLONS"/>
      <sheetName val="BA CH"/>
      <sheetName val="Feuil1"/>
      <sheetName val="ANNEXE 4"/>
      <sheetName val="PROGMETR"/>
      <sheetName val="ANNEXE3 "/>
      <sheetName val="PREVISIONEL"/>
      <sheetName val="recprovisoir"/>
      <sheetName val="CPS"/>
      <sheetName val="recprovisoir (2)"/>
      <sheetName val="SEMELLE"/>
      <sheetName val="ANNEXE6"/>
      <sheetName val="ANNEXE N°5"/>
      <sheetName val="ANNEXE N°6"/>
      <sheetName val="ANNEXE N°7"/>
      <sheetName val="CHAINAGE"/>
      <sheetName val="ANNEXE N°1"/>
      <sheetName val="ANNEXE N°2"/>
      <sheetName val="ANNEXE N°3"/>
      <sheetName val="ANNEXE N°4"/>
      <sheetName val="ANNEXE8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LFONC"/>
      <sheetName val="preau"/>
      <sheetName val="classe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Base de données Base de données"/>
      <sheetName val="#REF"/>
      <sheetName val="calcul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view="pageBreakPreview" zoomScale="85" zoomScaleNormal="91" workbookViewId="0">
      <selection activeCell="I11" sqref="I11"/>
    </sheetView>
  </sheetViews>
  <sheetFormatPr baseColWidth="10" defaultColWidth="11.44140625" defaultRowHeight="13.8"/>
  <cols>
    <col min="1" max="1" width="9" style="8" customWidth="1"/>
    <col min="2" max="2" width="59.109375" style="9" customWidth="1"/>
    <col min="3" max="3" width="5" style="10" customWidth="1"/>
    <col min="4" max="4" width="20.6640625" style="11" customWidth="1"/>
    <col min="5" max="5" width="13.109375" style="11" customWidth="1"/>
    <col min="6" max="6" width="19" style="11" customWidth="1"/>
    <col min="7" max="16384" width="11.44140625" style="10"/>
  </cols>
  <sheetData>
    <row r="1" spans="1:6" s="1" customFormat="1" ht="20.25" customHeight="1">
      <c r="A1" s="53"/>
      <c r="B1" s="54"/>
      <c r="C1" s="54"/>
      <c r="D1" s="54"/>
      <c r="E1" s="54"/>
      <c r="F1" s="55"/>
    </row>
    <row r="2" spans="1:6" s="1" customFormat="1" ht="20.25" customHeight="1">
      <c r="A2" s="56"/>
      <c r="B2" s="57"/>
      <c r="C2" s="57"/>
      <c r="D2" s="57"/>
      <c r="E2" s="57"/>
      <c r="F2" s="58"/>
    </row>
    <row r="3" spans="1:6" s="1" customFormat="1" ht="23.25" customHeight="1">
      <c r="A3" s="59"/>
      <c r="B3" s="60"/>
      <c r="C3" s="60"/>
      <c r="D3" s="60"/>
      <c r="E3" s="60"/>
      <c r="F3" s="61"/>
    </row>
    <row r="4" spans="1:6" s="2" customFormat="1" ht="23.25" customHeight="1">
      <c r="A4" s="71" t="s">
        <v>0</v>
      </c>
      <c r="B4" s="72"/>
      <c r="C4" s="72"/>
      <c r="D4" s="72"/>
      <c r="E4" s="72"/>
      <c r="F4" s="73"/>
    </row>
    <row r="5" spans="1:6" s="2" customFormat="1" ht="23.25" customHeight="1">
      <c r="A5" s="74"/>
      <c r="B5" s="75"/>
      <c r="C5" s="75"/>
      <c r="D5" s="75"/>
      <c r="E5" s="75"/>
      <c r="F5" s="76"/>
    </row>
    <row r="6" spans="1:6" s="2" customFormat="1" ht="24.75" customHeight="1" thickBot="1">
      <c r="A6" s="77"/>
      <c r="B6" s="78"/>
      <c r="C6" s="78"/>
      <c r="D6" s="78"/>
      <c r="E6" s="78"/>
      <c r="F6" s="79"/>
    </row>
    <row r="7" spans="1:6" s="2" customFormat="1" ht="24.75" customHeight="1" thickBot="1">
      <c r="A7" s="101" t="s">
        <v>139</v>
      </c>
      <c r="B7" s="102"/>
      <c r="C7" s="102"/>
      <c r="D7" s="102"/>
      <c r="E7" s="102"/>
      <c r="F7" s="103"/>
    </row>
    <row r="8" spans="1:6" s="2" customFormat="1" ht="18" customHeight="1">
      <c r="A8" s="62" t="s">
        <v>141</v>
      </c>
      <c r="B8" s="63"/>
      <c r="C8" s="63"/>
      <c r="D8" s="63"/>
      <c r="E8" s="63"/>
      <c r="F8" s="64"/>
    </row>
    <row r="9" spans="1:6" s="1" customFormat="1" ht="31.2" customHeight="1">
      <c r="A9" s="65"/>
      <c r="B9" s="66"/>
      <c r="C9" s="66"/>
      <c r="D9" s="66"/>
      <c r="E9" s="66"/>
      <c r="F9" s="67"/>
    </row>
    <row r="10" spans="1:6" s="3" customFormat="1" ht="12.75" customHeight="1">
      <c r="A10" s="68"/>
      <c r="B10" s="69"/>
      <c r="C10" s="69"/>
      <c r="D10" s="69"/>
      <c r="E10" s="69"/>
      <c r="F10" s="70"/>
    </row>
    <row r="11" spans="1:6" s="4" customFormat="1" ht="69" customHeight="1">
      <c r="A11" s="105" t="s">
        <v>1</v>
      </c>
      <c r="B11" s="106"/>
      <c r="C11" s="106"/>
      <c r="D11" s="106"/>
      <c r="E11" s="106"/>
      <c r="F11" s="107"/>
    </row>
    <row r="12" spans="1:6" s="4" customFormat="1" ht="32.25" customHeight="1">
      <c r="A12" s="108" t="s">
        <v>2</v>
      </c>
      <c r="B12" s="109"/>
      <c r="C12" s="109"/>
      <c r="D12" s="109"/>
      <c r="E12" s="109"/>
      <c r="F12" s="110"/>
    </row>
    <row r="13" spans="1:6" s="5" customFormat="1" ht="39.75" customHeight="1">
      <c r="A13" s="83" t="s">
        <v>3</v>
      </c>
      <c r="B13" s="85" t="s">
        <v>4</v>
      </c>
      <c r="C13" s="83" t="s">
        <v>5</v>
      </c>
      <c r="D13" s="88" t="s">
        <v>6</v>
      </c>
      <c r="E13" s="90" t="s">
        <v>7</v>
      </c>
      <c r="F13" s="88" t="s">
        <v>8</v>
      </c>
    </row>
    <row r="14" spans="1:6" s="5" customFormat="1" ht="39.75" customHeight="1">
      <c r="A14" s="84"/>
      <c r="B14" s="86"/>
      <c r="C14" s="87"/>
      <c r="D14" s="89"/>
      <c r="E14" s="91"/>
      <c r="F14" s="89"/>
    </row>
    <row r="15" spans="1:6" s="6" customFormat="1" ht="21" customHeight="1">
      <c r="A15" s="13"/>
      <c r="B15" s="14" t="s">
        <v>9</v>
      </c>
      <c r="C15" s="15"/>
      <c r="D15" s="16"/>
      <c r="E15" s="16"/>
      <c r="F15" s="16"/>
    </row>
    <row r="16" spans="1:6" s="6" customFormat="1" ht="21" customHeight="1">
      <c r="A16" s="13"/>
      <c r="B16" s="17" t="s">
        <v>10</v>
      </c>
      <c r="C16" s="18"/>
      <c r="D16" s="19"/>
      <c r="E16" s="19"/>
      <c r="F16" s="19"/>
    </row>
    <row r="17" spans="1:6" s="6" customFormat="1" ht="33" customHeight="1">
      <c r="A17" s="13">
        <f>1</f>
        <v>1</v>
      </c>
      <c r="B17" s="20" t="s">
        <v>11</v>
      </c>
      <c r="C17" s="21" t="s">
        <v>12</v>
      </c>
      <c r="D17" s="22">
        <v>58.26</v>
      </c>
      <c r="E17" s="23">
        <v>30</v>
      </c>
      <c r="F17" s="24">
        <f>D17*E17</f>
        <v>1747.8</v>
      </c>
    </row>
    <row r="18" spans="1:6" s="6" customFormat="1" ht="30" customHeight="1">
      <c r="A18" s="13">
        <f>A17+1</f>
        <v>2</v>
      </c>
      <c r="B18" s="20" t="s">
        <v>13</v>
      </c>
      <c r="C18" s="21" t="s">
        <v>12</v>
      </c>
      <c r="D18" s="22">
        <v>227.14</v>
      </c>
      <c r="E18" s="23">
        <v>30</v>
      </c>
      <c r="F18" s="24">
        <f t="shared" ref="F18:F81" si="0">D18*E18</f>
        <v>6814.2</v>
      </c>
    </row>
    <row r="19" spans="1:6" s="6" customFormat="1" ht="30.75" customHeight="1">
      <c r="A19" s="13">
        <f t="shared" ref="A19:A47" si="1">A18+1</f>
        <v>3</v>
      </c>
      <c r="B19" s="20" t="s">
        <v>14</v>
      </c>
      <c r="C19" s="21" t="s">
        <v>12</v>
      </c>
      <c r="D19" s="22">
        <v>285.39999999999998</v>
      </c>
      <c r="E19" s="23">
        <v>20</v>
      </c>
      <c r="F19" s="24">
        <f t="shared" si="0"/>
        <v>5708</v>
      </c>
    </row>
    <row r="20" spans="1:6" s="6" customFormat="1" ht="21.75" customHeight="1">
      <c r="A20" s="13">
        <f t="shared" si="1"/>
        <v>4</v>
      </c>
      <c r="B20" s="20" t="s">
        <v>15</v>
      </c>
      <c r="C20" s="21" t="s">
        <v>12</v>
      </c>
      <c r="D20" s="22">
        <v>25.2</v>
      </c>
      <c r="E20" s="23">
        <v>120</v>
      </c>
      <c r="F20" s="24">
        <f t="shared" si="0"/>
        <v>3024</v>
      </c>
    </row>
    <row r="21" spans="1:6" s="6" customFormat="1" ht="21.75" customHeight="1">
      <c r="A21" s="13">
        <f t="shared" si="1"/>
        <v>5</v>
      </c>
      <c r="B21" s="20" t="s">
        <v>16</v>
      </c>
      <c r="C21" s="21" t="s">
        <v>5</v>
      </c>
      <c r="D21" s="22">
        <v>2</v>
      </c>
      <c r="E21" s="23">
        <v>1500</v>
      </c>
      <c r="F21" s="24">
        <f t="shared" si="0"/>
        <v>3000</v>
      </c>
    </row>
    <row r="22" spans="1:6" s="6" customFormat="1" ht="21.75" customHeight="1">
      <c r="A22" s="13"/>
      <c r="B22" s="17" t="s">
        <v>17</v>
      </c>
      <c r="C22" s="21"/>
      <c r="D22" s="22"/>
      <c r="E22" s="23"/>
      <c r="F22" s="24"/>
    </row>
    <row r="23" spans="1:6" s="6" customFormat="1" ht="21.75" customHeight="1">
      <c r="A23" s="13">
        <f>A21+1</f>
        <v>6</v>
      </c>
      <c r="B23" s="20" t="s">
        <v>18</v>
      </c>
      <c r="C23" s="21" t="s">
        <v>12</v>
      </c>
      <c r="D23" s="22">
        <v>14.42</v>
      </c>
      <c r="E23" s="23">
        <v>600</v>
      </c>
      <c r="F23" s="24">
        <f t="shared" si="0"/>
        <v>8652</v>
      </c>
    </row>
    <row r="24" spans="1:6" s="6" customFormat="1" ht="21.75" customHeight="1">
      <c r="A24" s="13">
        <f t="shared" si="1"/>
        <v>7</v>
      </c>
      <c r="B24" s="20" t="s">
        <v>19</v>
      </c>
      <c r="C24" s="21" t="s">
        <v>12</v>
      </c>
      <c r="D24" s="22">
        <v>0.34</v>
      </c>
      <c r="E24" s="23">
        <v>800</v>
      </c>
      <c r="F24" s="24">
        <f t="shared" si="0"/>
        <v>272</v>
      </c>
    </row>
    <row r="25" spans="1:6" s="6" customFormat="1" ht="21.75" customHeight="1">
      <c r="A25" s="13">
        <f t="shared" si="1"/>
        <v>8</v>
      </c>
      <c r="B25" s="20" t="s">
        <v>20</v>
      </c>
      <c r="C25" s="21" t="s">
        <v>12</v>
      </c>
      <c r="D25" s="22">
        <v>35.28</v>
      </c>
      <c r="E25" s="23">
        <v>200</v>
      </c>
      <c r="F25" s="24">
        <f t="shared" si="0"/>
        <v>7056</v>
      </c>
    </row>
    <row r="26" spans="1:6" s="6" customFormat="1" ht="21.75" customHeight="1">
      <c r="A26" s="13">
        <f t="shared" si="1"/>
        <v>9</v>
      </c>
      <c r="B26" s="20" t="s">
        <v>21</v>
      </c>
      <c r="C26" s="21" t="s">
        <v>22</v>
      </c>
      <c r="D26" s="22">
        <v>15.45</v>
      </c>
      <c r="E26" s="23">
        <v>50</v>
      </c>
      <c r="F26" s="24">
        <f t="shared" si="0"/>
        <v>772.5</v>
      </c>
    </row>
    <row r="27" spans="1:6" s="6" customFormat="1" ht="21.75" customHeight="1">
      <c r="A27" s="13"/>
      <c r="B27" s="17" t="s">
        <v>23</v>
      </c>
      <c r="C27" s="21"/>
      <c r="D27" s="22"/>
      <c r="E27" s="23"/>
      <c r="F27" s="24"/>
    </row>
    <row r="28" spans="1:6" s="6" customFormat="1" ht="21.75" customHeight="1">
      <c r="A28" s="13">
        <f>A26+1</f>
        <v>10</v>
      </c>
      <c r="B28" s="25" t="s">
        <v>24</v>
      </c>
      <c r="C28" s="21" t="s">
        <v>12</v>
      </c>
      <c r="D28" s="22">
        <v>58.27</v>
      </c>
      <c r="E28" s="23">
        <v>1100</v>
      </c>
      <c r="F28" s="24">
        <f t="shared" si="0"/>
        <v>64097</v>
      </c>
    </row>
    <row r="29" spans="1:6" s="6" customFormat="1" ht="21.75" customHeight="1">
      <c r="A29" s="13">
        <f t="shared" si="1"/>
        <v>11</v>
      </c>
      <c r="B29" s="20" t="s">
        <v>25</v>
      </c>
      <c r="C29" s="21" t="s">
        <v>26</v>
      </c>
      <c r="D29" s="22">
        <v>6409.7</v>
      </c>
      <c r="E29" s="23">
        <v>12</v>
      </c>
      <c r="F29" s="24">
        <f t="shared" si="0"/>
        <v>76916.399999999994</v>
      </c>
    </row>
    <row r="30" spans="1:6" s="6" customFormat="1" ht="21.75" customHeight="1">
      <c r="A30" s="13">
        <f t="shared" si="1"/>
        <v>12</v>
      </c>
      <c r="B30" s="20" t="s">
        <v>27</v>
      </c>
      <c r="C30" s="21" t="s">
        <v>28</v>
      </c>
      <c r="D30" s="22">
        <v>20</v>
      </c>
      <c r="E30" s="23">
        <v>120</v>
      </c>
      <c r="F30" s="24">
        <f t="shared" si="0"/>
        <v>2400</v>
      </c>
    </row>
    <row r="31" spans="1:6" s="6" customFormat="1" ht="21.75" customHeight="1">
      <c r="A31" s="13">
        <f t="shared" si="1"/>
        <v>13</v>
      </c>
      <c r="B31" s="20" t="s">
        <v>29</v>
      </c>
      <c r="C31" s="21" t="s">
        <v>5</v>
      </c>
      <c r="D31" s="22">
        <v>4</v>
      </c>
      <c r="E31" s="23">
        <v>400</v>
      </c>
      <c r="F31" s="24">
        <f t="shared" si="0"/>
        <v>1600</v>
      </c>
    </row>
    <row r="32" spans="1:6" s="6" customFormat="1" ht="21.75" customHeight="1">
      <c r="A32" s="13"/>
      <c r="B32" s="17" t="s">
        <v>30</v>
      </c>
      <c r="C32" s="21"/>
      <c r="D32" s="22"/>
      <c r="E32" s="23"/>
      <c r="F32" s="24"/>
    </row>
    <row r="33" spans="1:6" s="6" customFormat="1" ht="21.75" customHeight="1">
      <c r="A33" s="13">
        <f>A31+1</f>
        <v>14</v>
      </c>
      <c r="B33" s="20" t="s">
        <v>31</v>
      </c>
      <c r="C33" s="21" t="s">
        <v>22</v>
      </c>
      <c r="D33" s="22">
        <v>236.09</v>
      </c>
      <c r="E33" s="23">
        <v>30</v>
      </c>
      <c r="F33" s="24">
        <f t="shared" si="0"/>
        <v>7082.7</v>
      </c>
    </row>
    <row r="34" spans="1:6" s="6" customFormat="1" ht="21.75" customHeight="1">
      <c r="A34" s="13">
        <f t="shared" si="1"/>
        <v>15</v>
      </c>
      <c r="B34" s="20" t="s">
        <v>32</v>
      </c>
      <c r="C34" s="21" t="s">
        <v>22</v>
      </c>
      <c r="D34" s="22">
        <v>264.64</v>
      </c>
      <c r="E34" s="23">
        <v>120</v>
      </c>
      <c r="F34" s="24">
        <f t="shared" si="0"/>
        <v>31756.799999999999</v>
      </c>
    </row>
    <row r="35" spans="1:6" s="6" customFormat="1" ht="21.75" customHeight="1">
      <c r="A35" s="13">
        <f t="shared" si="1"/>
        <v>16</v>
      </c>
      <c r="B35" s="20" t="s">
        <v>33</v>
      </c>
      <c r="C35" s="21" t="s">
        <v>26</v>
      </c>
      <c r="D35" s="22">
        <v>4763.5200000000004</v>
      </c>
      <c r="E35" s="23">
        <v>11</v>
      </c>
      <c r="F35" s="24">
        <f t="shared" si="0"/>
        <v>52398.720000000001</v>
      </c>
    </row>
    <row r="36" spans="1:6" s="6" customFormat="1" ht="21.75" customHeight="1">
      <c r="A36" s="13"/>
      <c r="B36" s="17" t="s">
        <v>34</v>
      </c>
      <c r="C36" s="21"/>
      <c r="D36" s="22"/>
      <c r="E36" s="23"/>
      <c r="F36" s="24"/>
    </row>
    <row r="37" spans="1:6" s="6" customFormat="1" ht="21.75" customHeight="1">
      <c r="A37" s="13">
        <f>A35+1</f>
        <v>17</v>
      </c>
      <c r="B37" s="20" t="s">
        <v>35</v>
      </c>
      <c r="C37" s="21" t="s">
        <v>12</v>
      </c>
      <c r="D37" s="22">
        <v>60.76</v>
      </c>
      <c r="E37" s="23">
        <v>1100</v>
      </c>
      <c r="F37" s="24">
        <f t="shared" si="0"/>
        <v>66836</v>
      </c>
    </row>
    <row r="38" spans="1:6" s="6" customFormat="1" ht="21.75" customHeight="1">
      <c r="A38" s="13">
        <f>A37+1</f>
        <v>18</v>
      </c>
      <c r="B38" s="20" t="s">
        <v>36</v>
      </c>
      <c r="C38" s="21" t="s">
        <v>26</v>
      </c>
      <c r="D38" s="22">
        <v>12152</v>
      </c>
      <c r="E38" s="23">
        <v>12</v>
      </c>
      <c r="F38" s="24">
        <f t="shared" si="0"/>
        <v>145824</v>
      </c>
    </row>
    <row r="39" spans="1:6" s="6" customFormat="1" ht="33" customHeight="1">
      <c r="A39" s="13">
        <f>A38+1</f>
        <v>19</v>
      </c>
      <c r="B39" s="20" t="s">
        <v>37</v>
      </c>
      <c r="C39" s="21" t="s">
        <v>22</v>
      </c>
      <c r="D39" s="22">
        <v>441.13</v>
      </c>
      <c r="E39" s="23">
        <v>300</v>
      </c>
      <c r="F39" s="24">
        <f t="shared" si="0"/>
        <v>132339</v>
      </c>
    </row>
    <row r="40" spans="1:6" s="6" customFormat="1" ht="32.25" customHeight="1">
      <c r="A40" s="13"/>
      <c r="B40" s="17" t="s">
        <v>38</v>
      </c>
      <c r="C40" s="21"/>
      <c r="D40" s="22"/>
      <c r="E40" s="23"/>
      <c r="F40" s="24"/>
    </row>
    <row r="41" spans="1:6" s="6" customFormat="1" ht="22.5" customHeight="1">
      <c r="A41" s="13">
        <f>A39+1</f>
        <v>20</v>
      </c>
      <c r="B41" s="20" t="s">
        <v>39</v>
      </c>
      <c r="C41" s="21" t="s">
        <v>22</v>
      </c>
      <c r="D41" s="22">
        <v>492.88</v>
      </c>
      <c r="E41" s="23">
        <v>140</v>
      </c>
      <c r="F41" s="24">
        <f t="shared" si="0"/>
        <v>69003.199999999997</v>
      </c>
    </row>
    <row r="42" spans="1:6" s="6" customFormat="1" ht="22.5" customHeight="1">
      <c r="A42" s="13">
        <f>A41+1</f>
        <v>21</v>
      </c>
      <c r="B42" s="20" t="s">
        <v>40</v>
      </c>
      <c r="C42" s="21" t="s">
        <v>22</v>
      </c>
      <c r="D42" s="22">
        <v>45.9</v>
      </c>
      <c r="E42" s="23">
        <v>110</v>
      </c>
      <c r="F42" s="24">
        <f t="shared" si="0"/>
        <v>5049</v>
      </c>
    </row>
    <row r="43" spans="1:6" s="6" customFormat="1" ht="22.5" customHeight="1">
      <c r="A43" s="13"/>
      <c r="B43" s="17" t="s">
        <v>41</v>
      </c>
      <c r="C43" s="21"/>
      <c r="D43" s="22"/>
      <c r="E43" s="23"/>
      <c r="F43" s="24"/>
    </row>
    <row r="44" spans="1:6" s="6" customFormat="1" ht="32.4" customHeight="1">
      <c r="A44" s="13">
        <f>A42+1</f>
        <v>22</v>
      </c>
      <c r="B44" s="20" t="s">
        <v>42</v>
      </c>
      <c r="C44" s="21" t="s">
        <v>22</v>
      </c>
      <c r="D44" s="22">
        <v>601.61</v>
      </c>
      <c r="E44" s="23">
        <v>35</v>
      </c>
      <c r="F44" s="24">
        <f t="shared" si="0"/>
        <v>21056.35</v>
      </c>
    </row>
    <row r="45" spans="1:6" ht="27.6">
      <c r="A45" s="13">
        <f t="shared" si="1"/>
        <v>23</v>
      </c>
      <c r="B45" s="20" t="s">
        <v>43</v>
      </c>
      <c r="C45" s="21" t="s">
        <v>22</v>
      </c>
      <c r="D45" s="22">
        <v>807.41</v>
      </c>
      <c r="E45" s="23">
        <v>45</v>
      </c>
      <c r="F45" s="24">
        <f t="shared" si="0"/>
        <v>36333.449999999997</v>
      </c>
    </row>
    <row r="46" spans="1:6" ht="21" customHeight="1">
      <c r="A46" s="13">
        <f t="shared" si="1"/>
        <v>24</v>
      </c>
      <c r="B46" s="20" t="s">
        <v>44</v>
      </c>
      <c r="C46" s="21" t="s">
        <v>22</v>
      </c>
      <c r="D46" s="22">
        <v>584.98</v>
      </c>
      <c r="E46" s="23">
        <v>30</v>
      </c>
      <c r="F46" s="24">
        <f t="shared" si="0"/>
        <v>17549.400000000001</v>
      </c>
    </row>
    <row r="47" spans="1:6">
      <c r="A47" s="13">
        <f t="shared" si="1"/>
        <v>25</v>
      </c>
      <c r="B47" s="20" t="s">
        <v>45</v>
      </c>
      <c r="C47" s="21" t="s">
        <v>46</v>
      </c>
      <c r="D47" s="22">
        <v>93.26</v>
      </c>
      <c r="E47" s="23">
        <v>20</v>
      </c>
      <c r="F47" s="24">
        <f t="shared" si="0"/>
        <v>1865.2</v>
      </c>
    </row>
    <row r="48" spans="1:6" ht="15">
      <c r="A48" s="13"/>
      <c r="B48" s="17" t="s">
        <v>47</v>
      </c>
      <c r="C48" s="21"/>
      <c r="D48" s="22"/>
      <c r="E48" s="23"/>
      <c r="F48" s="24"/>
    </row>
    <row r="49" spans="1:6" ht="22.2" customHeight="1">
      <c r="A49" s="13">
        <f>A47+1</f>
        <v>26</v>
      </c>
      <c r="B49" s="20" t="s">
        <v>48</v>
      </c>
      <c r="C49" s="21" t="s">
        <v>22</v>
      </c>
      <c r="D49" s="22">
        <v>4.68</v>
      </c>
      <c r="E49" s="23">
        <v>140</v>
      </c>
      <c r="F49" s="24">
        <f t="shared" si="0"/>
        <v>655.20000000000005</v>
      </c>
    </row>
    <row r="50" spans="1:6" s="6" customFormat="1" ht="27.6">
      <c r="A50" s="13">
        <f>A49+1</f>
        <v>27</v>
      </c>
      <c r="B50" s="20" t="s">
        <v>49</v>
      </c>
      <c r="C50" s="21" t="s">
        <v>22</v>
      </c>
      <c r="D50" s="22">
        <v>50.4</v>
      </c>
      <c r="E50" s="23">
        <v>110</v>
      </c>
      <c r="F50" s="24">
        <f t="shared" si="0"/>
        <v>5544</v>
      </c>
    </row>
    <row r="51" spans="1:6" s="6" customFormat="1" ht="21" customHeight="1">
      <c r="A51" s="13">
        <f t="shared" ref="A51:A53" si="2">A50+1</f>
        <v>28</v>
      </c>
      <c r="B51" s="20" t="s">
        <v>50</v>
      </c>
      <c r="C51" s="21" t="s">
        <v>46</v>
      </c>
      <c r="D51" s="22">
        <v>50</v>
      </c>
      <c r="E51" s="23">
        <v>40</v>
      </c>
      <c r="F51" s="24">
        <f t="shared" si="0"/>
        <v>2000</v>
      </c>
    </row>
    <row r="52" spans="1:6" s="6" customFormat="1" ht="32.25" customHeight="1">
      <c r="A52" s="26">
        <f t="shared" si="2"/>
        <v>29</v>
      </c>
      <c r="B52" s="27" t="s">
        <v>51</v>
      </c>
      <c r="C52" s="28" t="s">
        <v>46</v>
      </c>
      <c r="D52" s="29">
        <v>93.26</v>
      </c>
      <c r="E52" s="30">
        <v>40</v>
      </c>
      <c r="F52" s="31">
        <f t="shared" si="0"/>
        <v>3730.4</v>
      </c>
    </row>
    <row r="53" spans="1:6" s="6" customFormat="1">
      <c r="A53" s="13">
        <f t="shared" si="2"/>
        <v>30</v>
      </c>
      <c r="B53" s="32" t="s">
        <v>52</v>
      </c>
      <c r="C53" s="21" t="s">
        <v>46</v>
      </c>
      <c r="D53" s="22">
        <v>8.6999999999999993</v>
      </c>
      <c r="E53" s="23">
        <v>150</v>
      </c>
      <c r="F53" s="24">
        <f t="shared" si="0"/>
        <v>1305</v>
      </c>
    </row>
    <row r="54" spans="1:6" s="7" customFormat="1" ht="21.75" customHeight="1">
      <c r="A54" s="111" t="s">
        <v>53</v>
      </c>
      <c r="B54" s="112"/>
      <c r="C54" s="112"/>
      <c r="D54" s="112"/>
      <c r="E54" s="112"/>
      <c r="F54" s="33">
        <f>SUM(F17:F53)</f>
        <v>782388.32</v>
      </c>
    </row>
    <row r="55" spans="1:6" s="6" customFormat="1" ht="21" customHeight="1">
      <c r="A55" s="13"/>
      <c r="B55" s="113" t="s">
        <v>54</v>
      </c>
      <c r="C55" s="114"/>
      <c r="D55" s="19"/>
      <c r="E55" s="19"/>
      <c r="F55" s="34"/>
    </row>
    <row r="56" spans="1:6" s="6" customFormat="1" ht="22.5" customHeight="1">
      <c r="A56" s="13">
        <f>A53+1</f>
        <v>31</v>
      </c>
      <c r="B56" s="20" t="s">
        <v>55</v>
      </c>
      <c r="C56" s="21" t="s">
        <v>22</v>
      </c>
      <c r="D56" s="22">
        <v>253.87</v>
      </c>
      <c r="E56" s="23">
        <v>35</v>
      </c>
      <c r="F56" s="24">
        <f t="shared" si="0"/>
        <v>8885.4500000000007</v>
      </c>
    </row>
    <row r="57" spans="1:6" s="6" customFormat="1" ht="22.5" customHeight="1">
      <c r="A57" s="13">
        <f>+A56+1</f>
        <v>32</v>
      </c>
      <c r="B57" s="20" t="s">
        <v>56</v>
      </c>
      <c r="C57" s="21" t="s">
        <v>22</v>
      </c>
      <c r="D57" s="22">
        <v>253.87</v>
      </c>
      <c r="E57" s="23">
        <v>10</v>
      </c>
      <c r="F57" s="24">
        <f t="shared" si="0"/>
        <v>2538.6999999999998</v>
      </c>
    </row>
    <row r="58" spans="1:6" s="6" customFormat="1" ht="22.5" customHeight="1">
      <c r="A58" s="13">
        <f>+A57+1</f>
        <v>33</v>
      </c>
      <c r="B58" s="20" t="s">
        <v>57</v>
      </c>
      <c r="C58" s="21" t="s">
        <v>22</v>
      </c>
      <c r="D58" s="22">
        <v>253.87</v>
      </c>
      <c r="E58" s="23">
        <v>130</v>
      </c>
      <c r="F58" s="24">
        <f t="shared" si="0"/>
        <v>33003.1</v>
      </c>
    </row>
    <row r="59" spans="1:6" s="6" customFormat="1" ht="22.5" customHeight="1">
      <c r="A59" s="13">
        <f t="shared" ref="A59:A62" si="3">A58+1</f>
        <v>34</v>
      </c>
      <c r="B59" s="20" t="s">
        <v>58</v>
      </c>
      <c r="C59" s="21" t="s">
        <v>46</v>
      </c>
      <c r="D59" s="22">
        <v>89.26</v>
      </c>
      <c r="E59" s="23">
        <v>50</v>
      </c>
      <c r="F59" s="24">
        <f t="shared" si="0"/>
        <v>4463</v>
      </c>
    </row>
    <row r="60" spans="1:6" s="6" customFormat="1" ht="22.5" customHeight="1">
      <c r="A60" s="13">
        <f t="shared" si="3"/>
        <v>35</v>
      </c>
      <c r="B60" s="20" t="s">
        <v>59</v>
      </c>
      <c r="C60" s="21" t="s">
        <v>5</v>
      </c>
      <c r="D60" s="22">
        <v>3</v>
      </c>
      <c r="E60" s="23">
        <v>250</v>
      </c>
      <c r="F60" s="24">
        <f t="shared" si="0"/>
        <v>750</v>
      </c>
    </row>
    <row r="61" spans="1:6" s="6" customFormat="1" ht="22.5" customHeight="1">
      <c r="A61" s="26">
        <f t="shared" si="3"/>
        <v>36</v>
      </c>
      <c r="B61" s="32" t="s">
        <v>60</v>
      </c>
      <c r="C61" s="21" t="s">
        <v>5</v>
      </c>
      <c r="D61" s="35">
        <v>3</v>
      </c>
      <c r="E61" s="36">
        <v>250</v>
      </c>
      <c r="F61" s="24">
        <f t="shared" si="0"/>
        <v>750</v>
      </c>
    </row>
    <row r="62" spans="1:6" s="6" customFormat="1" ht="22.5" customHeight="1">
      <c r="A62" s="26">
        <f t="shared" si="3"/>
        <v>37</v>
      </c>
      <c r="B62" s="32" t="s">
        <v>61</v>
      </c>
      <c r="C62" s="37" t="s">
        <v>46</v>
      </c>
      <c r="D62" s="35">
        <v>17.8</v>
      </c>
      <c r="E62" s="36">
        <v>200</v>
      </c>
      <c r="F62" s="24">
        <f t="shared" si="0"/>
        <v>3560</v>
      </c>
    </row>
    <row r="63" spans="1:6" s="7" customFormat="1" ht="21.75" customHeight="1">
      <c r="A63" s="115" t="s">
        <v>62</v>
      </c>
      <c r="B63" s="116"/>
      <c r="C63" s="116"/>
      <c r="D63" s="116"/>
      <c r="E63" s="116"/>
      <c r="F63" s="24">
        <f>SUM(F55:F62)</f>
        <v>53950.25</v>
      </c>
    </row>
    <row r="64" spans="1:6" s="6" customFormat="1" ht="21" customHeight="1">
      <c r="A64" s="38"/>
      <c r="B64" s="95" t="s">
        <v>63</v>
      </c>
      <c r="C64" s="96"/>
      <c r="D64" s="16"/>
      <c r="E64" s="16"/>
      <c r="F64" s="24"/>
    </row>
    <row r="65" spans="1:6" ht="36" customHeight="1">
      <c r="A65" s="38">
        <f>A62+1</f>
        <v>38</v>
      </c>
      <c r="B65" s="20" t="s">
        <v>64</v>
      </c>
      <c r="C65" s="21" t="s">
        <v>22</v>
      </c>
      <c r="D65" s="22">
        <v>355</v>
      </c>
      <c r="E65" s="23">
        <v>135</v>
      </c>
      <c r="F65" s="24">
        <f t="shared" si="0"/>
        <v>47925</v>
      </c>
    </row>
    <row r="66" spans="1:6" ht="30" customHeight="1">
      <c r="A66" s="38">
        <f>A65+1</f>
        <v>39</v>
      </c>
      <c r="B66" s="20" t="s">
        <v>65</v>
      </c>
      <c r="C66" s="21" t="s">
        <v>46</v>
      </c>
      <c r="D66" s="22">
        <v>256</v>
      </c>
      <c r="E66" s="23">
        <v>135</v>
      </c>
      <c r="F66" s="24">
        <f t="shared" si="0"/>
        <v>34560</v>
      </c>
    </row>
    <row r="67" spans="1:6" ht="32.25" customHeight="1">
      <c r="A67" s="26">
        <f>A66+1</f>
        <v>40</v>
      </c>
      <c r="B67" s="20" t="s">
        <v>66</v>
      </c>
      <c r="C67" s="21" t="s">
        <v>46</v>
      </c>
      <c r="D67" s="35">
        <v>35</v>
      </c>
      <c r="E67" s="36">
        <v>135</v>
      </c>
      <c r="F67" s="24">
        <f t="shared" si="0"/>
        <v>4725</v>
      </c>
    </row>
    <row r="68" spans="1:6" ht="21" customHeight="1">
      <c r="A68" s="26">
        <f>A67+1</f>
        <v>41</v>
      </c>
      <c r="B68" s="20" t="s">
        <v>67</v>
      </c>
      <c r="C68" s="37" t="s">
        <v>46</v>
      </c>
      <c r="D68" s="35">
        <v>16</v>
      </c>
      <c r="E68" s="36">
        <v>60</v>
      </c>
      <c r="F68" s="24">
        <f t="shared" si="0"/>
        <v>960</v>
      </c>
    </row>
    <row r="69" spans="1:6" ht="21.75" customHeight="1">
      <c r="A69" s="26">
        <f>A68+1</f>
        <v>42</v>
      </c>
      <c r="B69" s="20" t="s">
        <v>68</v>
      </c>
      <c r="C69" s="37" t="s">
        <v>46</v>
      </c>
      <c r="D69" s="35">
        <v>16</v>
      </c>
      <c r="E69" s="36">
        <v>90</v>
      </c>
      <c r="F69" s="24">
        <f t="shared" si="0"/>
        <v>1440</v>
      </c>
    </row>
    <row r="70" spans="1:6" s="7" customFormat="1" ht="21.75" customHeight="1">
      <c r="A70" s="117" t="s">
        <v>69</v>
      </c>
      <c r="B70" s="118"/>
      <c r="C70" s="118"/>
      <c r="D70" s="118"/>
      <c r="E70" s="118"/>
      <c r="F70" s="24">
        <f>SUM(F64:F69)</f>
        <v>89610</v>
      </c>
    </row>
    <row r="71" spans="1:6" s="6" customFormat="1" ht="21" customHeight="1">
      <c r="A71" s="38"/>
      <c r="B71" s="95" t="s">
        <v>70</v>
      </c>
      <c r="C71" s="95"/>
      <c r="D71" s="16"/>
      <c r="E71" s="16"/>
      <c r="F71" s="24"/>
    </row>
    <row r="72" spans="1:6" s="6" customFormat="1" ht="21" customHeight="1">
      <c r="A72" s="13"/>
      <c r="B72" s="39" t="s">
        <v>71</v>
      </c>
      <c r="C72" s="18"/>
      <c r="D72" s="19"/>
      <c r="E72" s="19"/>
      <c r="F72" s="24"/>
    </row>
    <row r="73" spans="1:6" s="6" customFormat="1" ht="21" customHeight="1">
      <c r="A73" s="13">
        <f>A69+1</f>
        <v>43</v>
      </c>
      <c r="B73" s="20" t="s">
        <v>72</v>
      </c>
      <c r="C73" s="21" t="s">
        <v>22</v>
      </c>
      <c r="D73" s="22">
        <v>3</v>
      </c>
      <c r="E73" s="19">
        <v>700</v>
      </c>
      <c r="F73" s="24">
        <f t="shared" si="0"/>
        <v>2100</v>
      </c>
    </row>
    <row r="74" spans="1:6" s="6" customFormat="1" ht="22.5" customHeight="1">
      <c r="A74" s="13">
        <f>A73+1</f>
        <v>44</v>
      </c>
      <c r="B74" s="20" t="s">
        <v>73</v>
      </c>
      <c r="C74" s="21" t="s">
        <v>22</v>
      </c>
      <c r="D74" s="22">
        <v>30</v>
      </c>
      <c r="E74" s="23">
        <v>600</v>
      </c>
      <c r="F74" s="24">
        <f t="shared" si="0"/>
        <v>18000</v>
      </c>
    </row>
    <row r="75" spans="1:6" s="6" customFormat="1" ht="22.5" customHeight="1">
      <c r="A75" s="13">
        <f>A74+1</f>
        <v>45</v>
      </c>
      <c r="B75" s="32" t="s">
        <v>74</v>
      </c>
      <c r="C75" s="21" t="s">
        <v>22</v>
      </c>
      <c r="D75" s="22">
        <v>24</v>
      </c>
      <c r="E75" s="23">
        <v>600</v>
      </c>
      <c r="F75" s="24">
        <f t="shared" si="0"/>
        <v>14400</v>
      </c>
    </row>
    <row r="76" spans="1:6" s="6" customFormat="1" ht="22.5" customHeight="1">
      <c r="A76" s="13"/>
      <c r="B76" s="17" t="s">
        <v>75</v>
      </c>
      <c r="C76" s="21"/>
      <c r="D76" s="22"/>
      <c r="E76" s="23"/>
      <c r="F76" s="24"/>
    </row>
    <row r="77" spans="1:6" s="6" customFormat="1">
      <c r="A77" s="13">
        <f>A75+1</f>
        <v>46</v>
      </c>
      <c r="B77" s="20" t="s">
        <v>76</v>
      </c>
      <c r="C77" s="21" t="s">
        <v>22</v>
      </c>
      <c r="D77" s="22">
        <v>60</v>
      </c>
      <c r="E77" s="23">
        <v>900</v>
      </c>
      <c r="F77" s="24">
        <f t="shared" si="0"/>
        <v>54000</v>
      </c>
    </row>
    <row r="78" spans="1:6" s="6" customFormat="1" ht="22.5" customHeight="1">
      <c r="A78" s="13"/>
      <c r="B78" s="17" t="s">
        <v>77</v>
      </c>
      <c r="C78" s="21"/>
      <c r="D78" s="22"/>
      <c r="E78" s="23"/>
      <c r="F78" s="24"/>
    </row>
    <row r="79" spans="1:6" s="6" customFormat="1" ht="22.5" customHeight="1">
      <c r="A79" s="13">
        <f>A77+1</f>
        <v>47</v>
      </c>
      <c r="B79" s="20" t="s">
        <v>78</v>
      </c>
      <c r="C79" s="21" t="s">
        <v>22</v>
      </c>
      <c r="D79" s="22">
        <v>60</v>
      </c>
      <c r="E79" s="23">
        <v>500</v>
      </c>
      <c r="F79" s="24">
        <f t="shared" si="0"/>
        <v>30000</v>
      </c>
    </row>
    <row r="80" spans="1:6" s="6" customFormat="1" ht="22.5" customHeight="1">
      <c r="A80" s="13">
        <f>A79+1</f>
        <v>48</v>
      </c>
      <c r="B80" s="20" t="s">
        <v>79</v>
      </c>
      <c r="C80" s="21" t="s">
        <v>22</v>
      </c>
      <c r="D80" s="22">
        <v>14</v>
      </c>
      <c r="E80" s="23">
        <v>450</v>
      </c>
      <c r="F80" s="24">
        <f t="shared" si="0"/>
        <v>6300</v>
      </c>
    </row>
    <row r="81" spans="1:7" s="6" customFormat="1" ht="22.5" customHeight="1">
      <c r="A81" s="26">
        <f>A80+1</f>
        <v>49</v>
      </c>
      <c r="B81" s="27" t="s">
        <v>80</v>
      </c>
      <c r="C81" s="28" t="s">
        <v>5</v>
      </c>
      <c r="D81" s="22">
        <v>13</v>
      </c>
      <c r="E81" s="23">
        <v>40</v>
      </c>
      <c r="F81" s="24">
        <f t="shared" si="0"/>
        <v>520</v>
      </c>
    </row>
    <row r="82" spans="1:7" s="6" customFormat="1" ht="22.5" customHeight="1">
      <c r="A82" s="26">
        <f>A81+1</f>
        <v>50</v>
      </c>
      <c r="B82" s="27" t="s">
        <v>81</v>
      </c>
      <c r="C82" s="28" t="s">
        <v>46</v>
      </c>
      <c r="D82" s="22">
        <v>7</v>
      </c>
      <c r="E82" s="23">
        <v>40</v>
      </c>
      <c r="F82" s="24">
        <f t="shared" ref="F82" si="4">D82*E82</f>
        <v>280</v>
      </c>
    </row>
    <row r="83" spans="1:7" s="7" customFormat="1" ht="21.75" customHeight="1">
      <c r="A83" s="115" t="s">
        <v>82</v>
      </c>
      <c r="B83" s="116"/>
      <c r="C83" s="116"/>
      <c r="D83" s="116"/>
      <c r="E83" s="116"/>
      <c r="F83" s="24">
        <f>SUM(F71:F82)</f>
        <v>125600</v>
      </c>
    </row>
    <row r="84" spans="1:7" s="6" customFormat="1" ht="21" customHeight="1">
      <c r="A84" s="38"/>
      <c r="B84" s="95" t="s">
        <v>83</v>
      </c>
      <c r="C84" s="96"/>
      <c r="D84" s="16"/>
      <c r="E84" s="16"/>
      <c r="F84" s="24"/>
    </row>
    <row r="85" spans="1:7" s="6" customFormat="1" ht="33" customHeight="1">
      <c r="A85" s="13">
        <f>A82+1</f>
        <v>51</v>
      </c>
      <c r="B85" s="20" t="s">
        <v>84</v>
      </c>
      <c r="C85" s="21" t="s">
        <v>85</v>
      </c>
      <c r="D85" s="22">
        <v>2</v>
      </c>
      <c r="E85" s="23">
        <v>1500</v>
      </c>
      <c r="F85" s="24">
        <f t="shared" ref="F85:F118" si="5">D85*E85</f>
        <v>3000</v>
      </c>
    </row>
    <row r="86" spans="1:7" s="6" customFormat="1" ht="22.5" customHeight="1">
      <c r="A86" s="13">
        <f>A85+1</f>
        <v>52</v>
      </c>
      <c r="B86" s="20" t="s">
        <v>86</v>
      </c>
      <c r="C86" s="21" t="s">
        <v>5</v>
      </c>
      <c r="D86" s="22">
        <v>2</v>
      </c>
      <c r="E86" s="23">
        <v>800</v>
      </c>
      <c r="F86" s="24">
        <f t="shared" si="5"/>
        <v>1600</v>
      </c>
    </row>
    <row r="87" spans="1:7" s="6" customFormat="1" ht="22.5" customHeight="1">
      <c r="A87" s="13">
        <f t="shared" ref="A87:A95" si="6">A86+1</f>
        <v>53</v>
      </c>
      <c r="B87" s="20" t="s">
        <v>87</v>
      </c>
      <c r="C87" s="21" t="s">
        <v>5</v>
      </c>
      <c r="D87" s="22">
        <v>2</v>
      </c>
      <c r="E87" s="23">
        <v>3000</v>
      </c>
      <c r="F87" s="24">
        <f t="shared" si="5"/>
        <v>6000</v>
      </c>
    </row>
    <row r="88" spans="1:7" s="6" customFormat="1" ht="22.5" customHeight="1">
      <c r="A88" s="13">
        <f t="shared" si="6"/>
        <v>54</v>
      </c>
      <c r="B88" s="20" t="s">
        <v>88</v>
      </c>
      <c r="C88" s="21" t="s">
        <v>5</v>
      </c>
      <c r="D88" s="22">
        <v>3</v>
      </c>
      <c r="E88" s="23">
        <v>1500</v>
      </c>
      <c r="F88" s="24">
        <f t="shared" si="5"/>
        <v>4500</v>
      </c>
    </row>
    <row r="89" spans="1:7" s="6" customFormat="1" ht="22.5" customHeight="1">
      <c r="A89" s="13">
        <f t="shared" si="6"/>
        <v>55</v>
      </c>
      <c r="B89" s="20" t="s">
        <v>89</v>
      </c>
      <c r="C89" s="21" t="s">
        <v>90</v>
      </c>
      <c r="D89" s="22">
        <v>2</v>
      </c>
      <c r="E89" s="23">
        <v>500</v>
      </c>
      <c r="F89" s="24">
        <f t="shared" si="5"/>
        <v>1000</v>
      </c>
    </row>
    <row r="90" spans="1:7" s="6" customFormat="1" ht="22.5" customHeight="1">
      <c r="A90" s="13"/>
      <c r="B90" s="40" t="s">
        <v>91</v>
      </c>
      <c r="C90" s="21"/>
      <c r="D90" s="22"/>
      <c r="E90" s="23"/>
      <c r="F90" s="24"/>
    </row>
    <row r="91" spans="1:7" s="6" customFormat="1" ht="22.5" customHeight="1">
      <c r="A91" s="13">
        <f>A89+1</f>
        <v>56</v>
      </c>
      <c r="B91" s="20" t="s">
        <v>92</v>
      </c>
      <c r="C91" s="21" t="s">
        <v>28</v>
      </c>
      <c r="D91" s="22">
        <v>30</v>
      </c>
      <c r="E91" s="23">
        <v>70</v>
      </c>
      <c r="F91" s="24">
        <f t="shared" si="5"/>
        <v>2100</v>
      </c>
    </row>
    <row r="92" spans="1:7" s="6" customFormat="1" ht="22.5" customHeight="1">
      <c r="A92" s="13">
        <f t="shared" si="6"/>
        <v>57</v>
      </c>
      <c r="B92" s="20" t="s">
        <v>93</v>
      </c>
      <c r="C92" s="21" t="s">
        <v>28</v>
      </c>
      <c r="D92" s="22">
        <v>120</v>
      </c>
      <c r="E92" s="23">
        <v>100</v>
      </c>
      <c r="F92" s="24">
        <f t="shared" si="5"/>
        <v>12000</v>
      </c>
    </row>
    <row r="93" spans="1:7" s="6" customFormat="1" ht="22.5" customHeight="1">
      <c r="A93" s="13">
        <f t="shared" si="6"/>
        <v>58</v>
      </c>
      <c r="B93" s="20" t="s">
        <v>94</v>
      </c>
      <c r="C93" s="21" t="s">
        <v>28</v>
      </c>
      <c r="D93" s="22">
        <v>50</v>
      </c>
      <c r="E93" s="23">
        <v>130</v>
      </c>
      <c r="F93" s="24">
        <f t="shared" si="5"/>
        <v>6500</v>
      </c>
    </row>
    <row r="94" spans="1:7" s="6" customFormat="1" ht="22.5" customHeight="1">
      <c r="A94" s="13">
        <f t="shared" si="6"/>
        <v>59</v>
      </c>
      <c r="B94" s="20" t="s">
        <v>95</v>
      </c>
      <c r="C94" s="21" t="s">
        <v>5</v>
      </c>
      <c r="D94" s="22">
        <v>1</v>
      </c>
      <c r="E94" s="23">
        <v>120</v>
      </c>
      <c r="F94" s="24">
        <f t="shared" si="5"/>
        <v>120</v>
      </c>
      <c r="G94" s="6" t="s">
        <v>96</v>
      </c>
    </row>
    <row r="95" spans="1:7" s="6" customFormat="1" ht="22.5" customHeight="1">
      <c r="A95" s="13">
        <f t="shared" si="6"/>
        <v>60</v>
      </c>
      <c r="B95" s="20" t="s">
        <v>97</v>
      </c>
      <c r="C95" s="21" t="s">
        <v>5</v>
      </c>
      <c r="D95" s="22">
        <v>12</v>
      </c>
      <c r="E95" s="23">
        <v>160</v>
      </c>
      <c r="F95" s="24">
        <f t="shared" si="5"/>
        <v>1920</v>
      </c>
    </row>
    <row r="96" spans="1:7" s="6" customFormat="1" ht="22.5" customHeight="1">
      <c r="A96" s="13">
        <f t="shared" ref="A96:A101" si="7">A95+1</f>
        <v>61</v>
      </c>
      <c r="B96" s="20" t="s">
        <v>98</v>
      </c>
      <c r="C96" s="21" t="s">
        <v>5</v>
      </c>
      <c r="D96" s="22">
        <v>2</v>
      </c>
      <c r="E96" s="23">
        <v>220</v>
      </c>
      <c r="F96" s="24">
        <f t="shared" si="5"/>
        <v>440</v>
      </c>
    </row>
    <row r="97" spans="1:6" s="6" customFormat="1" ht="22.5" customHeight="1">
      <c r="A97" s="13">
        <f t="shared" si="7"/>
        <v>62</v>
      </c>
      <c r="B97" s="20" t="s">
        <v>99</v>
      </c>
      <c r="C97" s="21" t="s">
        <v>5</v>
      </c>
      <c r="D97" s="22">
        <v>3</v>
      </c>
      <c r="E97" s="23">
        <v>350</v>
      </c>
      <c r="F97" s="24">
        <f t="shared" si="5"/>
        <v>1050</v>
      </c>
    </row>
    <row r="98" spans="1:6" s="6" customFormat="1" ht="22.5" customHeight="1">
      <c r="A98" s="13">
        <f t="shared" si="7"/>
        <v>63</v>
      </c>
      <c r="B98" s="20" t="s">
        <v>100</v>
      </c>
      <c r="C98" s="21" t="s">
        <v>5</v>
      </c>
      <c r="D98" s="22">
        <v>14</v>
      </c>
      <c r="E98" s="23">
        <v>150</v>
      </c>
      <c r="F98" s="24">
        <f t="shared" si="5"/>
        <v>2100</v>
      </c>
    </row>
    <row r="99" spans="1:6" s="6" customFormat="1" ht="22.5" customHeight="1">
      <c r="A99" s="13">
        <f t="shared" si="7"/>
        <v>64</v>
      </c>
      <c r="B99" s="20" t="s">
        <v>101</v>
      </c>
      <c r="C99" s="21" t="s">
        <v>5</v>
      </c>
      <c r="D99" s="22">
        <v>8</v>
      </c>
      <c r="E99" s="23">
        <v>100</v>
      </c>
      <c r="F99" s="24">
        <f t="shared" si="5"/>
        <v>800</v>
      </c>
    </row>
    <row r="100" spans="1:6" s="6" customFormat="1" ht="27.6">
      <c r="A100" s="13">
        <f t="shared" si="7"/>
        <v>65</v>
      </c>
      <c r="B100" s="20" t="s">
        <v>102</v>
      </c>
      <c r="C100" s="21" t="s">
        <v>5</v>
      </c>
      <c r="D100" s="22">
        <v>6</v>
      </c>
      <c r="E100" s="23">
        <v>200</v>
      </c>
      <c r="F100" s="24">
        <f t="shared" si="5"/>
        <v>1200</v>
      </c>
    </row>
    <row r="101" spans="1:6" s="6" customFormat="1">
      <c r="A101" s="13">
        <f t="shared" si="7"/>
        <v>66</v>
      </c>
      <c r="B101" s="32" t="s">
        <v>103</v>
      </c>
      <c r="C101" s="21" t="s">
        <v>90</v>
      </c>
      <c r="D101" s="22">
        <v>1</v>
      </c>
      <c r="E101" s="23">
        <v>500</v>
      </c>
      <c r="F101" s="24">
        <f t="shared" si="5"/>
        <v>500</v>
      </c>
    </row>
    <row r="102" spans="1:6" s="6" customFormat="1" ht="22.5" customHeight="1">
      <c r="A102" s="13"/>
      <c r="B102" s="40" t="s">
        <v>104</v>
      </c>
      <c r="C102" s="21"/>
      <c r="D102" s="22"/>
      <c r="E102" s="23"/>
      <c r="F102" s="24"/>
    </row>
    <row r="103" spans="1:6" s="6" customFormat="1" ht="22.5" customHeight="1">
      <c r="A103" s="13">
        <f>A101+1</f>
        <v>67</v>
      </c>
      <c r="B103" s="20" t="s">
        <v>105</v>
      </c>
      <c r="C103" s="21" t="s">
        <v>5</v>
      </c>
      <c r="D103" s="22">
        <v>2</v>
      </c>
      <c r="E103" s="23">
        <v>360</v>
      </c>
      <c r="F103" s="24">
        <f t="shared" si="5"/>
        <v>720</v>
      </c>
    </row>
    <row r="104" spans="1:6" s="6" customFormat="1" ht="22.5" customHeight="1">
      <c r="A104" s="13">
        <f>A103+1</f>
        <v>68</v>
      </c>
      <c r="B104" s="20" t="s">
        <v>106</v>
      </c>
      <c r="C104" s="21" t="s">
        <v>5</v>
      </c>
      <c r="D104" s="22">
        <v>42</v>
      </c>
      <c r="E104" s="23">
        <v>300</v>
      </c>
      <c r="F104" s="24">
        <f t="shared" si="5"/>
        <v>12600</v>
      </c>
    </row>
    <row r="105" spans="1:6" s="6" customFormat="1" ht="22.5" customHeight="1">
      <c r="A105" s="13">
        <f t="shared" ref="A105:A109" si="8">A104+1</f>
        <v>69</v>
      </c>
      <c r="B105" s="20" t="s">
        <v>107</v>
      </c>
      <c r="C105" s="21" t="s">
        <v>5</v>
      </c>
      <c r="D105" s="22">
        <v>8</v>
      </c>
      <c r="E105" s="23">
        <v>100</v>
      </c>
      <c r="F105" s="24">
        <f t="shared" si="5"/>
        <v>800</v>
      </c>
    </row>
    <row r="106" spans="1:6" s="6" customFormat="1" ht="22.5" customHeight="1">
      <c r="A106" s="13">
        <f t="shared" si="8"/>
        <v>70</v>
      </c>
      <c r="B106" s="20" t="s">
        <v>108</v>
      </c>
      <c r="C106" s="21" t="s">
        <v>5</v>
      </c>
      <c r="D106" s="22">
        <v>2</v>
      </c>
      <c r="E106" s="23">
        <v>325</v>
      </c>
      <c r="F106" s="24">
        <f t="shared" si="5"/>
        <v>650</v>
      </c>
    </row>
    <row r="107" spans="1:6" s="6" customFormat="1" ht="22.2" customHeight="1">
      <c r="A107" s="13">
        <f t="shared" si="8"/>
        <v>71</v>
      </c>
      <c r="B107" s="20" t="s">
        <v>109</v>
      </c>
      <c r="C107" s="21" t="s">
        <v>5</v>
      </c>
      <c r="D107" s="22">
        <v>2</v>
      </c>
      <c r="E107" s="23">
        <v>120</v>
      </c>
      <c r="F107" s="24">
        <f t="shared" si="5"/>
        <v>240</v>
      </c>
    </row>
    <row r="108" spans="1:6" s="6" customFormat="1" ht="22.5" customHeight="1">
      <c r="A108" s="13">
        <f t="shared" si="8"/>
        <v>72</v>
      </c>
      <c r="B108" s="20" t="s">
        <v>110</v>
      </c>
      <c r="C108" s="21" t="s">
        <v>5</v>
      </c>
      <c r="D108" s="22">
        <v>1</v>
      </c>
      <c r="E108" s="23">
        <v>300</v>
      </c>
      <c r="F108" s="24">
        <f t="shared" si="5"/>
        <v>300</v>
      </c>
    </row>
    <row r="109" spans="1:6" s="6" customFormat="1" ht="22.5" customHeight="1">
      <c r="A109" s="13">
        <f t="shared" si="8"/>
        <v>73</v>
      </c>
      <c r="B109" s="20" t="s">
        <v>111</v>
      </c>
      <c r="C109" s="21" t="s">
        <v>5</v>
      </c>
      <c r="D109" s="22">
        <v>6</v>
      </c>
      <c r="E109" s="23">
        <v>320</v>
      </c>
      <c r="F109" s="24">
        <f t="shared" si="5"/>
        <v>1920</v>
      </c>
    </row>
    <row r="110" spans="1:6" s="7" customFormat="1" ht="21.75" customHeight="1">
      <c r="A110" s="115" t="s">
        <v>112</v>
      </c>
      <c r="B110" s="116"/>
      <c r="C110" s="116"/>
      <c r="D110" s="116"/>
      <c r="E110" s="116"/>
      <c r="F110" s="24">
        <f>SUM(F84:F109)</f>
        <v>62060</v>
      </c>
    </row>
    <row r="111" spans="1:6" s="6" customFormat="1" ht="21" customHeight="1">
      <c r="A111" s="38"/>
      <c r="B111" s="95" t="s">
        <v>113</v>
      </c>
      <c r="C111" s="96"/>
      <c r="D111" s="16"/>
      <c r="E111" s="16"/>
      <c r="F111" s="24"/>
    </row>
    <row r="112" spans="1:6" s="6" customFormat="1" ht="22.5" customHeight="1">
      <c r="A112" s="13">
        <f>A109+1</f>
        <v>74</v>
      </c>
      <c r="B112" s="20" t="s">
        <v>114</v>
      </c>
      <c r="C112" s="21" t="s">
        <v>5</v>
      </c>
      <c r="D112" s="22">
        <v>2</v>
      </c>
      <c r="E112" s="23">
        <v>700</v>
      </c>
      <c r="F112" s="24">
        <f t="shared" si="5"/>
        <v>1400</v>
      </c>
    </row>
    <row r="113" spans="1:6" s="7" customFormat="1" ht="21.75" customHeight="1">
      <c r="A113" s="115" t="s">
        <v>115</v>
      </c>
      <c r="B113" s="116"/>
      <c r="C113" s="116"/>
      <c r="D113" s="116"/>
      <c r="E113" s="116"/>
      <c r="F113" s="24">
        <f>SUM(F111:F112)</f>
        <v>1400</v>
      </c>
    </row>
    <row r="114" spans="1:6" s="6" customFormat="1" ht="21" customHeight="1">
      <c r="A114" s="38"/>
      <c r="B114" s="95" t="s">
        <v>116</v>
      </c>
      <c r="C114" s="96"/>
      <c r="D114" s="16"/>
      <c r="E114" s="16"/>
      <c r="F114" s="24"/>
    </row>
    <row r="115" spans="1:6" s="6" customFormat="1">
      <c r="A115" s="13">
        <f>A112+1</f>
        <v>75</v>
      </c>
      <c r="B115" s="20" t="s">
        <v>117</v>
      </c>
      <c r="C115" s="21" t="s">
        <v>22</v>
      </c>
      <c r="D115" s="22">
        <v>807.41</v>
      </c>
      <c r="E115" s="23">
        <v>30</v>
      </c>
      <c r="F115" s="24">
        <f t="shared" si="5"/>
        <v>24222.3</v>
      </c>
    </row>
    <row r="116" spans="1:6" s="6" customFormat="1" ht="22.5" customHeight="1">
      <c r="A116" s="13">
        <f>A115+1</f>
        <v>76</v>
      </c>
      <c r="B116" s="20" t="s">
        <v>118</v>
      </c>
      <c r="C116" s="21" t="s">
        <v>22</v>
      </c>
      <c r="D116" s="22">
        <v>1186.58</v>
      </c>
      <c r="E116" s="23">
        <v>20</v>
      </c>
      <c r="F116" s="24">
        <f t="shared" si="5"/>
        <v>23731.599999999999</v>
      </c>
    </row>
    <row r="117" spans="1:6" s="6" customFormat="1" ht="22.5" customHeight="1">
      <c r="A117" s="13">
        <f>A116+1</f>
        <v>77</v>
      </c>
      <c r="B117" s="20" t="s">
        <v>119</v>
      </c>
      <c r="C117" s="21" t="s">
        <v>22</v>
      </c>
      <c r="D117" s="22">
        <v>114</v>
      </c>
      <c r="E117" s="23">
        <v>20</v>
      </c>
      <c r="F117" s="24">
        <f t="shared" si="5"/>
        <v>2280</v>
      </c>
    </row>
    <row r="118" spans="1:6" s="6" customFormat="1" ht="35.25" customHeight="1">
      <c r="A118" s="13">
        <f>A117+1</f>
        <v>78</v>
      </c>
      <c r="B118" s="20" t="s">
        <v>120</v>
      </c>
      <c r="C118" s="21" t="s">
        <v>22</v>
      </c>
      <c r="D118" s="22">
        <v>120</v>
      </c>
      <c r="E118" s="23">
        <v>20</v>
      </c>
      <c r="F118" s="24">
        <f t="shared" si="5"/>
        <v>2400</v>
      </c>
    </row>
    <row r="119" spans="1:6" s="7" customFormat="1" ht="21.75" customHeight="1">
      <c r="A119" s="93" t="s">
        <v>121</v>
      </c>
      <c r="B119" s="94"/>
      <c r="C119" s="94"/>
      <c r="D119" s="94"/>
      <c r="E119" s="94"/>
      <c r="F119" s="41">
        <f>SUM(F114:F118)</f>
        <v>52633.9</v>
      </c>
    </row>
    <row r="120" spans="1:6" s="7" customFormat="1" ht="21.75" customHeight="1">
      <c r="B120" s="95" t="s">
        <v>122</v>
      </c>
      <c r="C120" s="96"/>
      <c r="D120" s="42"/>
      <c r="E120" s="43"/>
      <c r="F120" s="44"/>
    </row>
    <row r="121" spans="1:6" s="7" customFormat="1" ht="21.75" customHeight="1">
      <c r="A121" s="12">
        <f>A118+1</f>
        <v>79</v>
      </c>
      <c r="B121" s="20" t="s">
        <v>123</v>
      </c>
      <c r="C121" s="21" t="s">
        <v>46</v>
      </c>
      <c r="D121" s="22">
        <v>100</v>
      </c>
      <c r="E121" s="23">
        <v>600</v>
      </c>
      <c r="F121" s="24">
        <f t="shared" ref="F121" si="9">D121*E121</f>
        <v>60000</v>
      </c>
    </row>
    <row r="122" spans="1:6" s="7" customFormat="1" ht="21.75" customHeight="1">
      <c r="A122" s="93" t="s">
        <v>124</v>
      </c>
      <c r="B122" s="94"/>
      <c r="C122" s="94"/>
      <c r="D122" s="94"/>
      <c r="E122" s="97"/>
      <c r="F122" s="45">
        <f>SUM(F121)</f>
        <v>60000</v>
      </c>
    </row>
    <row r="123" spans="1:6" s="7" customFormat="1" ht="12.75" customHeight="1">
      <c r="A123" s="46"/>
      <c r="B123" s="47"/>
      <c r="C123" s="48"/>
      <c r="D123" s="46"/>
      <c r="E123" s="46"/>
      <c r="F123" s="46"/>
    </row>
    <row r="124" spans="1:6" s="7" customFormat="1" ht="12.75" customHeight="1">
      <c r="A124" s="49"/>
      <c r="B124" s="50"/>
      <c r="C124" s="50"/>
      <c r="D124" s="44"/>
      <c r="E124" s="44"/>
      <c r="F124" s="44"/>
    </row>
    <row r="125" spans="1:6" ht="13.2">
      <c r="A125" s="92" t="s">
        <v>125</v>
      </c>
      <c r="B125" s="92"/>
      <c r="C125" s="92"/>
      <c r="D125" s="92"/>
      <c r="E125" s="92"/>
      <c r="F125" s="92"/>
    </row>
    <row r="126" spans="1:6" ht="13.2">
      <c r="A126" s="92"/>
      <c r="B126" s="92"/>
      <c r="C126" s="92"/>
      <c r="D126" s="92"/>
      <c r="E126" s="92"/>
      <c r="F126" s="92"/>
    </row>
    <row r="127" spans="1:6">
      <c r="A127" s="98"/>
      <c r="B127" s="99"/>
      <c r="C127" s="99"/>
      <c r="D127" s="99"/>
      <c r="E127" s="99"/>
      <c r="F127" s="100"/>
    </row>
    <row r="128" spans="1:6" ht="24.75" customHeight="1">
      <c r="A128" s="51" t="s">
        <v>126</v>
      </c>
      <c r="B128" s="80" t="str">
        <f>A54</f>
        <v>TOTAL GROS ŒUVRE</v>
      </c>
      <c r="C128" s="80"/>
      <c r="D128" s="80"/>
      <c r="E128" s="81">
        <f>+F54</f>
        <v>782388.32</v>
      </c>
      <c r="F128" s="81"/>
    </row>
    <row r="129" spans="1:6" ht="24.75" customHeight="1">
      <c r="A129" s="51" t="s">
        <v>127</v>
      </c>
      <c r="B129" s="80" t="str">
        <f>A63</f>
        <v>TOTAL ETANCHEITE</v>
      </c>
      <c r="C129" s="80"/>
      <c r="D129" s="80"/>
      <c r="E129" s="81">
        <f>+F63</f>
        <v>53950.25</v>
      </c>
      <c r="F129" s="81"/>
    </row>
    <row r="130" spans="1:6" ht="24.75" customHeight="1">
      <c r="A130" s="51" t="s">
        <v>128</v>
      </c>
      <c r="B130" s="80" t="str">
        <f>A70</f>
        <v>TOTAL REVETEMENT SOLS ET MURS</v>
      </c>
      <c r="C130" s="80"/>
      <c r="D130" s="80"/>
      <c r="E130" s="81">
        <f>+F70</f>
        <v>89610</v>
      </c>
      <c r="F130" s="81"/>
    </row>
    <row r="131" spans="1:6" ht="24.75" customHeight="1">
      <c r="A131" s="51" t="s">
        <v>129</v>
      </c>
      <c r="B131" s="80" t="str">
        <f>A83</f>
        <v>TOTAL MENUISERIE</v>
      </c>
      <c r="C131" s="80"/>
      <c r="D131" s="80"/>
      <c r="E131" s="81">
        <f>+F83</f>
        <v>125600</v>
      </c>
      <c r="F131" s="81"/>
    </row>
    <row r="132" spans="1:6" ht="24.75" customHeight="1">
      <c r="A132" s="51" t="s">
        <v>130</v>
      </c>
      <c r="B132" s="80" t="str">
        <f>A110</f>
        <v>TOTAL ELECRICITE</v>
      </c>
      <c r="C132" s="80"/>
      <c r="D132" s="80"/>
      <c r="E132" s="81">
        <f>+F110</f>
        <v>62060</v>
      </c>
      <c r="F132" s="81"/>
    </row>
    <row r="133" spans="1:6" ht="24.75" customHeight="1">
      <c r="A133" s="51" t="s">
        <v>85</v>
      </c>
      <c r="B133" s="80" t="str">
        <f>A113</f>
        <v>TOTAL PROTECTION D'INCENDIE</v>
      </c>
      <c r="C133" s="80"/>
      <c r="D133" s="80"/>
      <c r="E133" s="81">
        <f>+F113</f>
        <v>1400</v>
      </c>
      <c r="F133" s="81"/>
    </row>
    <row r="134" spans="1:6" ht="24.75" customHeight="1">
      <c r="A134" s="51" t="s">
        <v>131</v>
      </c>
      <c r="B134" s="80" t="str">
        <f>A119</f>
        <v>TOTAL PEINTURE</v>
      </c>
      <c r="C134" s="80"/>
      <c r="D134" s="80"/>
      <c r="E134" s="81">
        <f>+F119</f>
        <v>52633.9</v>
      </c>
      <c r="F134" s="81"/>
    </row>
    <row r="135" spans="1:6" ht="24.75" customHeight="1">
      <c r="A135" s="51" t="s">
        <v>132</v>
      </c>
      <c r="B135" s="80" t="str">
        <f>A122</f>
        <v>TOTAL AMENAGEMENT EXTERIEUR</v>
      </c>
      <c r="C135" s="80"/>
      <c r="D135" s="80"/>
      <c r="E135" s="81">
        <f>+F122</f>
        <v>60000</v>
      </c>
      <c r="F135" s="81"/>
    </row>
    <row r="136" spans="1:6" ht="13.5" customHeight="1">
      <c r="A136" s="82"/>
      <c r="B136" s="82"/>
      <c r="C136" s="82"/>
      <c r="D136" s="82"/>
      <c r="E136" s="82"/>
      <c r="F136" s="82"/>
    </row>
    <row r="137" spans="1:6" ht="24" customHeight="1">
      <c r="A137" s="52"/>
      <c r="B137" s="80" t="s">
        <v>133</v>
      </c>
      <c r="C137" s="80"/>
      <c r="D137" s="80"/>
      <c r="E137" s="81">
        <f>+E128+E129+E130+E131+E132+E133+E134+E135</f>
        <v>1227642.47</v>
      </c>
      <c r="F137" s="81"/>
    </row>
    <row r="138" spans="1:6" ht="24" customHeight="1">
      <c r="A138" s="52"/>
      <c r="B138" s="80" t="s">
        <v>134</v>
      </c>
      <c r="C138" s="80"/>
      <c r="D138" s="80"/>
      <c r="E138" s="81"/>
      <c r="F138" s="81"/>
    </row>
    <row r="139" spans="1:6" ht="24" customHeight="1">
      <c r="A139" s="52"/>
      <c r="B139" s="80" t="s">
        <v>135</v>
      </c>
      <c r="C139" s="80"/>
      <c r="D139" s="80"/>
      <c r="E139" s="81"/>
      <c r="F139" s="81"/>
    </row>
    <row r="140" spans="1:6" ht="24" customHeight="1">
      <c r="A140" s="52"/>
      <c r="B140" s="80" t="s">
        <v>136</v>
      </c>
      <c r="C140" s="80"/>
      <c r="D140" s="80"/>
      <c r="E140" s="81"/>
      <c r="F140" s="81"/>
    </row>
    <row r="141" spans="1:6" ht="24" customHeight="1">
      <c r="A141" s="52"/>
      <c r="B141" s="80" t="s">
        <v>137</v>
      </c>
      <c r="C141" s="80"/>
      <c r="D141" s="80"/>
      <c r="E141" s="81">
        <f>+E137*20%</f>
        <v>245528.49</v>
      </c>
      <c r="F141" s="81"/>
    </row>
    <row r="142" spans="1:6" ht="24" customHeight="1">
      <c r="A142" s="52"/>
      <c r="B142" s="80" t="s">
        <v>138</v>
      </c>
      <c r="C142" s="80"/>
      <c r="D142" s="80"/>
      <c r="E142" s="81">
        <f>+E137+E141</f>
        <v>1473170.96</v>
      </c>
      <c r="F142" s="81"/>
    </row>
    <row r="143" spans="1:6" ht="39.6" customHeight="1">
      <c r="A143" s="46"/>
      <c r="B143" s="104" t="s">
        <v>140</v>
      </c>
      <c r="C143" s="104"/>
      <c r="D143" s="104"/>
      <c r="E143" s="104"/>
      <c r="F143" s="104"/>
    </row>
  </sheetData>
  <mergeCells count="59">
    <mergeCell ref="A7:F7"/>
    <mergeCell ref="B143:F143"/>
    <mergeCell ref="A11:F11"/>
    <mergeCell ref="A12:F12"/>
    <mergeCell ref="A54:E54"/>
    <mergeCell ref="B55:C55"/>
    <mergeCell ref="A63:E63"/>
    <mergeCell ref="B64:C64"/>
    <mergeCell ref="A70:E70"/>
    <mergeCell ref="B71:C71"/>
    <mergeCell ref="A83:E83"/>
    <mergeCell ref="B84:C84"/>
    <mergeCell ref="A110:E110"/>
    <mergeCell ref="B111:C111"/>
    <mergeCell ref="A113:E113"/>
    <mergeCell ref="B114:C114"/>
    <mergeCell ref="A119:E119"/>
    <mergeCell ref="B120:C120"/>
    <mergeCell ref="A122:E122"/>
    <mergeCell ref="A127:F127"/>
    <mergeCell ref="B128:D128"/>
    <mergeCell ref="E128:F128"/>
    <mergeCell ref="E129:F129"/>
    <mergeCell ref="B130:D130"/>
    <mergeCell ref="E130:F130"/>
    <mergeCell ref="B131:D131"/>
    <mergeCell ref="E131:F131"/>
    <mergeCell ref="B142:D142"/>
    <mergeCell ref="E142:F142"/>
    <mergeCell ref="A13:A14"/>
    <mergeCell ref="B13:B14"/>
    <mergeCell ref="C13:C14"/>
    <mergeCell ref="D13:D14"/>
    <mergeCell ref="E13:E14"/>
    <mergeCell ref="F13:F14"/>
    <mergeCell ref="A125:F126"/>
    <mergeCell ref="B138:D138"/>
    <mergeCell ref="E138:F138"/>
    <mergeCell ref="B139:D139"/>
    <mergeCell ref="E139:F139"/>
    <mergeCell ref="B140:D140"/>
    <mergeCell ref="E140:F140"/>
    <mergeCell ref="B135:D135"/>
    <mergeCell ref="A1:F3"/>
    <mergeCell ref="A8:F10"/>
    <mergeCell ref="A4:F6"/>
    <mergeCell ref="B141:D141"/>
    <mergeCell ref="E141:F141"/>
    <mergeCell ref="E135:F135"/>
    <mergeCell ref="A136:F136"/>
    <mergeCell ref="B137:D137"/>
    <mergeCell ref="E137:F137"/>
    <mergeCell ref="B132:D132"/>
    <mergeCell ref="E132:F132"/>
    <mergeCell ref="B133:D133"/>
    <mergeCell ref="E133:F133"/>
    <mergeCell ref="B134:D134"/>
    <mergeCell ref="E134:F134"/>
    <mergeCell ref="B129:D129"/>
  </mergeCells>
  <printOptions horizontalCentered="1"/>
  <pageMargins left="0" right="0" top="0" bottom="0" header="0.31496062992126" footer="0.31496062992126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VF</vt:lpstr>
      <vt:lpstr>'Bordereau VF'!Zone_d_impression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</dc:creator>
  <cp:lastModifiedBy>user</cp:lastModifiedBy>
  <cp:lastPrinted>2026-06-14T12:00:19Z</cp:lastPrinted>
  <dcterms:created xsi:type="dcterms:W3CDTF">2005-05-05T17:01:00Z</dcterms:created>
  <dcterms:modified xsi:type="dcterms:W3CDTF">2026-08-15T11:02:13Z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F57F8272C4724E8184EFA96AB6E52392_12</vt:lpwstr>
  </property>
  <property fmtid="{D5CDD505-2E9C-101B-9397-08002B2CF9AE}" pid="3" name="KSOProductBuildVer">
    <vt:lpwstr>1036-12.2.0.23196</vt:lpwstr>
  </property>
</Properties>
</file>