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codeName="ThisWorkbook"/>
  <xr:revisionPtr revIDLastSave="0" documentId="13_ncr:1_{251525DB-1211-4033-92FA-6ED4BB4D9B97}" xr6:coauthVersionLast="47" xr6:coauthVersionMax="47" xr10:uidLastSave="{00000000-0000-0000-0000-000000000000}"/>
  <bookViews>
    <workbookView xWindow="-120" yWindow="-120" windowWidth="29040" windowHeight="15720" tabRatio="815" xr2:uid="{00000000-000D-0000-FFFF-FFFF00000000}"/>
  </bookViews>
  <sheets>
    <sheet name="BP" sheetId="87" r:id="rId1"/>
  </sheets>
  <definedNames>
    <definedName name="_xlnm.Print_Titles" localSheetId="0">BP!$3:$4</definedName>
    <definedName name="LigneTitreRégion1..C7" localSheetId="0">#REF!</definedName>
    <definedName name="LigneTitreRégion1..C7">#REF!</definedName>
    <definedName name="LigneTitreRégion2..G5" localSheetId="0">#REF!</definedName>
    <definedName name="LigneTitreRégion2..G5">#REF!</definedName>
    <definedName name="LigneTitreRégion3..G26" localSheetId="0">#REF!</definedName>
    <definedName name="LigneTitreRégion3..G26">#REF!</definedName>
    <definedName name="nom_société" localSheetId="0">#REF!</definedName>
    <definedName name="nom_société">#REF!</definedName>
    <definedName name="TitreColonne1" localSheetId="0">#REF!</definedName>
    <definedName name="TitreColonne1">#REF!</definedName>
    <definedName name="_xlnm.Print_Area" localSheetId="0">BP!$A$1:$F$199</definedName>
  </definedName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183" i="87" l="1"/>
  <c r="A191" i="87"/>
  <c r="A190" i="87"/>
  <c r="A189" i="87"/>
  <c r="A188" i="87"/>
  <c r="A187" i="87"/>
  <c r="A186" i="87"/>
  <c r="A185" i="87"/>
  <c r="A184" i="87"/>
  <c r="D101" i="87"/>
  <c r="D100" i="87"/>
  <c r="D78" i="87"/>
  <c r="A8" i="87"/>
  <c r="A9" i="87" s="1"/>
  <c r="A10" i="87" s="1"/>
  <c r="A12" i="87" s="1"/>
  <c r="A13" i="87" s="1"/>
  <c r="A14" i="87" s="1"/>
  <c r="A15" i="87" s="1"/>
  <c r="A16" i="87" s="1"/>
  <c r="A17" i="87" s="1"/>
  <c r="A18" i="87" s="1"/>
  <c r="A19" i="87" s="1"/>
  <c r="A21" i="87" s="1"/>
  <c r="A22" i="87" s="1"/>
  <c r="A23" i="87" s="1"/>
  <c r="A24" i="87" s="1"/>
  <c r="A26" i="87" s="1"/>
  <c r="A27" i="87" s="1"/>
  <c r="A29" i="87" s="1"/>
  <c r="A30" i="87" s="1"/>
  <c r="A31" i="87" s="1"/>
  <c r="A33" i="87" s="1"/>
  <c r="A34" i="87" s="1"/>
  <c r="A35" i="87" s="1"/>
  <c r="A37" i="87" s="1"/>
  <c r="A38" i="87" s="1"/>
  <c r="A39" i="87" s="1"/>
  <c r="A41" i="87" s="1"/>
  <c r="A42" i="87" s="1"/>
  <c r="A43" i="87" s="1"/>
  <c r="A44" i="87" s="1"/>
  <c r="A46" i="87" s="1"/>
  <c r="A47" i="87" s="1"/>
  <c r="A49" i="87" s="1"/>
  <c r="A50" i="87" s="1"/>
  <c r="A51" i="87" s="1"/>
  <c r="A54" i="87" s="1"/>
  <c r="A55" i="87" s="1"/>
  <c r="A56" i="87" s="1"/>
  <c r="A57" i="87" s="1"/>
  <c r="A58" i="87" s="1"/>
  <c r="A59" i="87" s="1"/>
  <c r="A60" i="87" s="1"/>
  <c r="A64" i="87" s="1"/>
  <c r="A66" i="87" s="1"/>
  <c r="A67" i="87" s="1"/>
  <c r="A68" i="87" s="1"/>
  <c r="A69" i="87" s="1"/>
  <c r="A70" i="87" s="1"/>
  <c r="A71" i="87" s="1"/>
  <c r="A75" i="87" s="1"/>
  <c r="A76" i="87" s="1"/>
  <c r="A78" i="87" s="1"/>
  <c r="A79" i="87" s="1"/>
  <c r="A80" i="87" s="1"/>
  <c r="A81" i="87" s="1"/>
  <c r="A83" i="87" s="1"/>
  <c r="A84" i="87" s="1"/>
  <c r="A85" i="87" s="1"/>
  <c r="A86" i="87" s="1"/>
  <c r="A87" i="87" s="1"/>
  <c r="A88" i="87" s="1"/>
  <c r="A89" i="87" s="1"/>
  <c r="A90" i="87" s="1"/>
  <c r="A94" i="87" s="1"/>
  <c r="A95" i="87" s="1"/>
  <c r="A96" i="87" s="1"/>
  <c r="A97" i="87" s="1"/>
  <c r="A100" i="87" s="1"/>
  <c r="A101" i="87" s="1"/>
  <c r="A102" i="87" s="1"/>
  <c r="A103" i="87" s="1"/>
  <c r="A107" i="87" s="1"/>
  <c r="A108" i="87" s="1"/>
  <c r="A109" i="87" s="1"/>
  <c r="A110" i="87" s="1"/>
  <c r="A112" i="87" s="1"/>
  <c r="A113" i="87" s="1"/>
  <c r="A115" i="87" s="1"/>
  <c r="A116" i="87" s="1"/>
  <c r="A117" i="87" s="1"/>
  <c r="A119" i="87" s="1"/>
  <c r="A121" i="87" s="1"/>
  <c r="A122" i="87" s="1"/>
  <c r="A123" i="87" s="1"/>
  <c r="A124" i="87" s="1"/>
  <c r="A125" i="87" s="1"/>
  <c r="A127" i="87" s="1"/>
  <c r="A128" i="87" s="1"/>
  <c r="A129" i="87" s="1"/>
  <c r="A131" i="87" s="1"/>
  <c r="A132" i="87" s="1"/>
  <c r="A133" i="87" s="1"/>
  <c r="A134" i="87" s="1"/>
  <c r="A135" i="87" s="1"/>
  <c r="A136" i="87" s="1"/>
  <c r="A139" i="87" s="1"/>
  <c r="A140" i="87" s="1"/>
  <c r="A141" i="87" s="1"/>
  <c r="A142" i="87" s="1"/>
  <c r="A143" i="87" s="1"/>
  <c r="A144" i="87" s="1"/>
  <c r="A145" i="87" s="1"/>
  <c r="A146" i="87" s="1"/>
  <c r="A151" i="87" s="1"/>
  <c r="A152" i="87" s="1"/>
  <c r="A153" i="87" s="1"/>
  <c r="A155" i="87" s="1"/>
  <c r="A156" i="87" s="1"/>
  <c r="A157" i="87" s="1"/>
  <c r="A158" i="87" s="1"/>
  <c r="A160" i="87" s="1"/>
  <c r="A162" i="87" s="1"/>
  <c r="A163" i="87" s="1"/>
  <c r="A164" i="87" s="1"/>
  <c r="A165" i="87" s="1"/>
  <c r="A166" i="87" s="1"/>
  <c r="A167" i="87" s="1"/>
  <c r="A168" i="87" s="1"/>
  <c r="A169" i="87" s="1"/>
  <c r="A171" i="87" s="1"/>
  <c r="A173" i="87" s="1"/>
  <c r="A174" i="87" s="1"/>
  <c r="A175" i="87" s="1"/>
  <c r="A176" i="87" s="1"/>
  <c r="A179" i="87" s="1"/>
</calcChain>
</file>

<file path=xl/sharedStrings.xml><?xml version="1.0" encoding="utf-8"?>
<sst xmlns="http://schemas.openxmlformats.org/spreadsheetml/2006/main" count="316" uniqueCount="196">
  <si>
    <t>Désignation des Ouvrages</t>
  </si>
  <si>
    <t>Unité</t>
  </si>
  <si>
    <t>U</t>
  </si>
  <si>
    <t>ML</t>
  </si>
  <si>
    <t>M²</t>
  </si>
  <si>
    <t>TVA 20%</t>
  </si>
  <si>
    <t>Lavabo vasque</t>
  </si>
  <si>
    <t>ENS</t>
  </si>
  <si>
    <t xml:space="preserve">TERRASSEMENTS </t>
  </si>
  <si>
    <t>FOUILLES EN PLEINE MASSE DANS TOUT TERRAIN Y COMPRIS ROCHER</t>
  </si>
  <si>
    <t>FOUILLES EN PUITS, EN RIGOLES ET EN TRANCHEES DANS TOUT TERRAIN Y COMPRIS ROCHER</t>
  </si>
  <si>
    <t>BETONS ET ACIERS EN FONDATION</t>
  </si>
  <si>
    <t xml:space="preserve">BÉTON DE PROPRETÉ </t>
  </si>
  <si>
    <t>GROS BETON ‎</t>
  </si>
  <si>
    <t xml:space="preserve">MAÇONNERIE DE MOELLONS EN FONDATION </t>
  </si>
  <si>
    <t>ACIER A HAUTE ADHERENCE POUR BETON ARME EN FONDATION ‎</t>
  </si>
  <si>
    <t>KG</t>
  </si>
  <si>
    <t xml:space="preserve">MISE À LA TERRE </t>
  </si>
  <si>
    <t>ARASE ETANCHE</t>
  </si>
  <si>
    <t xml:space="preserve">TRAVERSEE DE MACONNERIE </t>
  </si>
  <si>
    <t xml:space="preserve">DALLAGE ET FORME </t>
  </si>
  <si>
    <t>DALLAGE EN BETON Y COMPRIS ACIERS</t>
  </si>
  <si>
    <t>RAMPE POUR HANDICAPES</t>
  </si>
  <si>
    <t>BETON ARME EN ELEVATION</t>
  </si>
  <si>
    <t>ACIER A HAUTE ADHERENCE EN ELEVATION</t>
  </si>
  <si>
    <t>PLANCHER EN HOURDIS COMPLET Y/C HOURDIS NEGATIF ‎</t>
  </si>
  <si>
    <t>MAÇONNERIE EN ELEVATION ‎</t>
  </si>
  <si>
    <t>REGARD NON VISITABLE DE 40 X 40</t>
  </si>
  <si>
    <t>CANALISATION EN PVC SERIE 1</t>
  </si>
  <si>
    <t>DIVERS ‎</t>
  </si>
  <si>
    <t>DALLETTES EN BETON ARME</t>
  </si>
  <si>
    <t>RENFORMIS EN BETON ‎</t>
  </si>
  <si>
    <t>FOURNITURE ET POSE DE GARGOUILLES ET CRAPAUDINES DE TOUT DIMENSION</t>
  </si>
  <si>
    <t>FOURNITURE ET POSE DES DESCENTES D'EAUX DE TOUT DIMENSION</t>
  </si>
  <si>
    <t>ETANCHEITE LEGERE DES SALLES D'EAU</t>
  </si>
  <si>
    <t xml:space="preserve">N° Prix  </t>
  </si>
  <si>
    <t>Quantité totale</t>
  </si>
  <si>
    <t>Prix Unitaire H.T</t>
  </si>
  <si>
    <t xml:space="preserve">Total H.T </t>
  </si>
  <si>
    <t>ENDUITS</t>
  </si>
  <si>
    <t>ENDUIT INTERIEUR AU MORTIER DE CIMENT SUR MURS ET PLAFONDS</t>
  </si>
  <si>
    <t xml:space="preserve">ENDUIT EXTERIEUR AU MORTIER DE CIMENT </t>
  </si>
  <si>
    <t>FAÇON DE DESSUS ET NEZ D'ACROTÈRE</t>
  </si>
  <si>
    <t>TRAVAUX D'ASSAINISSEMENT</t>
  </si>
  <si>
    <t>F</t>
  </si>
  <si>
    <t>FAUX PLAFOND :‎</t>
  </si>
  <si>
    <t>FAUX-PLAFONDS EN STAFF LISSE Y COMPRIS JOINTS CREUX</t>
  </si>
  <si>
    <t>REVETEMENT DE SOL ET MUR:</t>
  </si>
  <si>
    <t xml:space="preserve">REVETEMENT MURAL EN CARREAUX GRES CERAME </t>
  </si>
  <si>
    <t>REVETEMENT DU SOL EN CARREAUX TYPE COMPACTO Y COMPRIS PLINTHES</t>
  </si>
  <si>
    <t>MENUISERIE BOIS</t>
  </si>
  <si>
    <t xml:space="preserve">PORTES ISOPLANE EN BOIS </t>
  </si>
  <si>
    <t>PLACARD ET PLACARD SOUS PAILLASSE EN BOIS Y/C ETAGERES</t>
  </si>
  <si>
    <t>MENUISERIE ALUMINIUM</t>
  </si>
  <si>
    <t xml:space="preserve">FENETRES ET CHASSIS EN ALUMINIUM Y COMPRIS VITRAGE </t>
  </si>
  <si>
    <t>PORTE VITREE EN ALUMINIUM</t>
  </si>
  <si>
    <t>STORES A ENROULEMENT</t>
  </si>
  <si>
    <t>MENUISERIE METALLIQUE ET INOX</t>
  </si>
  <si>
    <t>CLAUSTRA METALLIQUE</t>
  </si>
  <si>
    <t xml:space="preserve">PORTE METALLIQUE </t>
  </si>
  <si>
    <t>MAT DE DRAPEAU</t>
  </si>
  <si>
    <t>ENSEIGNE PRINCIPALE EN INOX</t>
  </si>
  <si>
    <t xml:space="preserve">PLAQUES DE SIGNALISATION </t>
  </si>
  <si>
    <t>AMENAGEMENTS EXTERIEURS</t>
  </si>
  <si>
    <t>MUR DE CLOTURE GRILLAGE SUR FAÇADE PRINCIPALE</t>
  </si>
  <si>
    <t>MUR DE CLOTURE EN AGGLOS</t>
  </si>
  <si>
    <t>PORTAIL METALLIQUE OUVRANT</t>
  </si>
  <si>
    <t>PEINTURE VINYLIQUE SUR MURS EXTERIEURS</t>
  </si>
  <si>
    <t>PEINTURE GLYCEROPHTALIQUE LAQUEE SUR MENUISERIE BOIS - METALLIQUE</t>
  </si>
  <si>
    <t>ELECTRICITE  CFO</t>
  </si>
  <si>
    <t>Liaison équipotentielle principale</t>
  </si>
  <si>
    <t>TABLEAUX ELECTRIQUES</t>
  </si>
  <si>
    <t>CABLES DE DISTRIBUTION BT</t>
  </si>
  <si>
    <t>Chemin de câble toute dimension</t>
  </si>
  <si>
    <t>ECLAIRAGE DE SECURITE</t>
  </si>
  <si>
    <t>Bloc autonome de securite 60 lumens</t>
  </si>
  <si>
    <t>DISTRIBUTION D'ECLAIRAGE</t>
  </si>
  <si>
    <t xml:space="preserve">Foyer lumineux simple allumage </t>
  </si>
  <si>
    <t xml:space="preserve">Foyer lumineux double allumage </t>
  </si>
  <si>
    <t xml:space="preserve">Foyer lumineux sur va et vient </t>
  </si>
  <si>
    <t>Foyer supplémentaire</t>
  </si>
  <si>
    <t>DISTRIBUTION PRISES DE COURANT</t>
  </si>
  <si>
    <t>Prise de courant normal 2x16 A+T</t>
  </si>
  <si>
    <t>Prise de courant étanche 2x16 A+T</t>
  </si>
  <si>
    <t>Prise TV y/c câble</t>
  </si>
  <si>
    <t xml:space="preserve">LUSTRERIE </t>
  </si>
  <si>
    <t>Applique Etanche LED</t>
  </si>
  <si>
    <t>Hublot étanche LED</t>
  </si>
  <si>
    <t xml:space="preserve">Réglette sanitaire </t>
  </si>
  <si>
    <t>Projecteur étanche LED de 50W</t>
  </si>
  <si>
    <t>ELECTRICITE  CFA</t>
  </si>
  <si>
    <t>DISTRIBUTION TELEPHONIQUE ET INFORMATIQUE</t>
  </si>
  <si>
    <t xml:space="preserve">Prise RJ45 CAT 6 A </t>
  </si>
  <si>
    <t>Câble informatique F/FTP CAT 6A</t>
  </si>
  <si>
    <t>PLOMBERIE SANITAIRE</t>
  </si>
  <si>
    <t>BRANCHEMENT ET RESEAUX EXTERIEURS</t>
  </si>
  <si>
    <t>Conduites extérieures en PEHD PN16 de tout diamètre</t>
  </si>
  <si>
    <t>ALIMENTATION</t>
  </si>
  <si>
    <t>Tuyauterie en PPR de tous diamètres</t>
  </si>
  <si>
    <t>Robinet et vannes d'arrêts tous diamètres</t>
  </si>
  <si>
    <t xml:space="preserve">Robinet de puisage </t>
  </si>
  <si>
    <t>EVACUATION</t>
  </si>
  <si>
    <t>Siphon de sol en laiton chromé de toutes dimensions</t>
  </si>
  <si>
    <t>APPAREILS SANITAIRE</t>
  </si>
  <si>
    <t xml:space="preserve">WC à l'anglaise </t>
  </si>
  <si>
    <t>Porte savon</t>
  </si>
  <si>
    <t>Porte papier hygiénique</t>
  </si>
  <si>
    <t>Porte serviette</t>
  </si>
  <si>
    <t>Miroirs</t>
  </si>
  <si>
    <t>PRODUCTION D'ECS</t>
  </si>
  <si>
    <t>Protection incendie</t>
  </si>
  <si>
    <t>Extincteur CO2 de 5 Kg</t>
  </si>
  <si>
    <t>Tuyauterie en acier galvanisé de tous diamètres</t>
  </si>
  <si>
    <t>RECAPITULATIF</t>
  </si>
  <si>
    <t>TOTAL H.T</t>
  </si>
  <si>
    <t>TOTAL T.T.C</t>
  </si>
  <si>
    <t>HERISSONNAGE EN PIERRES SECHES DE 20CM</t>
  </si>
  <si>
    <t xml:space="preserve">	APPUIS DE FENETRE EN BETON ARME</t>
  </si>
  <si>
    <t>CLOISONS SIMPLES EN BRIQUES CREUSES DE 8 TROUS</t>
  </si>
  <si>
    <t>CLOISONS SIMPLES EN BRIQUES CREUSES DE 12 TROUS</t>
  </si>
  <si>
    <t>DOUBLE CLOISONS EN BRIQUES CREUSES DE 8+12 TROUS</t>
  </si>
  <si>
    <t xml:space="preserve">FORME DE PENTE Y COMPRIS CHAPE DE LISSAGE </t>
  </si>
  <si>
    <t>GORGE POUR SOLIN</t>
  </si>
  <si>
    <t>ETANCHEITE DES RELEVES EN AUTO-PROTEGE</t>
  </si>
  <si>
    <t>2-‎ TRAVAUX D’ETANCHEITE ‎</t>
  </si>
  <si>
    <t>3-‎ TRAVAUX DE FAUX PLAFOND ET REVETEMENT</t>
  </si>
  <si>
    <t>4-‎ TRAVAUX DE MENUISERIE BOIS, ALUMINIUM, METALLIQUE ET INOX</t>
  </si>
  <si>
    <t>REVETEMENT EN REVESOL</t>
  </si>
  <si>
    <t>PEINTURE VINYLIQUE SUR MURS ET PLAFONDS INTERIEUR</t>
  </si>
  <si>
    <t>DALLAGE EXTERIEUR EN BETON REFLUE</t>
  </si>
  <si>
    <t>PEINTURE DECORATIVE SUR MURS ITERIEURS</t>
  </si>
  <si>
    <t xml:space="preserve">Branchement au réseau y compris toutes sujetions </t>
  </si>
  <si>
    <t>Boite de coupure électrique</t>
  </si>
  <si>
    <t xml:space="preserve">Coffret de compteur électrique  </t>
  </si>
  <si>
    <t>Câble U 1000RO2V 4x16 mm² + T</t>
  </si>
  <si>
    <t>Câble U 1000RO2V 4x10 mm² + T</t>
  </si>
  <si>
    <t>Spot LED ENCASTRE</t>
  </si>
  <si>
    <t>Coffret informatique</t>
  </si>
  <si>
    <t>Panneau de brassage cat 6 de 24 ports</t>
  </si>
  <si>
    <t>Cordon de brassage cat 6 de 0.5 m</t>
  </si>
  <si>
    <t>Cordon de liaison de 5 m</t>
  </si>
  <si>
    <t>Goulotte (100*40)</t>
  </si>
  <si>
    <t>Niche compteur pour Eau Potable</t>
  </si>
  <si>
    <r>
      <t>M</t>
    </r>
    <r>
      <rPr>
        <b/>
        <vertAlign val="superscript"/>
        <sz val="11"/>
        <rFont val="Century Gothic"/>
        <family val="2"/>
      </rPr>
      <t>3</t>
    </r>
  </si>
  <si>
    <t>Receveur de douche</t>
  </si>
  <si>
    <t>Evier de cuisine en inox  à un compartiment</t>
  </si>
  <si>
    <t>Chauffe-eau éléctrique de capacité 50 litres</t>
  </si>
  <si>
    <t>Niche compteur pour RIA</t>
  </si>
  <si>
    <t>ROBINET D'INCENDI RIA DN25</t>
  </si>
  <si>
    <t xml:space="preserve">6-‎ TRAVAUX DE PEINTURE </t>
  </si>
  <si>
    <t>8-‎ PLOMBERIE SANITAIRE - PROTECTION INCENDIE</t>
  </si>
  <si>
    <t xml:space="preserve"> </t>
  </si>
  <si>
    <t>Foyer lumineux double allumage étanche</t>
  </si>
  <si>
    <t>Prise telephone</t>
  </si>
  <si>
    <t>MAIN COURANTE EN INOX</t>
  </si>
  <si>
    <t>9- CLIMATISATION</t>
  </si>
  <si>
    <t xml:space="preserve">Fosse septique </t>
  </si>
  <si>
    <t xml:space="preserve">Puits perdu </t>
  </si>
  <si>
    <t>TROTTOIR PERIPHERIQUE Y COMPRIS CANIVEAU</t>
  </si>
  <si>
    <t>FOURNITURE ET POSE CLIMATISEUR DE PUISSANCE 18000 Btu/h</t>
  </si>
  <si>
    <t>REVETEMENT DE SOL EN MARBRE Y COMPRIS ‎PLINTHES</t>
  </si>
  <si>
    <t>MARCHES ET CONTRE MARCHES EN MARBRE Y COMPRIS ‎PLINTHES</t>
  </si>
  <si>
    <t>REVETEMENT EN MARBRE  POUR PAILLASSES</t>
  </si>
  <si>
    <t>APPORT EN TOUT-VENANT</t>
  </si>
  <si>
    <t>REGARD VISITABLE DE 60 X 60</t>
  </si>
  <si>
    <t>‎7-‎ ELECTRICITE - LUSTRERIE- RESEAU INFORMATIQUE</t>
  </si>
  <si>
    <t>EXTINCTEUR A POUDRE DE 6KG</t>
  </si>
  <si>
    <t xml:space="preserve"> MISE EN REMBLAIS OU EVACUATION DE DEBLAIS ET APPORT
 DE MATERIAUX SELECTIONNES POUR REMBLAIS.</t>
  </si>
  <si>
    <t xml:space="preserve"> BETON POUR BETON ARME EN FONDATIONS</t>
  </si>
  <si>
    <t xml:space="preserve">PLANCHER HOURDIS DE 15+5 </t>
  </si>
  <si>
    <t>PLANCHER HOURDIS DE 20+5</t>
  </si>
  <si>
    <t>PLANCHER HOURDIS DE 25+5 J</t>
  </si>
  <si>
    <t>CANALISATION EN PVC DE DIAMÈTRE 200MM</t>
  </si>
  <si>
    <t>CANALISATION EN PVC DE DIAMÈTRE 300MM</t>
  </si>
  <si>
    <t xml:space="preserve">1-  TRAVAUX DE GROS ŒUVRES </t>
  </si>
  <si>
    <t>ETANCHEITE BICOUCHE AUTO-PROTEGEE</t>
  </si>
  <si>
    <t>REVETEMENT DE SOL EN CARREAUX GRES CERAME ANTIDÉRAPANTS</t>
  </si>
  <si>
    <t>PORTE EN INOX VITRE</t>
  </si>
  <si>
    <t xml:space="preserve">GRILLE DE PROTECTION METALLIQUE </t>
  </si>
  <si>
    <t xml:space="preserve">‎5-‎ AMENAGEMENTS EXTERIEURS </t>
  </si>
  <si>
    <t>Tableau général</t>
  </si>
  <si>
    <t xml:space="preserve">Tableau secondaire                </t>
  </si>
  <si>
    <t>Panel LED 60x60</t>
  </si>
  <si>
    <t>Branchement au reseau d’eau potable  y /c toutes sujétion</t>
  </si>
  <si>
    <t>BORDEREAU DES PRIX ET DÉTAIL ESTIMATIF</t>
  </si>
  <si>
    <t xml:space="preserve">TOTAL H.T-‎ TRAVAUX  DE GROS ŒUVRES </t>
  </si>
  <si>
    <t>TOTAL H.T-‎ TRAVAUX DE FAUX PLAFOND ET REVETEMENT</t>
  </si>
  <si>
    <t xml:space="preserve">TOTAL H.T -‎ AMENAGEMENTS EXTERIEURS </t>
  </si>
  <si>
    <t>TOTAL H.T-‎ TRAVAUX DE PEINTURE</t>
  </si>
  <si>
    <t>TOTAL H.T-‎ ELECTRICITE - LUSTRERIE- RESEAU INFORMATIQUE- DETECTION INCENDIE</t>
  </si>
  <si>
    <t>TOTAL H.T- PLOMBERIE SANITAIRE - PROTECTION INCENDIE</t>
  </si>
  <si>
    <t>TOTAL H.T- CLIMATISATION</t>
  </si>
  <si>
    <t>TOTAL H.T-‎ TRAVAUX D’ETANCHEITE ‎</t>
  </si>
  <si>
    <t>TOTAL H.T-‎ TRAVAUX DE MENUISERIE BOIS, ALUMINIUM, METALLIQUE ET INOX</t>
  </si>
  <si>
    <t xml:space="preserve">                                                                            Fait à                       Le,
                                                                          "Cachet et signature du concurrent"   </t>
  </si>
  <si>
    <t>TRAVAUX DE CONSTRUCTION DE POSTE DE COMMANDEMENT : CAIDAT NOUIRATE 
 -PROVINCE DE SIDI KACEM- LOT UNIQUE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</si>
</sst>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2"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_-* #,##0.00\ _€_-;\-* #,##0.00\ _€_-;_-* &quot;-&quot;??\ _€_-;_-@_-"/>
    <numFmt numFmtId="165" formatCode="_(* #,##0_);_(* \(#,##0\);_(* &quot;-&quot;_);_(@_)"/>
    <numFmt numFmtId="166" formatCode="_(* #,##0.00_);_(* \(#,##0.00\);_(* &quot;-&quot;??_);_(@_)"/>
    <numFmt numFmtId="167" formatCode="#_)"/>
    <numFmt numFmtId="168" formatCode="0#&quot; &quot;##&quot; &quot;##&quot; &quot;##&quot; &quot;##"/>
    <numFmt numFmtId="169" formatCode="_-* #,##0.00_-;_-* #,##0.00\-;_-* &quot;-&quot;??_-;_-@_-"/>
    <numFmt numFmtId="170" formatCode="_-* #,##0.00\ _F_-;\-* #,##0.00\ _F_-;_-* &quot;-&quot;??\ _F_-;_-@_-"/>
    <numFmt numFmtId="171" formatCode="#,##0.00\ _€"/>
    <numFmt numFmtId="172" formatCode="_-* #,##0.00\ _€_-;\-* #,##0.00\ _€_-;_-* &quot;-&quot;??\ _€_-;_-@"/>
    <numFmt numFmtId="173" formatCode="_-* #,##0.00\ _D_H_-;\-* #,##0.00\ _D_H_-;_-* &quot;-&quot;??\ _D_H_-;_-@"/>
  </numFmts>
  <fonts count="50">
    <font>
      <sz val="11"/>
      <color theme="2" tint="-0.749961851863155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theme="4" tint="-0.24994659260841701"/>
      <name val="Calibri"/>
      <family val="2"/>
      <scheme val="minor"/>
    </font>
    <font>
      <b/>
      <sz val="25"/>
      <color theme="0"/>
      <name val="Arial"/>
      <family val="2"/>
      <scheme val="major"/>
    </font>
    <font>
      <sz val="11"/>
      <color theme="2" tint="-0.89996032593768116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5" tint="-0.24994659260841701"/>
      <name val="Calibri"/>
      <family val="2"/>
      <scheme val="minor"/>
    </font>
    <font>
      <sz val="11"/>
      <color theme="2" tint="-0.89989928891872917"/>
      <name val="Calibri"/>
      <family val="2"/>
      <scheme val="minor"/>
    </font>
    <font>
      <sz val="11"/>
      <color theme="2" tint="-0.749992370372631"/>
      <name val="Calibri"/>
      <family val="2"/>
      <scheme val="minor"/>
    </font>
    <font>
      <sz val="11"/>
      <color theme="4" tint="-0.499984740745262"/>
      <name val="Arial"/>
      <family val="2"/>
      <scheme val="major"/>
    </font>
    <font>
      <sz val="11"/>
      <color theme="2" tint="-0.749961851863155"/>
      <name val="Calibri"/>
      <family val="2"/>
      <scheme val="minor"/>
    </font>
    <font>
      <sz val="11"/>
      <color theme="3"/>
      <name val="Calibri"/>
      <family val="2"/>
      <scheme val="minor"/>
    </font>
    <font>
      <sz val="11"/>
      <name val="Calibri"/>
      <family val="2"/>
      <scheme val="minor"/>
    </font>
    <font>
      <sz val="11"/>
      <color theme="4" tint="-0.2499465926084170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name val="Century Gothic"/>
      <family val="2"/>
    </font>
    <font>
      <b/>
      <sz val="12"/>
      <name val="Century Gothic"/>
      <family val="2"/>
    </font>
    <font>
      <b/>
      <sz val="10"/>
      <name val="Century Gothic"/>
      <family val="2"/>
    </font>
    <font>
      <b/>
      <sz val="11"/>
      <name val="Century Gothic"/>
      <family val="2"/>
    </font>
    <font>
      <sz val="10"/>
      <name val="Arial"/>
      <family val="2"/>
    </font>
    <font>
      <sz val="11"/>
      <name val="Century Gothic"/>
      <family val="2"/>
    </font>
    <font>
      <b/>
      <sz val="14"/>
      <name val="Century Gothic"/>
      <family val="2"/>
    </font>
    <font>
      <sz val="10"/>
      <name val="Century Gothic"/>
      <family val="2"/>
    </font>
    <font>
      <b/>
      <sz val="16"/>
      <name val="Century Gothic"/>
      <family val="2"/>
    </font>
    <font>
      <sz val="12"/>
      <name val="Times New Roman"/>
      <family val="1"/>
    </font>
    <font>
      <sz val="11"/>
      <color indexed="8"/>
      <name val="Calibri"/>
      <family val="2"/>
    </font>
    <font>
      <b/>
      <sz val="11"/>
      <color rgb="FF0070C0"/>
      <name val="Century Gothic"/>
      <family val="2"/>
    </font>
    <font>
      <sz val="11"/>
      <color indexed="58"/>
      <name val="Calibri"/>
      <family val="2"/>
      <charset val="1"/>
    </font>
    <font>
      <sz val="16"/>
      <name val="Century Gothic"/>
      <family val="2"/>
    </font>
    <font>
      <b/>
      <u/>
      <sz val="16"/>
      <name val="Century Gothic"/>
      <family val="2"/>
    </font>
    <font>
      <u/>
      <sz val="16"/>
      <name val="Century Gothic"/>
      <family val="2"/>
    </font>
    <font>
      <b/>
      <vertAlign val="superscript"/>
      <sz val="11"/>
      <name val="Century Gothic"/>
      <family val="2"/>
    </font>
    <font>
      <u/>
      <sz val="14"/>
      <name val="Stylus BT"/>
      <family val="2"/>
    </font>
    <font>
      <i/>
      <sz val="11"/>
      <name val="Times New Roman"/>
      <family val="1"/>
    </font>
    <font>
      <sz val="11"/>
      <name val="Stylus BT"/>
      <family val="2"/>
    </font>
    <font>
      <b/>
      <sz val="14"/>
      <name val="Stylus BT"/>
      <family val="2"/>
    </font>
    <font>
      <b/>
      <sz val="16"/>
      <name val="Stylus BT"/>
      <family val="2"/>
    </font>
    <font>
      <u/>
      <sz val="14"/>
      <name val="Century Gothic"/>
      <family val="2"/>
    </font>
    <font>
      <sz val="12"/>
      <color rgb="FF000000"/>
      <name val="Times New Roman"/>
      <family val="1"/>
    </font>
  </fonts>
  <fills count="42">
    <fill>
      <patternFill patternType="none"/>
    </fill>
    <fill>
      <patternFill patternType="gray125"/>
    </fill>
    <fill>
      <patternFill patternType="solid">
        <fgColor theme="4" tint="0.39997558519241921"/>
        <bgColor indexed="65"/>
      </patternFill>
    </fill>
    <fill>
      <patternFill patternType="solid">
        <fgColor theme="4" tint="-0.24994659260841701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theme="0"/>
      </patternFill>
    </fill>
    <fill>
      <patternFill patternType="solid">
        <fgColor theme="6" tint="0.79998168889431442"/>
        <bgColor rgb="FFFDE9D9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rgb="FFFFFF00"/>
        <bgColor indexed="64"/>
      </patternFill>
    </fill>
  </fills>
  <borders count="61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/>
      <right/>
      <top/>
      <bottom style="thick">
        <color theme="4" tint="0.599963377788628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indexed="64"/>
      </bottom>
      <diagonal/>
    </border>
  </borders>
  <cellStyleXfs count="71">
    <xf numFmtId="0" fontId="0" fillId="0" borderId="0" applyFill="0" applyBorder="0">
      <alignment horizontal="left" vertical="center" wrapText="1" indent="1"/>
    </xf>
    <xf numFmtId="0" fontId="7" fillId="0" borderId="0" applyNumberFormat="0" applyFill="0" applyBorder="0" applyAlignment="0" applyProtection="0"/>
    <xf numFmtId="0" fontId="12" fillId="0" borderId="0" applyNumberFormat="0" applyFill="0" applyBorder="0" applyProtection="0">
      <alignment vertical="center"/>
    </xf>
    <xf numFmtId="0" fontId="5" fillId="0" borderId="0" applyNumberFormat="0" applyFill="0" applyBorder="0" applyProtection="0">
      <alignment horizontal="left" vertical="center" indent="1"/>
    </xf>
    <xf numFmtId="10" fontId="14" fillId="0" borderId="0" applyFill="0" applyBorder="0" applyProtection="0">
      <alignment horizontal="right" vertical="center"/>
    </xf>
    <xf numFmtId="0" fontId="7" fillId="0" borderId="0" applyNumberFormat="0" applyFill="0" applyBorder="0" applyAlignment="0" applyProtection="0">
      <alignment vertical="top" wrapText="1"/>
    </xf>
    <xf numFmtId="0" fontId="6" fillId="3" borderId="2" applyProtection="0">
      <alignment vertical="center"/>
    </xf>
    <xf numFmtId="0" fontId="7" fillId="2" borderId="0" applyNumberFormat="0" applyBorder="0" applyProtection="0">
      <alignment vertical="center" wrapText="1"/>
    </xf>
    <xf numFmtId="0" fontId="15" fillId="0" borderId="1" applyFill="0" applyProtection="0">
      <alignment horizontal="right" vertical="center" indent="1"/>
    </xf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8" fillId="0" borderId="1" applyNumberFormat="0" applyAlignment="0" applyProtection="0"/>
    <xf numFmtId="0" fontId="7" fillId="5" borderId="0" applyBorder="0" applyProtection="0">
      <alignment horizontal="left" indent="1"/>
    </xf>
    <xf numFmtId="44" fontId="13" fillId="0" borderId="0" applyFont="0" applyFill="0" applyBorder="0" applyProtection="0">
      <alignment horizontal="right" vertical="center"/>
    </xf>
    <xf numFmtId="44" fontId="14" fillId="0" borderId="0" applyFill="0" applyBorder="0" applyProtection="0">
      <alignment horizontal="right" vertical="center"/>
    </xf>
    <xf numFmtId="0" fontId="16" fillId="4" borderId="0" applyNumberFormat="0" applyBorder="0" applyProtection="0">
      <alignment horizontal="left" vertical="top" wrapText="1" indent="1"/>
    </xf>
    <xf numFmtId="168" fontId="7" fillId="0" borderId="0" applyFont="0" applyFill="0" applyBorder="0" applyAlignment="0">
      <alignment vertical="center"/>
    </xf>
    <xf numFmtId="167" fontId="13" fillId="0" borderId="0" applyFont="0" applyFill="0" applyBorder="0">
      <alignment horizontal="right" vertical="center"/>
    </xf>
    <xf numFmtId="14" fontId="11" fillId="0" borderId="0" applyFont="0" applyFill="0" applyBorder="0" applyAlignment="0" applyProtection="0">
      <alignment horizontal="left" wrapText="1"/>
    </xf>
    <xf numFmtId="166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17" fillId="6" borderId="0" applyNumberFormat="0" applyBorder="0" applyAlignment="0" applyProtection="0"/>
    <xf numFmtId="0" fontId="18" fillId="7" borderId="0" applyNumberFormat="0" applyBorder="0" applyAlignment="0" applyProtection="0"/>
    <xf numFmtId="0" fontId="19" fillId="8" borderId="0" applyNumberFormat="0" applyBorder="0" applyAlignment="0" applyProtection="0"/>
    <xf numFmtId="0" fontId="20" fillId="9" borderId="3" applyNumberFormat="0" applyAlignment="0" applyProtection="0"/>
    <xf numFmtId="0" fontId="21" fillId="10" borderId="4" applyNumberFormat="0" applyAlignment="0" applyProtection="0"/>
    <xf numFmtId="0" fontId="22" fillId="10" borderId="3" applyNumberFormat="0" applyAlignment="0" applyProtection="0"/>
    <xf numFmtId="0" fontId="23" fillId="0" borderId="5" applyNumberFormat="0" applyFill="0" applyAlignment="0" applyProtection="0"/>
    <xf numFmtId="0" fontId="24" fillId="11" borderId="6" applyNumberFormat="0" applyAlignment="0" applyProtection="0"/>
    <xf numFmtId="0" fontId="13" fillId="12" borderId="7" applyNumberFormat="0" applyFont="0" applyAlignment="0" applyProtection="0"/>
    <xf numFmtId="0" fontId="25" fillId="13" borderId="0" applyNumberFormat="0" applyBorder="0" applyAlignment="0" applyProtection="0"/>
    <xf numFmtId="0" fontId="4" fillId="14" borderId="0" applyNumberFormat="0" applyBorder="0" applyAlignment="0" applyProtection="0"/>
    <xf numFmtId="0" fontId="25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25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25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25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25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30" fillId="0" borderId="0"/>
    <xf numFmtId="169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0" fontId="35" fillId="0" borderId="0"/>
    <xf numFmtId="0" fontId="3" fillId="0" borderId="0"/>
    <xf numFmtId="43" fontId="3" fillId="0" borderId="0" applyFont="0" applyFill="0" applyBorder="0" applyAlignment="0" applyProtection="0"/>
    <xf numFmtId="164" fontId="36" fillId="0" borderId="0" applyFont="0" applyFill="0" applyBorder="0" applyAlignment="0" applyProtection="0"/>
    <xf numFmtId="0" fontId="2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38" fillId="0" borderId="0"/>
    <xf numFmtId="0" fontId="1" fillId="0" borderId="0"/>
    <xf numFmtId="0" fontId="30" fillId="0" borderId="0"/>
    <xf numFmtId="170" fontId="30" fillId="0" borderId="0" applyFont="0" applyFill="0" applyBorder="0" applyAlignment="0" applyProtection="0"/>
    <xf numFmtId="0" fontId="30" fillId="0" borderId="0"/>
    <xf numFmtId="0" fontId="1" fillId="0" borderId="0"/>
    <xf numFmtId="0" fontId="30" fillId="0" borderId="0"/>
  </cellStyleXfs>
  <cellXfs count="136">
    <xf numFmtId="0" fontId="0" fillId="0" borderId="0" xfId="0">
      <alignment horizontal="left" vertical="center" wrapText="1" indent="1"/>
    </xf>
    <xf numFmtId="0" fontId="31" fillId="35" borderId="0" xfId="0" applyFont="1" applyFill="1" applyAlignment="1"/>
    <xf numFmtId="173" fontId="28" fillId="37" borderId="20" xfId="0" applyNumberFormat="1" applyFont="1" applyFill="1" applyBorder="1" applyAlignment="1">
      <alignment horizontal="center" vertical="center" wrapText="1"/>
    </xf>
    <xf numFmtId="170" fontId="31" fillId="35" borderId="0" xfId="67" applyFont="1" applyFill="1"/>
    <xf numFmtId="1" fontId="27" fillId="35" borderId="35" xfId="0" applyNumberFormat="1" applyFont="1" applyFill="1" applyBorder="1" applyAlignment="1">
      <alignment horizontal="center" vertical="center"/>
    </xf>
    <xf numFmtId="172" fontId="27" fillId="35" borderId="20" xfId="0" applyNumberFormat="1" applyFont="1" applyFill="1" applyBorder="1" applyAlignment="1">
      <alignment horizontal="center" vertical="center"/>
    </xf>
    <xf numFmtId="164" fontId="31" fillId="35" borderId="0" xfId="0" applyNumberFormat="1" applyFont="1" applyFill="1" applyAlignment="1"/>
    <xf numFmtId="170" fontId="33" fillId="35" borderId="0" xfId="67" applyFont="1" applyFill="1"/>
    <xf numFmtId="0" fontId="33" fillId="35" borderId="0" xfId="0" applyFont="1" applyFill="1" applyAlignment="1"/>
    <xf numFmtId="0" fontId="26" fillId="35" borderId="35" xfId="0" applyFont="1" applyFill="1" applyBorder="1" applyAlignment="1">
      <alignment horizontal="left" vertical="center"/>
    </xf>
    <xf numFmtId="4" fontId="27" fillId="35" borderId="20" xfId="0" applyNumberFormat="1" applyFont="1" applyFill="1" applyBorder="1" applyAlignment="1">
      <alignment horizontal="left" vertical="center"/>
    </xf>
    <xf numFmtId="4" fontId="27" fillId="35" borderId="36" xfId="0" applyNumberFormat="1" applyFont="1" applyFill="1" applyBorder="1" applyAlignment="1">
      <alignment horizontal="left" vertical="center"/>
    </xf>
    <xf numFmtId="0" fontId="28" fillId="35" borderId="35" xfId="0" applyFont="1" applyFill="1" applyBorder="1" applyAlignment="1">
      <alignment horizontal="center" vertical="center"/>
    </xf>
    <xf numFmtId="1" fontId="27" fillId="35" borderId="42" xfId="0" applyNumberFormat="1" applyFont="1" applyFill="1" applyBorder="1" applyAlignment="1">
      <alignment horizontal="center" vertical="center"/>
    </xf>
    <xf numFmtId="2" fontId="34" fillId="35" borderId="16" xfId="0" applyNumberFormat="1" applyFont="1" applyFill="1" applyBorder="1" applyAlignment="1">
      <alignment horizontal="center" vertical="center"/>
    </xf>
    <xf numFmtId="2" fontId="34" fillId="35" borderId="0" xfId="0" applyNumberFormat="1" applyFont="1" applyFill="1" applyAlignment="1">
      <alignment horizontal="center" vertical="center"/>
    </xf>
    <xf numFmtId="170" fontId="27" fillId="35" borderId="0" xfId="67" applyFont="1" applyFill="1"/>
    <xf numFmtId="0" fontId="31" fillId="35" borderId="21" xfId="0" applyFont="1" applyFill="1" applyBorder="1" applyAlignment="1">
      <alignment horizontal="left" vertical="center" wrapText="1"/>
    </xf>
    <xf numFmtId="0" fontId="31" fillId="35" borderId="21" xfId="0" applyFont="1" applyFill="1" applyBorder="1" applyAlignment="1">
      <alignment horizontal="left" vertical="center"/>
    </xf>
    <xf numFmtId="0" fontId="31" fillId="35" borderId="40" xfId="0" applyFont="1" applyFill="1" applyBorder="1" applyAlignment="1">
      <alignment horizontal="left" vertical="center" wrapText="1"/>
    </xf>
    <xf numFmtId="0" fontId="31" fillId="35" borderId="20" xfId="0" applyFont="1" applyFill="1" applyBorder="1" applyAlignment="1">
      <alignment horizontal="left" vertical="center" wrapText="1"/>
    </xf>
    <xf numFmtId="0" fontId="31" fillId="35" borderId="20" xfId="0" applyFont="1" applyFill="1" applyBorder="1" applyAlignment="1">
      <alignment horizontal="left" vertical="center"/>
    </xf>
    <xf numFmtId="0" fontId="29" fillId="35" borderId="21" xfId="0" applyFont="1" applyFill="1" applyBorder="1" applyAlignment="1">
      <alignment horizontal="left" vertical="center" wrapText="1"/>
    </xf>
    <xf numFmtId="0" fontId="29" fillId="35" borderId="20" xfId="0" applyFont="1" applyFill="1" applyBorder="1" applyAlignment="1">
      <alignment horizontal="left"/>
    </xf>
    <xf numFmtId="0" fontId="29" fillId="35" borderId="20" xfId="0" applyFont="1" applyFill="1" applyBorder="1" applyAlignment="1">
      <alignment horizontal="left" vertical="center"/>
    </xf>
    <xf numFmtId="0" fontId="31" fillId="35" borderId="21" xfId="52" applyFont="1" applyFill="1" applyBorder="1" applyAlignment="1">
      <alignment horizontal="left" vertical="center" wrapText="1"/>
    </xf>
    <xf numFmtId="2" fontId="29" fillId="35" borderId="0" xfId="0" applyNumberFormat="1" applyFont="1" applyFill="1" applyAlignment="1">
      <alignment horizontal="center" vertical="center"/>
    </xf>
    <xf numFmtId="0" fontId="29" fillId="35" borderId="20" xfId="0" applyFont="1" applyFill="1" applyBorder="1" applyAlignment="1">
      <alignment horizontal="center" vertical="center"/>
    </xf>
    <xf numFmtId="0" fontId="31" fillId="35" borderId="38" xfId="0" applyFont="1" applyFill="1" applyBorder="1" applyAlignment="1"/>
    <xf numFmtId="0" fontId="29" fillId="35" borderId="43" xfId="0" applyFont="1" applyFill="1" applyBorder="1" applyAlignment="1">
      <alignment horizontal="center" vertical="center"/>
    </xf>
    <xf numFmtId="0" fontId="37" fillId="35" borderId="21" xfId="0" applyFont="1" applyFill="1" applyBorder="1" applyAlignment="1">
      <alignment horizontal="center" vertical="center" wrapText="1"/>
    </xf>
    <xf numFmtId="2" fontId="27" fillId="35" borderId="20" xfId="0" applyNumberFormat="1" applyFont="1" applyFill="1" applyBorder="1" applyAlignment="1">
      <alignment horizontal="center" vertical="center"/>
    </xf>
    <xf numFmtId="4" fontId="27" fillId="35" borderId="20" xfId="0" applyNumberFormat="1" applyFont="1" applyFill="1" applyBorder="1" applyAlignment="1">
      <alignment horizontal="center" vertical="center"/>
    </xf>
    <xf numFmtId="4" fontId="27" fillId="35" borderId="36" xfId="0" applyNumberFormat="1" applyFont="1" applyFill="1" applyBorder="1" applyAlignment="1">
      <alignment horizontal="center" vertical="center"/>
    </xf>
    <xf numFmtId="4" fontId="27" fillId="35" borderId="21" xfId="0" applyNumberFormat="1" applyFont="1" applyFill="1" applyBorder="1" applyAlignment="1">
      <alignment horizontal="center" vertical="center"/>
    </xf>
    <xf numFmtId="4" fontId="27" fillId="38" borderId="22" xfId="0" applyNumberFormat="1" applyFont="1" applyFill="1" applyBorder="1" applyAlignment="1">
      <alignment horizontal="center" vertical="center"/>
    </xf>
    <xf numFmtId="4" fontId="27" fillId="35" borderId="41" xfId="0" applyNumberFormat="1" applyFont="1" applyFill="1" applyBorder="1" applyAlignment="1">
      <alignment horizontal="center" vertical="center"/>
    </xf>
    <xf numFmtId="4" fontId="27" fillId="35" borderId="38" xfId="0" applyNumberFormat="1" applyFont="1" applyFill="1" applyBorder="1" applyAlignment="1">
      <alignment horizontal="center" vertical="center"/>
    </xf>
    <xf numFmtId="4" fontId="39" fillId="35" borderId="38" xfId="0" applyNumberFormat="1" applyFont="1" applyFill="1" applyBorder="1" applyAlignment="1"/>
    <xf numFmtId="4" fontId="39" fillId="35" borderId="39" xfId="0" applyNumberFormat="1" applyFont="1" applyFill="1" applyBorder="1" applyAlignment="1"/>
    <xf numFmtId="4" fontId="27" fillId="35" borderId="20" xfId="52" applyNumberFormat="1" applyFont="1" applyFill="1" applyBorder="1" applyAlignment="1">
      <alignment horizontal="center" vertical="center"/>
    </xf>
    <xf numFmtId="4" fontId="28" fillId="37" borderId="20" xfId="0" applyNumberFormat="1" applyFont="1" applyFill="1" applyBorder="1" applyAlignment="1">
      <alignment horizontal="center" vertical="center" wrapText="1"/>
    </xf>
    <xf numFmtId="4" fontId="28" fillId="37" borderId="36" xfId="0" applyNumberFormat="1" applyFont="1" applyFill="1" applyBorder="1" applyAlignment="1">
      <alignment horizontal="center" vertical="center"/>
    </xf>
    <xf numFmtId="4" fontId="27" fillId="35" borderId="43" xfId="0" applyNumberFormat="1" applyFont="1" applyFill="1" applyBorder="1" applyAlignment="1">
      <alignment horizontal="center" vertical="center"/>
    </xf>
    <xf numFmtId="4" fontId="34" fillId="35" borderId="0" xfId="0" applyNumberFormat="1" applyFont="1" applyFill="1" applyAlignment="1">
      <alignment horizontal="center" vertical="center"/>
    </xf>
    <xf numFmtId="4" fontId="27" fillId="35" borderId="25" xfId="0" applyNumberFormat="1" applyFont="1" applyFill="1" applyBorder="1" applyAlignment="1">
      <alignment horizontal="center" vertical="center"/>
    </xf>
    <xf numFmtId="4" fontId="27" fillId="35" borderId="39" xfId="0" applyNumberFormat="1" applyFont="1" applyFill="1" applyBorder="1" applyAlignment="1">
      <alignment horizontal="center" vertical="center"/>
    </xf>
    <xf numFmtId="4" fontId="27" fillId="35" borderId="46" xfId="0" applyNumberFormat="1" applyFont="1" applyFill="1" applyBorder="1" applyAlignment="1">
      <alignment horizontal="center" vertical="center"/>
    </xf>
    <xf numFmtId="4" fontId="27" fillId="35" borderId="47" xfId="0" applyNumberFormat="1" applyFont="1" applyFill="1" applyBorder="1" applyAlignment="1">
      <alignment horizontal="center" vertical="center"/>
    </xf>
    <xf numFmtId="4" fontId="31" fillId="35" borderId="0" xfId="0" applyNumberFormat="1" applyFont="1" applyFill="1" applyAlignment="1"/>
    <xf numFmtId="0" fontId="27" fillId="35" borderId="35" xfId="0" applyFont="1" applyFill="1" applyBorder="1" applyAlignment="1">
      <alignment horizontal="left" vertical="center"/>
    </xf>
    <xf numFmtId="0" fontId="29" fillId="35" borderId="20" xfId="0" applyFont="1" applyFill="1" applyBorder="1" applyAlignment="1">
      <alignment horizontal="left" vertical="center" wrapText="1"/>
    </xf>
    <xf numFmtId="4" fontId="27" fillId="35" borderId="50" xfId="0" applyNumberFormat="1" applyFont="1" applyFill="1" applyBorder="1" applyAlignment="1">
      <alignment horizontal="center" vertical="center"/>
    </xf>
    <xf numFmtId="4" fontId="27" fillId="35" borderId="51" xfId="0" applyNumberFormat="1" applyFont="1" applyFill="1" applyBorder="1" applyAlignment="1">
      <alignment horizontal="center" vertical="center"/>
    </xf>
    <xf numFmtId="1" fontId="27" fillId="35" borderId="50" xfId="0" applyNumberFormat="1" applyFont="1" applyFill="1" applyBorder="1" applyAlignment="1">
      <alignment horizontal="center" vertical="center"/>
    </xf>
    <xf numFmtId="4" fontId="31" fillId="35" borderId="0" xfId="0" applyNumberFormat="1" applyFont="1" applyFill="1" applyAlignment="1">
      <alignment horizontal="center" vertical="center"/>
    </xf>
    <xf numFmtId="4" fontId="27" fillId="35" borderId="31" xfId="0" applyNumberFormat="1" applyFont="1" applyFill="1" applyBorder="1" applyAlignment="1">
      <alignment horizontal="center" vertical="center"/>
    </xf>
    <xf numFmtId="4" fontId="27" fillId="35" borderId="52" xfId="0" applyNumberFormat="1" applyFont="1" applyFill="1" applyBorder="1" applyAlignment="1">
      <alignment horizontal="center" vertical="center"/>
    </xf>
    <xf numFmtId="4" fontId="27" fillId="35" borderId="34" xfId="0" applyNumberFormat="1" applyFont="1" applyFill="1" applyBorder="1" applyAlignment="1">
      <alignment horizontal="center" vertical="center"/>
    </xf>
    <xf numFmtId="0" fontId="43" fillId="35" borderId="0" xfId="0" applyFont="1" applyFill="1" applyAlignment="1">
      <alignment horizontal="left" vertical="center"/>
    </xf>
    <xf numFmtId="0" fontId="44" fillId="35" borderId="0" xfId="70" applyFont="1" applyFill="1"/>
    <xf numFmtId="0" fontId="45" fillId="35" borderId="0" xfId="0" applyFont="1" applyFill="1" applyAlignment="1">
      <alignment vertical="center"/>
    </xf>
    <xf numFmtId="0" fontId="46" fillId="35" borderId="0" xfId="0" applyFont="1" applyFill="1" applyAlignment="1">
      <alignment horizontal="left" vertical="center"/>
    </xf>
    <xf numFmtId="0" fontId="47" fillId="35" borderId="0" xfId="0" applyFont="1" applyFill="1" applyAlignment="1">
      <alignment vertical="center"/>
    </xf>
    <xf numFmtId="2" fontId="27" fillId="35" borderId="50" xfId="0" applyNumberFormat="1" applyFont="1" applyFill="1" applyBorder="1" applyAlignment="1">
      <alignment horizontal="center" vertical="center"/>
    </xf>
    <xf numFmtId="0" fontId="31" fillId="0" borderId="20" xfId="0" applyFont="1" applyFill="1" applyBorder="1" applyAlignment="1">
      <alignment horizontal="left" vertical="center" wrapText="1"/>
    </xf>
    <xf numFmtId="0" fontId="31" fillId="0" borderId="21" xfId="0" applyFont="1" applyFill="1" applyBorder="1" applyAlignment="1">
      <alignment horizontal="left" vertical="center" wrapText="1"/>
    </xf>
    <xf numFmtId="0" fontId="0" fillId="0" borderId="0" xfId="0" applyAlignment="1"/>
    <xf numFmtId="1" fontId="27" fillId="35" borderId="53" xfId="0" applyNumberFormat="1" applyFont="1" applyFill="1" applyBorder="1" applyAlignment="1">
      <alignment horizontal="center" vertical="center"/>
    </xf>
    <xf numFmtId="1" fontId="27" fillId="35" borderId="41" xfId="0" applyNumberFormat="1" applyFont="1" applyFill="1" applyBorder="1" applyAlignment="1">
      <alignment horizontal="center" vertical="center"/>
    </xf>
    <xf numFmtId="0" fontId="29" fillId="35" borderId="53" xfId="0" applyFont="1" applyFill="1" applyBorder="1" applyAlignment="1">
      <alignment horizontal="center" vertical="center"/>
    </xf>
    <xf numFmtId="1" fontId="27" fillId="35" borderId="8" xfId="0" applyNumberFormat="1" applyFont="1" applyFill="1" applyBorder="1" applyAlignment="1">
      <alignment horizontal="center" vertical="center"/>
    </xf>
    <xf numFmtId="0" fontId="29" fillId="35" borderId="54" xfId="0" applyFont="1" applyFill="1" applyBorder="1" applyAlignment="1">
      <alignment horizontal="center" vertical="center"/>
    </xf>
    <xf numFmtId="0" fontId="29" fillId="35" borderId="55" xfId="0" applyFont="1" applyFill="1" applyBorder="1" applyAlignment="1">
      <alignment horizontal="center" vertical="center"/>
    </xf>
    <xf numFmtId="4" fontId="27" fillId="35" borderId="8" xfId="0" applyNumberFormat="1" applyFont="1" applyFill="1" applyBorder="1" applyAlignment="1">
      <alignment horizontal="center" vertical="center"/>
    </xf>
    <xf numFmtId="0" fontId="31" fillId="40" borderId="21" xfId="0" applyFont="1" applyFill="1" applyBorder="1" applyAlignment="1">
      <alignment horizontal="left" vertical="center" wrapText="1"/>
    </xf>
    <xf numFmtId="0" fontId="34" fillId="35" borderId="37" xfId="0" applyFont="1" applyFill="1" applyBorder="1" applyAlignment="1">
      <alignment horizontal="center" vertical="center"/>
    </xf>
    <xf numFmtId="0" fontId="39" fillId="35" borderId="38" xfId="0" applyFont="1" applyFill="1" applyBorder="1" applyAlignment="1"/>
    <xf numFmtId="0" fontId="39" fillId="35" borderId="38" xfId="0" applyFont="1" applyFill="1" applyBorder="1" applyAlignment="1"/>
    <xf numFmtId="0" fontId="39" fillId="35" borderId="39" xfId="0" applyFont="1" applyFill="1" applyBorder="1" applyAlignment="1"/>
    <xf numFmtId="170" fontId="26" fillId="35" borderId="0" xfId="67" applyFont="1" applyFill="1"/>
    <xf numFmtId="0" fontId="26" fillId="35" borderId="0" xfId="0" applyFont="1" applyFill="1" applyAlignment="1"/>
    <xf numFmtId="0" fontId="29" fillId="35" borderId="55" xfId="0" applyFont="1" applyFill="1" applyBorder="1" applyAlignment="1">
      <alignment horizontal="left" vertical="center" wrapText="1"/>
    </xf>
    <xf numFmtId="2" fontId="27" fillId="35" borderId="43" xfId="0" applyNumberFormat="1" applyFont="1" applyFill="1" applyBorder="1" applyAlignment="1">
      <alignment horizontal="center" vertical="center"/>
    </xf>
    <xf numFmtId="4" fontId="27" fillId="35" borderId="56" xfId="0" applyNumberFormat="1" applyFont="1" applyFill="1" applyBorder="1" applyAlignment="1">
      <alignment horizontal="center" vertical="center"/>
    </xf>
    <xf numFmtId="1" fontId="27" fillId="35" borderId="57" xfId="0" applyNumberFormat="1" applyFont="1" applyFill="1" applyBorder="1" applyAlignment="1">
      <alignment horizontal="center" vertical="center"/>
    </xf>
    <xf numFmtId="0" fontId="31" fillId="35" borderId="58" xfId="0" applyFont="1" applyFill="1" applyBorder="1" applyAlignment="1">
      <alignment horizontal="left" vertical="center" wrapText="1"/>
    </xf>
    <xf numFmtId="0" fontId="29" fillId="35" borderId="59" xfId="0" applyFont="1" applyFill="1" applyBorder="1" applyAlignment="1">
      <alignment horizontal="center" vertical="center"/>
    </xf>
    <xf numFmtId="2" fontId="27" fillId="35" borderId="59" xfId="0" applyNumberFormat="1" applyFont="1" applyFill="1" applyBorder="1" applyAlignment="1">
      <alignment horizontal="center" vertical="center"/>
    </xf>
    <xf numFmtId="4" fontId="27" fillId="35" borderId="59" xfId="52" applyNumberFormat="1" applyFont="1" applyFill="1" applyBorder="1" applyAlignment="1">
      <alignment horizontal="center" vertical="center"/>
    </xf>
    <xf numFmtId="4" fontId="27" fillId="35" borderId="60" xfId="0" applyNumberFormat="1" applyFont="1" applyFill="1" applyBorder="1" applyAlignment="1">
      <alignment horizontal="center" vertical="center"/>
    </xf>
    <xf numFmtId="0" fontId="31" fillId="35" borderId="55" xfId="0" applyFont="1" applyFill="1" applyBorder="1" applyAlignment="1">
      <alignment horizontal="left" vertical="center"/>
    </xf>
    <xf numFmtId="1" fontId="27" fillId="35" borderId="59" xfId="0" applyNumberFormat="1" applyFont="1" applyFill="1" applyBorder="1" applyAlignment="1">
      <alignment horizontal="center" vertical="center"/>
    </xf>
    <xf numFmtId="4" fontId="27" fillId="35" borderId="59" xfId="0" applyNumberFormat="1" applyFont="1" applyFill="1" applyBorder="1" applyAlignment="1">
      <alignment horizontal="center" vertical="center"/>
    </xf>
    <xf numFmtId="0" fontId="27" fillId="41" borderId="37" xfId="0" applyFont="1" applyFill="1" applyBorder="1" applyAlignment="1">
      <alignment horizontal="center" vertical="center"/>
    </xf>
    <xf numFmtId="0" fontId="27" fillId="41" borderId="38" xfId="0" applyFont="1" applyFill="1" applyBorder="1" applyAlignment="1">
      <alignment horizontal="center" vertical="center"/>
    </xf>
    <xf numFmtId="0" fontId="34" fillId="35" borderId="23" xfId="0" applyFont="1" applyFill="1" applyBorder="1" applyAlignment="1">
      <alignment horizontal="center" vertical="center" wrapText="1" shrinkToFit="1"/>
    </xf>
    <xf numFmtId="0" fontId="39" fillId="35" borderId="11" xfId="0" applyFont="1" applyFill="1" applyBorder="1" applyAlignment="1"/>
    <xf numFmtId="0" fontId="39" fillId="35" borderId="24" xfId="0" applyFont="1" applyFill="1" applyBorder="1" applyAlignment="1"/>
    <xf numFmtId="0" fontId="40" fillId="35" borderId="26" xfId="0" applyFont="1" applyFill="1" applyBorder="1" applyAlignment="1">
      <alignment horizontal="center" vertical="center" wrapText="1"/>
    </xf>
    <xf numFmtId="0" fontId="41" fillId="35" borderId="27" xfId="0" applyFont="1" applyFill="1" applyBorder="1" applyAlignment="1"/>
    <xf numFmtId="0" fontId="41" fillId="35" borderId="28" xfId="0" applyFont="1" applyFill="1" applyBorder="1" applyAlignment="1"/>
    <xf numFmtId="0" fontId="27" fillId="36" borderId="29" xfId="0" applyFont="1" applyFill="1" applyBorder="1" applyAlignment="1">
      <alignment horizontal="center" vertical="center" wrapText="1"/>
    </xf>
    <xf numFmtId="0" fontId="27" fillId="36" borderId="32" xfId="0" applyFont="1" applyFill="1" applyBorder="1" applyAlignment="1">
      <alignment horizontal="center" vertical="center" wrapText="1"/>
    </xf>
    <xf numFmtId="0" fontId="27" fillId="36" borderId="30" xfId="0" applyFont="1" applyFill="1" applyBorder="1" applyAlignment="1">
      <alignment horizontal="center" vertical="center"/>
    </xf>
    <xf numFmtId="0" fontId="27" fillId="36" borderId="33" xfId="0" applyFont="1" applyFill="1" applyBorder="1" applyAlignment="1">
      <alignment horizontal="center" vertical="center"/>
    </xf>
    <xf numFmtId="0" fontId="29" fillId="36" borderId="12" xfId="0" applyFont="1" applyFill="1" applyBorder="1" applyAlignment="1">
      <alignment horizontal="center" vertical="center"/>
    </xf>
    <xf numFmtId="0" fontId="29" fillId="36" borderId="15" xfId="0" applyFont="1" applyFill="1" applyBorder="1" applyAlignment="1">
      <alignment horizontal="center" vertical="center"/>
    </xf>
    <xf numFmtId="171" fontId="27" fillId="36" borderId="31" xfId="0" applyNumberFormat="1" applyFont="1" applyFill="1" applyBorder="1" applyAlignment="1">
      <alignment horizontal="center" vertical="center" wrapText="1"/>
    </xf>
    <xf numFmtId="171" fontId="27" fillId="36" borderId="34" xfId="0" applyNumberFormat="1" applyFont="1" applyFill="1" applyBorder="1" applyAlignment="1">
      <alignment horizontal="center" vertical="center" wrapText="1"/>
    </xf>
    <xf numFmtId="4" fontId="27" fillId="36" borderId="31" xfId="0" applyNumberFormat="1" applyFont="1" applyFill="1" applyBorder="1" applyAlignment="1">
      <alignment horizontal="center" vertical="center" wrapText="1"/>
    </xf>
    <xf numFmtId="4" fontId="27" fillId="36" borderId="34" xfId="0" applyNumberFormat="1" applyFont="1" applyFill="1" applyBorder="1" applyAlignment="1">
      <alignment horizontal="center" vertical="center" wrapText="1"/>
    </xf>
    <xf numFmtId="4" fontId="27" fillId="36" borderId="31" xfId="0" applyNumberFormat="1" applyFont="1" applyFill="1" applyBorder="1" applyAlignment="1">
      <alignment horizontal="center" vertical="center"/>
    </xf>
    <xf numFmtId="4" fontId="27" fillId="36" borderId="34" xfId="0" applyNumberFormat="1" applyFont="1" applyFill="1" applyBorder="1" applyAlignment="1">
      <alignment horizontal="center" vertical="center"/>
    </xf>
    <xf numFmtId="2" fontId="27" fillId="38" borderId="22" xfId="0" applyNumberFormat="1" applyFont="1" applyFill="1" applyBorder="1" applyAlignment="1">
      <alignment horizontal="center" vertical="center"/>
    </xf>
    <xf numFmtId="0" fontId="26" fillId="39" borderId="22" xfId="0" applyFont="1" applyFill="1" applyBorder="1" applyAlignment="1"/>
    <xf numFmtId="2" fontId="27" fillId="35" borderId="44" xfId="0" applyNumberFormat="1" applyFont="1" applyFill="1" applyBorder="1" applyAlignment="1"/>
    <xf numFmtId="2" fontId="27" fillId="35" borderId="8" xfId="0" applyNumberFormat="1" applyFont="1" applyFill="1" applyBorder="1" applyAlignment="1"/>
    <xf numFmtId="2" fontId="27" fillId="35" borderId="45" xfId="0" applyNumberFormat="1" applyFont="1" applyFill="1" applyBorder="1" applyAlignment="1"/>
    <xf numFmtId="0" fontId="32" fillId="35" borderId="13" xfId="0" applyFont="1" applyFill="1" applyBorder="1" applyAlignment="1">
      <alignment horizontal="center" vertical="center"/>
    </xf>
    <xf numFmtId="0" fontId="32" fillId="35" borderId="10" xfId="0" applyFont="1" applyFill="1" applyBorder="1" applyAlignment="1">
      <alignment horizontal="center" vertical="center"/>
    </xf>
    <xf numFmtId="0" fontId="32" fillId="35" borderId="14" xfId="0" applyFont="1" applyFill="1" applyBorder="1" applyAlignment="1">
      <alignment horizontal="center" vertical="center"/>
    </xf>
    <xf numFmtId="2" fontId="27" fillId="35" borderId="48" xfId="0" applyNumberFormat="1" applyFont="1" applyFill="1" applyBorder="1" applyAlignment="1"/>
    <xf numFmtId="2" fontId="27" fillId="35" borderId="17" xfId="0" applyNumberFormat="1" applyFont="1" applyFill="1" applyBorder="1" applyAlignment="1"/>
    <xf numFmtId="2" fontId="27" fillId="35" borderId="49" xfId="0" applyNumberFormat="1" applyFont="1" applyFill="1" applyBorder="1" applyAlignment="1"/>
    <xf numFmtId="2" fontId="27" fillId="35" borderId="44" xfId="0" applyNumberFormat="1" applyFont="1" applyFill="1" applyBorder="1" applyAlignment="1">
      <alignment wrapText="1"/>
    </xf>
    <xf numFmtId="2" fontId="27" fillId="35" borderId="8" xfId="0" applyNumberFormat="1" applyFont="1" applyFill="1" applyBorder="1" applyAlignment="1">
      <alignment wrapText="1"/>
    </xf>
    <xf numFmtId="2" fontId="27" fillId="35" borderId="45" xfId="0" applyNumberFormat="1" applyFont="1" applyFill="1" applyBorder="1" applyAlignment="1">
      <alignment wrapText="1"/>
    </xf>
    <xf numFmtId="2" fontId="27" fillId="35" borderId="34" xfId="0" applyNumberFormat="1" applyFont="1" applyFill="1" applyBorder="1" applyAlignment="1">
      <alignment horizontal="center" vertical="center"/>
    </xf>
    <xf numFmtId="0" fontId="48" fillId="35" borderId="0" xfId="0" applyFont="1" applyFill="1" applyBorder="1" applyAlignment="1">
      <alignment horizontal="left" vertical="center"/>
    </xf>
    <xf numFmtId="0" fontId="49" fillId="0" borderId="0" xfId="0" applyFont="1" applyAlignment="1">
      <alignment horizontal="center" vertical="center" wrapText="1"/>
    </xf>
    <xf numFmtId="2" fontId="27" fillId="35" borderId="18" xfId="0" applyNumberFormat="1" applyFont="1" applyFill="1" applyBorder="1" applyAlignment="1"/>
    <xf numFmtId="2" fontId="27" fillId="35" borderId="9" xfId="0" applyNumberFormat="1" applyFont="1" applyFill="1" applyBorder="1" applyAlignment="1"/>
    <xf numFmtId="2" fontId="27" fillId="35" borderId="19" xfId="0" applyNumberFormat="1" applyFont="1" applyFill="1" applyBorder="1" applyAlignment="1"/>
    <xf numFmtId="2" fontId="27" fillId="35" borderId="31" xfId="0" applyNumberFormat="1" applyFont="1" applyFill="1" applyBorder="1" applyAlignment="1">
      <alignment horizontal="center"/>
    </xf>
    <xf numFmtId="2" fontId="27" fillId="35" borderId="52" xfId="0" applyNumberFormat="1" applyFont="1" applyFill="1" applyBorder="1" applyAlignment="1">
      <alignment horizontal="center" vertical="center"/>
    </xf>
  </cellXfs>
  <cellStyles count="71">
    <cellStyle name="20 % - Accent1" xfId="15" builtinId="30" customBuiltin="1"/>
    <cellStyle name="20 % - Accent2" xfId="33" builtinId="34" customBuiltin="1"/>
    <cellStyle name="20 % - Accent3" xfId="37" builtinId="38" customBuiltin="1"/>
    <cellStyle name="20 % - Accent4" xfId="41" builtinId="42" customBuiltin="1"/>
    <cellStyle name="20 % - Accent5" xfId="45" builtinId="46" customBuiltin="1"/>
    <cellStyle name="20 % - Accent6" xfId="49" builtinId="50" customBuiltin="1"/>
    <cellStyle name="40 % - Accent1" xfId="31" builtinId="31" customBuiltin="1"/>
    <cellStyle name="40 % - Accent2" xfId="34" builtinId="35" customBuiltin="1"/>
    <cellStyle name="40 % - Accent3" xfId="38" builtinId="39" customBuiltin="1"/>
    <cellStyle name="40 % - Accent4" xfId="42" builtinId="43" customBuiltin="1"/>
    <cellStyle name="40 % - Accent5" xfId="46" builtinId="47" customBuiltin="1"/>
    <cellStyle name="40 % - Accent6" xfId="50" builtinId="51" customBuiltin="1"/>
    <cellStyle name="60 % - Accent1" xfId="7" builtinId="32" customBuiltin="1"/>
    <cellStyle name="60 % - Accent2" xfId="35" builtinId="36" customBuiltin="1"/>
    <cellStyle name="60 % - Accent3" xfId="39" builtinId="40" customBuiltin="1"/>
    <cellStyle name="60 % - Accent4" xfId="43" builtinId="44" customBuiltin="1"/>
    <cellStyle name="60 % - Accent5" xfId="47" builtinId="48" customBuiltin="1"/>
    <cellStyle name="60 % - Accent6" xfId="51" builtinId="52" customBuiltin="1"/>
    <cellStyle name="Accent1" xfId="30" builtinId="29" customBuiltin="1"/>
    <cellStyle name="Accent2" xfId="32" builtinId="33" customBuiltin="1"/>
    <cellStyle name="Accent3" xfId="36" builtinId="37" customBuiltin="1"/>
    <cellStyle name="Accent4" xfId="40" builtinId="41" customBuiltin="1"/>
    <cellStyle name="Accent5" xfId="44" builtinId="45" customBuiltin="1"/>
    <cellStyle name="Accent6" xfId="48" builtinId="49" customBuiltin="1"/>
    <cellStyle name="Avertissement" xfId="9" builtinId="11" customBuiltin="1"/>
    <cellStyle name="Calcul" xfId="26" builtinId="22" customBuiltin="1"/>
    <cellStyle name="Cellule liée" xfId="27" builtinId="24" customBuiltin="1"/>
    <cellStyle name="Date" xfId="18" xr:uid="{00000000-0005-0000-0000-00001C000000}"/>
    <cellStyle name="Entrée" xfId="24" builtinId="20" customBuiltin="1"/>
    <cellStyle name="Insatisfaisant" xfId="22" builtinId="27" customBuiltin="1"/>
    <cellStyle name="Lien hypertexte" xfId="1" builtinId="8" customBuiltin="1"/>
    <cellStyle name="Lien hypertexte visité" xfId="5" builtinId="9" customBuiltin="1"/>
    <cellStyle name="Milliers" xfId="19" builtinId="3" customBuiltin="1"/>
    <cellStyle name="Milliers [0]" xfId="20" builtinId="6" customBuiltin="1"/>
    <cellStyle name="Milliers 2 3 2" xfId="58" xr:uid="{00000000-0005-0000-0000-000023000000}"/>
    <cellStyle name="Milliers 2 4 2" xfId="67" xr:uid="{00000000-0005-0000-0000-000024000000}"/>
    <cellStyle name="Milliers 3" xfId="53" xr:uid="{00000000-0005-0000-0000-000025000000}"/>
    <cellStyle name="Milliers 3 2 2 2" xfId="63" xr:uid="{00000000-0005-0000-0000-000026000000}"/>
    <cellStyle name="Milliers 4" xfId="57" xr:uid="{00000000-0005-0000-0000-000027000000}"/>
    <cellStyle name="Milliers 5" xfId="54" xr:uid="{00000000-0005-0000-0000-000028000000}"/>
    <cellStyle name="Monétaire" xfId="13" builtinId="4" customBuiltin="1"/>
    <cellStyle name="Monétaire [0]" xfId="14" builtinId="7" customBuiltin="1"/>
    <cellStyle name="Neutre" xfId="23" builtinId="28" customBuiltin="1"/>
    <cellStyle name="Normal" xfId="0" builtinId="0" customBuiltin="1"/>
    <cellStyle name="Normal 12" xfId="68" xr:uid="{00000000-0005-0000-0000-00002D000000}"/>
    <cellStyle name="Normal 2 2" xfId="52" xr:uid="{00000000-0005-0000-0000-00002E000000}"/>
    <cellStyle name="Normal 2 2 3" xfId="66" xr:uid="{00000000-0005-0000-0000-00002F000000}"/>
    <cellStyle name="Normal 2 4 2 2 2" xfId="61" xr:uid="{00000000-0005-0000-0000-000030000000}"/>
    <cellStyle name="Normal 2 4 2 6" xfId="69" xr:uid="{00000000-0005-0000-0000-000031000000}"/>
    <cellStyle name="Normal 3" xfId="56" xr:uid="{00000000-0005-0000-0000-000032000000}"/>
    <cellStyle name="Normal 3 2 4" xfId="59" xr:uid="{00000000-0005-0000-0000-000033000000}"/>
    <cellStyle name="Normal 3 3" xfId="64" xr:uid="{00000000-0005-0000-0000-000034000000}"/>
    <cellStyle name="Normal 4" xfId="55" xr:uid="{00000000-0005-0000-0000-000035000000}"/>
    <cellStyle name="Normal 4 2 2 2" xfId="60" xr:uid="{00000000-0005-0000-0000-000036000000}"/>
    <cellStyle name="Normal 4 2 4" xfId="62" xr:uid="{00000000-0005-0000-0000-000037000000}"/>
    <cellStyle name="Normal 4 2 7" xfId="65" xr:uid="{00000000-0005-0000-0000-000038000000}"/>
    <cellStyle name="Normal_CHIV EXTENSACADEMI05" xfId="70" xr:uid="{00000000-0005-0000-0000-000039000000}"/>
    <cellStyle name="Note" xfId="29" builtinId="10" customBuiltin="1"/>
    <cellStyle name="Pourcentage" xfId="4" builtinId="5" customBuiltin="1"/>
    <cellStyle name="Quantité" xfId="17" xr:uid="{00000000-0005-0000-0000-00003C000000}"/>
    <cellStyle name="Satisfaisant" xfId="21" builtinId="26" customBuiltin="1"/>
    <cellStyle name="Sortie" xfId="25" builtinId="21" customBuiltin="1"/>
    <cellStyle name="Téléphone" xfId="16" xr:uid="{00000000-0005-0000-0000-00003F000000}"/>
    <cellStyle name="Texte explicatif" xfId="10" builtinId="53" customBuiltin="1"/>
    <cellStyle name="Titre" xfId="6" builtinId="15" customBuiltin="1"/>
    <cellStyle name="Titre 1" xfId="2" builtinId="16" customBuiltin="1"/>
    <cellStyle name="Titre 2" xfId="3" builtinId="17" customBuiltin="1"/>
    <cellStyle name="Titre 3" xfId="8" builtinId="18" customBuiltin="1"/>
    <cellStyle name="Titre 4" xfId="12" builtinId="19" customBuiltin="1"/>
    <cellStyle name="Total" xfId="11" builtinId="25" customBuiltin="1"/>
    <cellStyle name="Vérification" xfId="28" builtinId="23" customBuiltin="1"/>
  </cellStyles>
  <dxfs count="6">
    <dxf>
      <fill>
        <patternFill patternType="none">
          <bgColor auto="1"/>
        </patternFill>
      </fill>
    </dxf>
    <dxf>
      <fill>
        <patternFill patternType="solid">
          <fgColor theme="4" tint="0.79995117038483843"/>
          <bgColor theme="4" tint="0.79998168889431442"/>
        </patternFill>
      </fill>
    </dxf>
    <dxf>
      <font>
        <b val="0"/>
        <i val="0"/>
        <color theme="1" tint="4.9989318521683403E-2"/>
      </font>
    </dxf>
    <dxf>
      <font>
        <b/>
        <i val="0"/>
        <color theme="4" tint="-0.499984740745262"/>
      </font>
      <border>
        <left style="thin">
          <color theme="4"/>
        </left>
        <right style="thin">
          <color theme="4"/>
        </right>
        <top style="double">
          <color theme="4"/>
        </top>
        <bottom style="thin">
          <color theme="4"/>
        </bottom>
      </border>
    </dxf>
    <dxf>
      <font>
        <b val="0"/>
        <i val="0"/>
        <color theme="4" tint="-0.24994659260841701"/>
      </font>
      <border>
        <left style="thin">
          <color theme="4"/>
        </left>
        <right style="thin">
          <color theme="4"/>
        </right>
        <top style="thin">
          <color theme="4"/>
        </top>
        <vertical/>
        <horizontal/>
      </border>
    </dxf>
    <dxf>
      <font>
        <b val="0"/>
        <i val="0"/>
        <color theme="3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/>
        </vertical>
        <horizontal style="thin">
          <color theme="4"/>
        </horizontal>
      </border>
    </dxf>
  </dxfs>
  <tableStyles count="1" defaultTableStyle="TableStyleMedium2" defaultPivotStyle="PivotStyleLight16">
    <tableStyle name="Facture" pivot="0" count="6" xr9:uid="{00000000-0011-0000-FFFF-FFFF00000000}">
      <tableStyleElement type="wholeTable" dxfId="5"/>
      <tableStyleElement type="headerRow" dxfId="4"/>
      <tableStyleElement type="totalRow" dxfId="3"/>
      <tableStyleElement type="lastColumn" dxfId="2"/>
      <tableStyleElement type="firstRowStripe" dxfId="1"/>
      <tableStyleElement type="secondRowStripe" dxfId="0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8E4E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51FF21"/>
      <color rgb="FFFF3809"/>
      <color rgb="FFFF9D0D"/>
      <color rgb="FFFEF8F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Personnalisé 1">
      <a:dk1>
        <a:srgbClr val="FFFFFF"/>
      </a:dk1>
      <a:lt1>
        <a:sysClr val="window" lastClr="FFFFFF"/>
      </a:lt1>
      <a:dk2>
        <a:srgbClr val="FFFFFF"/>
      </a:dk2>
      <a:lt2>
        <a:srgbClr val="FFFFFF"/>
      </a:lt2>
      <a:accent1>
        <a:srgbClr val="2DA2BF"/>
      </a:accent1>
      <a:accent2>
        <a:srgbClr val="DA1F28"/>
      </a:accent2>
      <a:accent3>
        <a:srgbClr val="EB641B"/>
      </a:accent3>
      <a:accent4>
        <a:srgbClr val="39639D"/>
      </a:accent4>
      <a:accent5>
        <a:srgbClr val="474B78"/>
      </a:accent5>
      <a:accent6>
        <a:srgbClr val="7D3C4A"/>
      </a:accent6>
      <a:hlink>
        <a:srgbClr val="FF8119"/>
      </a:hlink>
      <a:folHlink>
        <a:srgbClr val="44B9E8"/>
      </a:folHlink>
    </a:clrScheme>
    <a:fontScheme name="Sales Invoice">
      <a:majorFont>
        <a:latin typeface="Arial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07"/>
  <sheetViews>
    <sheetView tabSelected="1" view="pageBreakPreview" topLeftCell="A118" zoomScale="90" zoomScaleNormal="90" zoomScaleSheetLayoutView="90" workbookViewId="0">
      <selection activeCell="C140" sqref="C139:C140"/>
    </sheetView>
  </sheetViews>
  <sheetFormatPr baseColWidth="10" defaultColWidth="11.42578125" defaultRowHeight="16.5"/>
  <cols>
    <col min="1" max="1" width="6.7109375" style="1" customWidth="1"/>
    <col min="2" max="2" width="70" style="1" customWidth="1"/>
    <col min="3" max="3" width="6.42578125" style="1" customWidth="1"/>
    <col min="4" max="4" width="13.140625" style="1" customWidth="1"/>
    <col min="5" max="5" width="15.5703125" style="49" customWidth="1"/>
    <col min="6" max="6" width="19.42578125" style="49" customWidth="1"/>
    <col min="7" max="7" width="33.42578125" style="3" customWidth="1"/>
    <col min="8" max="8" width="15.5703125" style="3" bestFit="1" customWidth="1"/>
    <col min="9" max="9" width="11.42578125" style="1"/>
    <col min="10" max="10" width="11.28515625" style="1" customWidth="1"/>
    <col min="11" max="11" width="8.28515625" style="1" customWidth="1"/>
    <col min="12" max="12" width="9" style="1" customWidth="1"/>
    <col min="13" max="16384" width="11.42578125" style="1"/>
  </cols>
  <sheetData>
    <row r="1" spans="1:9" ht="72" customHeight="1" thickBot="1">
      <c r="A1" s="96" t="s">
        <v>195</v>
      </c>
      <c r="B1" s="97"/>
      <c r="C1" s="97"/>
      <c r="D1" s="97"/>
      <c r="E1" s="97"/>
      <c r="F1" s="98"/>
    </row>
    <row r="2" spans="1:9" ht="36" customHeight="1" thickBot="1">
      <c r="A2" s="99" t="s">
        <v>184</v>
      </c>
      <c r="B2" s="100"/>
      <c r="C2" s="100"/>
      <c r="D2" s="100"/>
      <c r="E2" s="100"/>
      <c r="F2" s="101"/>
    </row>
    <row r="3" spans="1:9">
      <c r="A3" s="102" t="s">
        <v>35</v>
      </c>
      <c r="B3" s="104" t="s">
        <v>0</v>
      </c>
      <c r="C3" s="106" t="s">
        <v>1</v>
      </c>
      <c r="D3" s="108" t="s">
        <v>36</v>
      </c>
      <c r="E3" s="110" t="s">
        <v>37</v>
      </c>
      <c r="F3" s="112" t="s">
        <v>38</v>
      </c>
    </row>
    <row r="4" spans="1:9" ht="17.25" thickBot="1">
      <c r="A4" s="103"/>
      <c r="B4" s="105"/>
      <c r="C4" s="107"/>
      <c r="D4" s="109"/>
      <c r="E4" s="111"/>
      <c r="F4" s="113"/>
    </row>
    <row r="5" spans="1:9" ht="20.25">
      <c r="A5" s="94" t="s">
        <v>174</v>
      </c>
      <c r="B5" s="95"/>
      <c r="C5" s="78"/>
      <c r="D5" s="78"/>
      <c r="E5" s="78"/>
      <c r="F5" s="79"/>
    </row>
    <row r="6" spans="1:9">
      <c r="A6" s="4"/>
      <c r="B6" s="22" t="s">
        <v>8</v>
      </c>
      <c r="C6" s="27"/>
      <c r="D6" s="5"/>
      <c r="E6" s="32"/>
      <c r="F6" s="33"/>
    </row>
    <row r="7" spans="1:9">
      <c r="A7" s="4">
        <v>1</v>
      </c>
      <c r="B7" s="18" t="s">
        <v>9</v>
      </c>
      <c r="C7" s="27" t="s">
        <v>143</v>
      </c>
      <c r="D7" s="31">
        <v>300</v>
      </c>
      <c r="E7" s="32"/>
      <c r="F7" s="33"/>
    </row>
    <row r="8" spans="1:9" ht="33">
      <c r="A8" s="4">
        <f>+A7+1</f>
        <v>2</v>
      </c>
      <c r="B8" s="17" t="s">
        <v>10</v>
      </c>
      <c r="C8" s="27" t="s">
        <v>143</v>
      </c>
      <c r="D8" s="31">
        <v>150</v>
      </c>
      <c r="E8" s="32"/>
      <c r="F8" s="33"/>
    </row>
    <row r="9" spans="1:9" ht="30" customHeight="1">
      <c r="A9" s="4">
        <f>+A8+1</f>
        <v>3</v>
      </c>
      <c r="B9" s="17" t="s">
        <v>167</v>
      </c>
      <c r="C9" s="27" t="s">
        <v>143</v>
      </c>
      <c r="D9" s="31">
        <v>450</v>
      </c>
      <c r="E9" s="32"/>
      <c r="F9" s="33"/>
    </row>
    <row r="10" spans="1:9">
      <c r="A10" s="4">
        <f>+A9+1</f>
        <v>4</v>
      </c>
      <c r="B10" s="17" t="s">
        <v>163</v>
      </c>
      <c r="C10" s="27" t="s">
        <v>143</v>
      </c>
      <c r="D10" s="31">
        <v>80</v>
      </c>
      <c r="E10" s="32"/>
      <c r="F10" s="33"/>
    </row>
    <row r="11" spans="1:9">
      <c r="A11" s="4"/>
      <c r="B11" s="22" t="s">
        <v>11</v>
      </c>
      <c r="C11" s="27"/>
      <c r="D11" s="31"/>
      <c r="E11" s="32"/>
      <c r="F11" s="33"/>
    </row>
    <row r="12" spans="1:9">
      <c r="A12" s="4">
        <f>+A10+1</f>
        <v>5</v>
      </c>
      <c r="B12" s="17" t="s">
        <v>12</v>
      </c>
      <c r="C12" s="27" t="s">
        <v>143</v>
      </c>
      <c r="D12" s="31">
        <v>10</v>
      </c>
      <c r="E12" s="32"/>
      <c r="F12" s="33"/>
    </row>
    <row r="13" spans="1:9">
      <c r="A13" s="4">
        <f>+A12+1</f>
        <v>6</v>
      </c>
      <c r="B13" s="17" t="s">
        <v>13</v>
      </c>
      <c r="C13" s="27" t="s">
        <v>143</v>
      </c>
      <c r="D13" s="31">
        <v>65</v>
      </c>
      <c r="E13" s="32"/>
      <c r="F13" s="33"/>
    </row>
    <row r="14" spans="1:9">
      <c r="A14" s="4">
        <f>+A13+1</f>
        <v>7</v>
      </c>
      <c r="B14" s="17" t="s">
        <v>14</v>
      </c>
      <c r="C14" s="27" t="s">
        <v>143</v>
      </c>
      <c r="D14" s="31">
        <v>45</v>
      </c>
      <c r="E14" s="32"/>
      <c r="F14" s="33"/>
    </row>
    <row r="15" spans="1:9">
      <c r="A15" s="4">
        <f t="shared" ref="A15:A19" si="0">+A14+1</f>
        <v>8</v>
      </c>
      <c r="B15" s="18" t="s">
        <v>168</v>
      </c>
      <c r="C15" s="27" t="s">
        <v>143</v>
      </c>
      <c r="D15" s="31">
        <v>95</v>
      </c>
      <c r="E15" s="32"/>
      <c r="F15" s="33"/>
      <c r="I15" s="6"/>
    </row>
    <row r="16" spans="1:9">
      <c r="A16" s="4">
        <f t="shared" si="0"/>
        <v>9</v>
      </c>
      <c r="B16" s="18" t="s">
        <v>15</v>
      </c>
      <c r="C16" s="27" t="s">
        <v>16</v>
      </c>
      <c r="D16" s="31">
        <v>11400</v>
      </c>
      <c r="E16" s="32"/>
      <c r="F16" s="33"/>
    </row>
    <row r="17" spans="1:19">
      <c r="A17" s="4">
        <f t="shared" si="0"/>
        <v>10</v>
      </c>
      <c r="B17" s="17" t="s">
        <v>17</v>
      </c>
      <c r="C17" s="27" t="s">
        <v>44</v>
      </c>
      <c r="D17" s="54">
        <v>1</v>
      </c>
      <c r="E17" s="32"/>
      <c r="F17" s="33"/>
    </row>
    <row r="18" spans="1:19">
      <c r="A18" s="4">
        <f t="shared" si="0"/>
        <v>11</v>
      </c>
      <c r="B18" s="17" t="s">
        <v>18</v>
      </c>
      <c r="C18" s="27" t="s">
        <v>4</v>
      </c>
      <c r="D18" s="31">
        <v>38</v>
      </c>
      <c r="E18" s="32"/>
      <c r="F18" s="33"/>
    </row>
    <row r="19" spans="1:19">
      <c r="A19" s="4">
        <f t="shared" si="0"/>
        <v>12</v>
      </c>
      <c r="B19" s="17" t="s">
        <v>19</v>
      </c>
      <c r="C19" s="27" t="s">
        <v>2</v>
      </c>
      <c r="D19" s="54">
        <v>4</v>
      </c>
      <c r="E19" s="32"/>
      <c r="F19" s="33"/>
    </row>
    <row r="20" spans="1:19">
      <c r="A20" s="4"/>
      <c r="B20" s="22" t="s">
        <v>20</v>
      </c>
      <c r="C20" s="27"/>
      <c r="D20" s="31"/>
      <c r="E20" s="32"/>
      <c r="F20" s="33"/>
    </row>
    <row r="21" spans="1:19">
      <c r="A21" s="4">
        <f>+A19+1</f>
        <v>13</v>
      </c>
      <c r="B21" s="17" t="s">
        <v>116</v>
      </c>
      <c r="C21" s="27" t="s">
        <v>4</v>
      </c>
      <c r="D21" s="31">
        <v>220</v>
      </c>
      <c r="E21" s="32"/>
      <c r="F21" s="33"/>
    </row>
    <row r="22" spans="1:19">
      <c r="A22" s="4">
        <f>+A21+1</f>
        <v>14</v>
      </c>
      <c r="B22" s="17" t="s">
        <v>21</v>
      </c>
      <c r="C22" s="27" t="s">
        <v>4</v>
      </c>
      <c r="D22" s="31">
        <v>220</v>
      </c>
      <c r="E22" s="32"/>
      <c r="F22" s="33"/>
    </row>
    <row r="23" spans="1:19">
      <c r="A23" s="4">
        <f>+A22+1</f>
        <v>15</v>
      </c>
      <c r="B23" s="17" t="s">
        <v>22</v>
      </c>
      <c r="C23" s="27" t="s">
        <v>4</v>
      </c>
      <c r="D23" s="31">
        <v>10</v>
      </c>
      <c r="E23" s="32"/>
      <c r="F23" s="33"/>
    </row>
    <row r="24" spans="1:19">
      <c r="A24" s="4">
        <f>+A23+1</f>
        <v>16</v>
      </c>
      <c r="B24" s="75" t="s">
        <v>158</v>
      </c>
      <c r="C24" s="27" t="s">
        <v>4</v>
      </c>
      <c r="D24" s="31">
        <v>150</v>
      </c>
      <c r="E24" s="32"/>
      <c r="F24" s="33"/>
      <c r="H24" s="7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</row>
    <row r="25" spans="1:19">
      <c r="A25" s="4"/>
      <c r="B25" s="22" t="s">
        <v>23</v>
      </c>
      <c r="C25" s="27"/>
      <c r="D25" s="31"/>
      <c r="E25" s="32"/>
      <c r="F25" s="33"/>
    </row>
    <row r="26" spans="1:19">
      <c r="A26" s="4">
        <f>+A24+1</f>
        <v>17</v>
      </c>
      <c r="B26" s="18" t="s">
        <v>23</v>
      </c>
      <c r="C26" s="27" t="s">
        <v>143</v>
      </c>
      <c r="D26" s="31">
        <v>50</v>
      </c>
      <c r="E26" s="32"/>
      <c r="F26" s="33"/>
      <c r="I26" s="6"/>
    </row>
    <row r="27" spans="1:19">
      <c r="A27" s="4">
        <f>+A26+1</f>
        <v>18</v>
      </c>
      <c r="B27" s="17" t="s">
        <v>24</v>
      </c>
      <c r="C27" s="27" t="s">
        <v>16</v>
      </c>
      <c r="D27" s="31">
        <v>7000</v>
      </c>
      <c r="E27" s="32"/>
      <c r="F27" s="33"/>
    </row>
    <row r="28" spans="1:19">
      <c r="A28" s="4"/>
      <c r="B28" s="22" t="s">
        <v>25</v>
      </c>
      <c r="C28" s="27"/>
      <c r="D28" s="31"/>
      <c r="E28" s="32"/>
      <c r="F28" s="33"/>
    </row>
    <row r="29" spans="1:19">
      <c r="A29" s="4">
        <f>A27+1</f>
        <v>19</v>
      </c>
      <c r="B29" s="17" t="s">
        <v>169</v>
      </c>
      <c r="C29" s="27" t="s">
        <v>4</v>
      </c>
      <c r="D29" s="31">
        <v>200</v>
      </c>
      <c r="E29" s="34"/>
      <c r="F29" s="33"/>
    </row>
    <row r="30" spans="1:19">
      <c r="A30" s="4">
        <f>A29+1</f>
        <v>20</v>
      </c>
      <c r="B30" s="75" t="s">
        <v>170</v>
      </c>
      <c r="C30" s="27" t="s">
        <v>4</v>
      </c>
      <c r="D30" s="31">
        <v>30</v>
      </c>
      <c r="E30" s="34"/>
      <c r="F30" s="33"/>
    </row>
    <row r="31" spans="1:19">
      <c r="A31" s="4">
        <f>A30+1</f>
        <v>21</v>
      </c>
      <c r="B31" s="17" t="s">
        <v>171</v>
      </c>
      <c r="C31" s="27" t="s">
        <v>4</v>
      </c>
      <c r="D31" s="31">
        <v>85</v>
      </c>
      <c r="E31" s="34"/>
      <c r="F31" s="33"/>
    </row>
    <row r="32" spans="1:19">
      <c r="A32" s="4"/>
      <c r="B32" s="22" t="s">
        <v>26</v>
      </c>
      <c r="C32" s="27"/>
      <c r="D32" s="31"/>
      <c r="E32" s="32"/>
      <c r="F32" s="33"/>
    </row>
    <row r="33" spans="1:6">
      <c r="A33" s="4">
        <f>+A31+1</f>
        <v>22</v>
      </c>
      <c r="B33" s="18" t="s">
        <v>118</v>
      </c>
      <c r="C33" s="27" t="s">
        <v>4</v>
      </c>
      <c r="D33" s="31">
        <v>326</v>
      </c>
      <c r="E33" s="32"/>
      <c r="F33" s="33"/>
    </row>
    <row r="34" spans="1:6">
      <c r="A34" s="4">
        <f>+A33+1</f>
        <v>23</v>
      </c>
      <c r="B34" s="66" t="s">
        <v>119</v>
      </c>
      <c r="C34" s="27" t="s">
        <v>4</v>
      </c>
      <c r="D34" s="31">
        <v>154</v>
      </c>
      <c r="E34" s="32"/>
      <c r="F34" s="33"/>
    </row>
    <row r="35" spans="1:6">
      <c r="A35" s="4">
        <f>+A34+1</f>
        <v>24</v>
      </c>
      <c r="B35" s="18" t="s">
        <v>120</v>
      </c>
      <c r="C35" s="27" t="s">
        <v>4</v>
      </c>
      <c r="D35" s="31">
        <v>448</v>
      </c>
      <c r="E35" s="32"/>
      <c r="F35" s="33"/>
    </row>
    <row r="36" spans="1:6">
      <c r="A36" s="4"/>
      <c r="B36" s="22" t="s">
        <v>39</v>
      </c>
      <c r="C36" s="27"/>
      <c r="D36" s="31"/>
      <c r="E36" s="32"/>
      <c r="F36" s="33"/>
    </row>
    <row r="37" spans="1:6">
      <c r="A37" s="4">
        <f>+A35+1</f>
        <v>25</v>
      </c>
      <c r="B37" s="18" t="s">
        <v>40</v>
      </c>
      <c r="C37" s="27" t="s">
        <v>4</v>
      </c>
      <c r="D37" s="31">
        <v>1200</v>
      </c>
      <c r="E37" s="32"/>
      <c r="F37" s="33"/>
    </row>
    <row r="38" spans="1:6">
      <c r="A38" s="4">
        <f>+A37+1</f>
        <v>26</v>
      </c>
      <c r="B38" s="17" t="s">
        <v>41</v>
      </c>
      <c r="C38" s="27" t="s">
        <v>4</v>
      </c>
      <c r="D38" s="31">
        <v>600</v>
      </c>
      <c r="E38" s="32"/>
      <c r="F38" s="33"/>
    </row>
    <row r="39" spans="1:6">
      <c r="A39" s="4">
        <f>+A38+1</f>
        <v>27</v>
      </c>
      <c r="B39" s="17" t="s">
        <v>42</v>
      </c>
      <c r="C39" s="27" t="s">
        <v>3</v>
      </c>
      <c r="D39" s="31">
        <v>75</v>
      </c>
      <c r="E39" s="32"/>
      <c r="F39" s="33"/>
    </row>
    <row r="40" spans="1:6">
      <c r="A40" s="4"/>
      <c r="B40" s="22" t="s">
        <v>43</v>
      </c>
      <c r="C40" s="27"/>
      <c r="D40" s="31"/>
      <c r="E40" s="32"/>
      <c r="F40" s="33"/>
    </row>
    <row r="41" spans="1:6" s="67" customFormat="1" ht="15.75" customHeight="1">
      <c r="A41" s="4">
        <f>A39+1</f>
        <v>28</v>
      </c>
      <c r="B41" s="75" t="s">
        <v>156</v>
      </c>
      <c r="C41" s="70" t="s">
        <v>2</v>
      </c>
      <c r="D41" s="69">
        <v>1</v>
      </c>
      <c r="E41" s="52"/>
      <c r="F41" s="53"/>
    </row>
    <row r="42" spans="1:6" s="67" customFormat="1" ht="15.75" customHeight="1">
      <c r="A42" s="4">
        <f>A41+1</f>
        <v>29</v>
      </c>
      <c r="B42" s="75" t="s">
        <v>157</v>
      </c>
      <c r="C42" s="72" t="s">
        <v>2</v>
      </c>
      <c r="D42" s="71">
        <v>1</v>
      </c>
      <c r="E42" s="74"/>
      <c r="F42" s="53"/>
    </row>
    <row r="43" spans="1:6">
      <c r="A43" s="4">
        <f>A42+1</f>
        <v>30</v>
      </c>
      <c r="B43" s="17" t="s">
        <v>27</v>
      </c>
      <c r="C43" s="73" t="s">
        <v>2</v>
      </c>
      <c r="D43" s="71">
        <v>15</v>
      </c>
      <c r="E43" s="74"/>
      <c r="F43" s="53"/>
    </row>
    <row r="44" spans="1:6">
      <c r="A44" s="4">
        <f t="shared" ref="A44:A47" si="1">+A43+1</f>
        <v>31</v>
      </c>
      <c r="B44" s="17" t="s">
        <v>164</v>
      </c>
      <c r="C44" s="27" t="s">
        <v>2</v>
      </c>
      <c r="D44" s="68">
        <v>3</v>
      </c>
      <c r="E44" s="43"/>
      <c r="F44" s="53"/>
    </row>
    <row r="45" spans="1:6">
      <c r="A45" s="4"/>
      <c r="B45" s="17" t="s">
        <v>28</v>
      </c>
      <c r="C45" s="27"/>
      <c r="D45" s="31"/>
      <c r="E45" s="32"/>
      <c r="F45" s="33"/>
    </row>
    <row r="46" spans="1:6">
      <c r="A46" s="4">
        <f>+A44+1</f>
        <v>32</v>
      </c>
      <c r="B46" s="17" t="s">
        <v>172</v>
      </c>
      <c r="C46" s="27" t="s">
        <v>3</v>
      </c>
      <c r="D46" s="31">
        <v>60</v>
      </c>
      <c r="E46" s="32"/>
      <c r="F46" s="33"/>
    </row>
    <row r="47" spans="1:6">
      <c r="A47" s="4">
        <f t="shared" si="1"/>
        <v>33</v>
      </c>
      <c r="B47" s="17" t="s">
        <v>173</v>
      </c>
      <c r="C47" s="27" t="s">
        <v>3</v>
      </c>
      <c r="D47" s="31">
        <v>50</v>
      </c>
      <c r="E47" s="32"/>
      <c r="F47" s="33"/>
    </row>
    <row r="48" spans="1:6">
      <c r="A48" s="4"/>
      <c r="B48" s="22" t="s">
        <v>29</v>
      </c>
      <c r="C48" s="27"/>
      <c r="D48" s="31"/>
      <c r="E48" s="32"/>
      <c r="F48" s="33"/>
    </row>
    <row r="49" spans="1:6">
      <c r="A49" s="4">
        <f>A47+1</f>
        <v>34</v>
      </c>
      <c r="B49" s="17" t="s">
        <v>117</v>
      </c>
      <c r="C49" s="27" t="s">
        <v>3</v>
      </c>
      <c r="D49" s="31">
        <v>34</v>
      </c>
      <c r="E49" s="32"/>
      <c r="F49" s="33"/>
    </row>
    <row r="50" spans="1:6">
      <c r="A50" s="4">
        <f t="shared" ref="A50:A51" si="2">+A49+1</f>
        <v>35</v>
      </c>
      <c r="B50" s="17" t="s">
        <v>30</v>
      </c>
      <c r="C50" s="27" t="s">
        <v>4</v>
      </c>
      <c r="D50" s="31">
        <v>16</v>
      </c>
      <c r="E50" s="32"/>
      <c r="F50" s="33"/>
    </row>
    <row r="51" spans="1:6" ht="18.75" customHeight="1" thickBot="1">
      <c r="A51" s="4">
        <f t="shared" si="2"/>
        <v>36</v>
      </c>
      <c r="B51" s="17" t="s">
        <v>31</v>
      </c>
      <c r="C51" s="27" t="s">
        <v>4</v>
      </c>
      <c r="D51" s="31">
        <v>8</v>
      </c>
      <c r="E51" s="32"/>
      <c r="F51" s="33"/>
    </row>
    <row r="52" spans="1:6" ht="18" thickBot="1">
      <c r="A52" s="114" t="s">
        <v>185</v>
      </c>
      <c r="B52" s="115"/>
      <c r="C52" s="115"/>
      <c r="D52" s="115"/>
      <c r="E52" s="115"/>
      <c r="F52" s="35"/>
    </row>
    <row r="53" spans="1:6" ht="20.25">
      <c r="A53" s="94" t="s">
        <v>124</v>
      </c>
      <c r="B53" s="95"/>
      <c r="C53" s="78"/>
      <c r="D53" s="78"/>
      <c r="E53" s="78"/>
      <c r="F53" s="79"/>
    </row>
    <row r="54" spans="1:6">
      <c r="A54" s="4">
        <f>A51+1</f>
        <v>37</v>
      </c>
      <c r="B54" s="17" t="s">
        <v>121</v>
      </c>
      <c r="C54" s="27" t="s">
        <v>4</v>
      </c>
      <c r="D54" s="31">
        <v>233</v>
      </c>
      <c r="E54" s="32"/>
      <c r="F54" s="33"/>
    </row>
    <row r="55" spans="1:6">
      <c r="A55" s="4">
        <f>A54+1</f>
        <v>38</v>
      </c>
      <c r="B55" s="17" t="s">
        <v>122</v>
      </c>
      <c r="C55" s="27" t="s">
        <v>3</v>
      </c>
      <c r="D55" s="31">
        <v>95</v>
      </c>
      <c r="E55" s="32"/>
      <c r="F55" s="33"/>
    </row>
    <row r="56" spans="1:6">
      <c r="A56" s="4">
        <f>A55+1</f>
        <v>39</v>
      </c>
      <c r="B56" s="17" t="s">
        <v>175</v>
      </c>
      <c r="C56" s="27" t="s">
        <v>4</v>
      </c>
      <c r="D56" s="31">
        <v>233</v>
      </c>
      <c r="E56" s="32"/>
      <c r="F56" s="33"/>
    </row>
    <row r="57" spans="1:6">
      <c r="A57" s="4">
        <f>+A56+1</f>
        <v>40</v>
      </c>
      <c r="B57" s="17" t="s">
        <v>123</v>
      </c>
      <c r="C57" s="27" t="s">
        <v>3</v>
      </c>
      <c r="D57" s="31">
        <v>95</v>
      </c>
      <c r="E57" s="32"/>
      <c r="F57" s="33"/>
    </row>
    <row r="58" spans="1:6" ht="33">
      <c r="A58" s="85">
        <f>+A57+1</f>
        <v>41</v>
      </c>
      <c r="B58" s="86" t="s">
        <v>32</v>
      </c>
      <c r="C58" s="87" t="s">
        <v>2</v>
      </c>
      <c r="D58" s="92">
        <v>5</v>
      </c>
      <c r="E58" s="93"/>
      <c r="F58" s="90"/>
    </row>
    <row r="59" spans="1:6">
      <c r="A59" s="13">
        <f t="shared" ref="A59" si="3">+A58+1</f>
        <v>42</v>
      </c>
      <c r="B59" s="91" t="s">
        <v>33</v>
      </c>
      <c r="C59" s="29" t="s">
        <v>3</v>
      </c>
      <c r="D59" s="83">
        <v>25</v>
      </c>
      <c r="E59" s="43"/>
      <c r="F59" s="84"/>
    </row>
    <row r="60" spans="1:6" ht="17.25" customHeight="1" thickBot="1">
      <c r="A60" s="4">
        <f>A59+1</f>
        <v>43</v>
      </c>
      <c r="B60" s="19" t="s">
        <v>34</v>
      </c>
      <c r="C60" s="27" t="s">
        <v>4</v>
      </c>
      <c r="D60" s="31">
        <v>43</v>
      </c>
      <c r="E60" s="36"/>
      <c r="F60" s="33"/>
    </row>
    <row r="61" spans="1:6" ht="18" thickBot="1">
      <c r="A61" s="114" t="s">
        <v>192</v>
      </c>
      <c r="B61" s="115"/>
      <c r="C61" s="115"/>
      <c r="D61" s="115"/>
      <c r="E61" s="115"/>
      <c r="F61" s="35"/>
    </row>
    <row r="62" spans="1:6" ht="20.25">
      <c r="A62" s="94" t="s">
        <v>125</v>
      </c>
      <c r="B62" s="95"/>
      <c r="C62" s="78"/>
      <c r="D62" s="78"/>
      <c r="E62" s="78"/>
      <c r="F62" s="79"/>
    </row>
    <row r="63" spans="1:6" ht="17.25">
      <c r="A63" s="9"/>
      <c r="B63" s="23" t="s">
        <v>45</v>
      </c>
      <c r="C63" s="23"/>
      <c r="D63" s="5"/>
      <c r="E63" s="10"/>
      <c r="F63" s="11"/>
    </row>
    <row r="64" spans="1:6">
      <c r="A64" s="4">
        <f>A60+1</f>
        <v>44</v>
      </c>
      <c r="B64" s="18" t="s">
        <v>46</v>
      </c>
      <c r="C64" s="27" t="s">
        <v>4</v>
      </c>
      <c r="D64" s="31">
        <v>340</v>
      </c>
      <c r="E64" s="32"/>
      <c r="F64" s="33"/>
    </row>
    <row r="65" spans="1:6">
      <c r="A65" s="4"/>
      <c r="B65" s="23" t="s">
        <v>47</v>
      </c>
      <c r="C65" s="27"/>
      <c r="D65" s="31"/>
      <c r="E65" s="37"/>
      <c r="F65" s="33"/>
    </row>
    <row r="66" spans="1:6" ht="33">
      <c r="A66" s="4">
        <f>A64+1</f>
        <v>45</v>
      </c>
      <c r="B66" s="17" t="s">
        <v>176</v>
      </c>
      <c r="C66" s="27" t="s">
        <v>4</v>
      </c>
      <c r="D66" s="31">
        <v>130</v>
      </c>
      <c r="E66" s="32"/>
      <c r="F66" s="33"/>
    </row>
    <row r="67" spans="1:6">
      <c r="A67" s="4">
        <f t="shared" ref="A67:A71" si="4">+A66+1</f>
        <v>46</v>
      </c>
      <c r="B67" s="17" t="s">
        <v>48</v>
      </c>
      <c r="C67" s="27" t="s">
        <v>4</v>
      </c>
      <c r="D67" s="31">
        <v>90</v>
      </c>
      <c r="E67" s="32"/>
      <c r="F67" s="33"/>
    </row>
    <row r="68" spans="1:6">
      <c r="A68" s="4">
        <f t="shared" si="4"/>
        <v>47</v>
      </c>
      <c r="B68" s="17" t="s">
        <v>162</v>
      </c>
      <c r="C68" s="27" t="s">
        <v>4</v>
      </c>
      <c r="D68" s="31">
        <v>8</v>
      </c>
      <c r="E68" s="32"/>
      <c r="F68" s="33"/>
    </row>
    <row r="69" spans="1:6">
      <c r="A69" s="4">
        <f t="shared" si="4"/>
        <v>48</v>
      </c>
      <c r="B69" s="75" t="s">
        <v>160</v>
      </c>
      <c r="C69" s="27" t="s">
        <v>4</v>
      </c>
      <c r="D69" s="31">
        <v>42</v>
      </c>
      <c r="E69" s="32"/>
      <c r="F69" s="33"/>
    </row>
    <row r="70" spans="1:6">
      <c r="A70" s="4">
        <f>+A69+1</f>
        <v>49</v>
      </c>
      <c r="B70" s="75" t="s">
        <v>161</v>
      </c>
      <c r="C70" s="27" t="s">
        <v>3</v>
      </c>
      <c r="D70" s="31">
        <v>31</v>
      </c>
      <c r="E70" s="32"/>
      <c r="F70" s="33"/>
    </row>
    <row r="71" spans="1:6" ht="33.75" thickBot="1">
      <c r="A71" s="4">
        <f t="shared" si="4"/>
        <v>50</v>
      </c>
      <c r="B71" s="17" t="s">
        <v>49</v>
      </c>
      <c r="C71" s="27" t="s">
        <v>4</v>
      </c>
      <c r="D71" s="31">
        <v>300</v>
      </c>
      <c r="E71" s="32"/>
      <c r="F71" s="33"/>
    </row>
    <row r="72" spans="1:6" ht="18" thickBot="1">
      <c r="A72" s="114" t="s">
        <v>186</v>
      </c>
      <c r="B72" s="115"/>
      <c r="C72" s="115"/>
      <c r="D72" s="115"/>
      <c r="E72" s="115"/>
      <c r="F72" s="35"/>
    </row>
    <row r="73" spans="1:6" ht="20.25">
      <c r="A73" s="94" t="s">
        <v>126</v>
      </c>
      <c r="B73" s="95"/>
      <c r="C73" s="78"/>
      <c r="D73" s="78"/>
      <c r="E73" s="78"/>
      <c r="F73" s="79"/>
    </row>
    <row r="74" spans="1:6">
      <c r="A74" s="50"/>
      <c r="B74" s="51" t="s">
        <v>50</v>
      </c>
      <c r="C74" s="24"/>
      <c r="D74" s="10"/>
      <c r="E74" s="10"/>
      <c r="F74" s="11"/>
    </row>
    <row r="75" spans="1:6">
      <c r="A75" s="4">
        <f>A71+1</f>
        <v>51</v>
      </c>
      <c r="B75" s="20" t="s">
        <v>51</v>
      </c>
      <c r="C75" s="27" t="s">
        <v>4</v>
      </c>
      <c r="D75" s="31">
        <v>37</v>
      </c>
      <c r="E75" s="32"/>
      <c r="F75" s="33"/>
    </row>
    <row r="76" spans="1:6">
      <c r="A76" s="4">
        <f>+A75+1</f>
        <v>52</v>
      </c>
      <c r="B76" s="21" t="s">
        <v>52</v>
      </c>
      <c r="C76" s="27" t="s">
        <v>4</v>
      </c>
      <c r="D76" s="31">
        <v>33</v>
      </c>
      <c r="E76" s="32"/>
      <c r="F76" s="33"/>
    </row>
    <row r="77" spans="1:6">
      <c r="A77" s="4"/>
      <c r="B77" s="51" t="s">
        <v>53</v>
      </c>
      <c r="C77" s="24"/>
      <c r="D77" s="31"/>
      <c r="E77" s="10"/>
      <c r="F77" s="33"/>
    </row>
    <row r="78" spans="1:6">
      <c r="A78" s="4">
        <f>A76+1</f>
        <v>53</v>
      </c>
      <c r="B78" s="21" t="s">
        <v>54</v>
      </c>
      <c r="C78" s="27" t="s">
        <v>4</v>
      </c>
      <c r="D78" s="31">
        <f>55</f>
        <v>55</v>
      </c>
      <c r="E78" s="32"/>
      <c r="F78" s="33"/>
    </row>
    <row r="79" spans="1:6">
      <c r="A79" s="4">
        <f t="shared" ref="A79:A90" si="5">+A78+1</f>
        <v>54</v>
      </c>
      <c r="B79" s="20" t="s">
        <v>55</v>
      </c>
      <c r="C79" s="27" t="s">
        <v>4</v>
      </c>
      <c r="D79" s="31">
        <v>12</v>
      </c>
      <c r="E79" s="32"/>
      <c r="F79" s="33"/>
    </row>
    <row r="80" spans="1:6">
      <c r="A80" s="4">
        <f t="shared" si="5"/>
        <v>55</v>
      </c>
      <c r="B80" s="20" t="s">
        <v>56</v>
      </c>
      <c r="C80" s="27" t="s">
        <v>4</v>
      </c>
      <c r="D80" s="31">
        <v>77</v>
      </c>
      <c r="E80" s="32"/>
      <c r="F80" s="33"/>
    </row>
    <row r="81" spans="1:6">
      <c r="A81" s="4">
        <f t="shared" si="5"/>
        <v>56</v>
      </c>
      <c r="B81" s="65" t="s">
        <v>62</v>
      </c>
      <c r="C81" s="27" t="s">
        <v>2</v>
      </c>
      <c r="D81" s="54">
        <v>10</v>
      </c>
      <c r="E81" s="32"/>
      <c r="F81" s="33"/>
    </row>
    <row r="82" spans="1:6">
      <c r="A82" s="4"/>
      <c r="B82" s="51" t="s">
        <v>57</v>
      </c>
      <c r="C82" s="23"/>
      <c r="D82" s="31"/>
      <c r="E82" s="32"/>
      <c r="F82" s="33"/>
    </row>
    <row r="83" spans="1:6">
      <c r="A83" s="4">
        <f>+A81+1</f>
        <v>57</v>
      </c>
      <c r="B83" s="20" t="s">
        <v>177</v>
      </c>
      <c r="C83" s="27" t="s">
        <v>4</v>
      </c>
      <c r="D83" s="31">
        <v>8</v>
      </c>
      <c r="E83" s="32"/>
      <c r="F83" s="33"/>
    </row>
    <row r="84" spans="1:6">
      <c r="A84" s="4">
        <f>+A83+1</f>
        <v>58</v>
      </c>
      <c r="B84" s="20" t="s">
        <v>59</v>
      </c>
      <c r="C84" s="27" t="s">
        <v>4</v>
      </c>
      <c r="D84" s="31">
        <v>11</v>
      </c>
      <c r="E84" s="32"/>
      <c r="F84" s="33"/>
    </row>
    <row r="85" spans="1:6">
      <c r="A85" s="4">
        <f>+A84+1</f>
        <v>59</v>
      </c>
      <c r="B85" s="20" t="s">
        <v>178</v>
      </c>
      <c r="C85" s="27" t="s">
        <v>4</v>
      </c>
      <c r="D85" s="31">
        <v>60</v>
      </c>
      <c r="E85" s="32"/>
      <c r="F85" s="33"/>
    </row>
    <row r="86" spans="1:6">
      <c r="A86" s="4">
        <f t="shared" si="5"/>
        <v>60</v>
      </c>
      <c r="B86" s="20" t="s">
        <v>58</v>
      </c>
      <c r="C86" s="27" t="s">
        <v>4</v>
      </c>
      <c r="D86" s="31">
        <v>16</v>
      </c>
      <c r="E86" s="32"/>
      <c r="F86" s="33"/>
    </row>
    <row r="87" spans="1:6">
      <c r="A87" s="4">
        <f>A86+1</f>
        <v>61</v>
      </c>
      <c r="B87" s="65" t="s">
        <v>154</v>
      </c>
      <c r="C87" s="27" t="s">
        <v>3</v>
      </c>
      <c r="D87" s="64">
        <v>30</v>
      </c>
      <c r="E87" s="32"/>
      <c r="F87" s="33"/>
    </row>
    <row r="88" spans="1:6">
      <c r="A88" s="4">
        <f>A87+1</f>
        <v>62</v>
      </c>
      <c r="B88" s="20" t="s">
        <v>60</v>
      </c>
      <c r="C88" s="27" t="s">
        <v>2</v>
      </c>
      <c r="D88" s="54">
        <v>1</v>
      </c>
      <c r="E88" s="32"/>
      <c r="F88" s="33"/>
    </row>
    <row r="89" spans="1:6">
      <c r="A89" s="4">
        <f t="shared" si="5"/>
        <v>63</v>
      </c>
      <c r="B89" s="20" t="s">
        <v>61</v>
      </c>
      <c r="C89" s="27" t="s">
        <v>2</v>
      </c>
      <c r="D89" s="54">
        <v>1</v>
      </c>
      <c r="E89" s="32"/>
      <c r="F89" s="33"/>
    </row>
    <row r="90" spans="1:6" ht="17.25" thickBot="1">
      <c r="A90" s="4">
        <f t="shared" si="5"/>
        <v>64</v>
      </c>
      <c r="B90" s="20" t="s">
        <v>66</v>
      </c>
      <c r="C90" s="27" t="s">
        <v>4</v>
      </c>
      <c r="D90" s="31">
        <v>13</v>
      </c>
      <c r="E90" s="32"/>
      <c r="F90" s="33"/>
    </row>
    <row r="91" spans="1:6" ht="18" thickBot="1">
      <c r="A91" s="114" t="s">
        <v>193</v>
      </c>
      <c r="B91" s="115"/>
      <c r="C91" s="115"/>
      <c r="D91" s="115"/>
      <c r="E91" s="115"/>
      <c r="F91" s="35"/>
    </row>
    <row r="92" spans="1:6" ht="20.25">
      <c r="A92" s="94" t="s">
        <v>179</v>
      </c>
      <c r="B92" s="95"/>
      <c r="C92" s="78"/>
      <c r="D92" s="78"/>
      <c r="E92" s="78"/>
      <c r="F92" s="79"/>
    </row>
    <row r="93" spans="1:6" ht="20.25">
      <c r="A93" s="76"/>
      <c r="B93" s="24" t="s">
        <v>63</v>
      </c>
      <c r="C93" s="28"/>
      <c r="D93" s="77"/>
      <c r="E93" s="38"/>
      <c r="F93" s="39"/>
    </row>
    <row r="94" spans="1:6">
      <c r="A94" s="4">
        <f>A90+1</f>
        <v>65</v>
      </c>
      <c r="B94" s="21" t="s">
        <v>64</v>
      </c>
      <c r="C94" s="27" t="s">
        <v>3</v>
      </c>
      <c r="D94" s="31">
        <v>25</v>
      </c>
      <c r="E94" s="32"/>
      <c r="F94" s="33"/>
    </row>
    <row r="95" spans="1:6">
      <c r="A95" s="4">
        <f>+A94+1</f>
        <v>66</v>
      </c>
      <c r="B95" s="20" t="s">
        <v>65</v>
      </c>
      <c r="C95" s="27" t="s">
        <v>3</v>
      </c>
      <c r="D95" s="31">
        <v>76</v>
      </c>
      <c r="E95" s="32"/>
      <c r="F95" s="33"/>
    </row>
    <row r="96" spans="1:6">
      <c r="A96" s="4">
        <f>+A95+1</f>
        <v>67</v>
      </c>
      <c r="B96" s="20" t="s">
        <v>127</v>
      </c>
      <c r="C96" s="27" t="s">
        <v>4</v>
      </c>
      <c r="D96" s="31">
        <v>150</v>
      </c>
      <c r="E96" s="32"/>
      <c r="F96" s="33"/>
    </row>
    <row r="97" spans="1:6" ht="17.25" thickBot="1">
      <c r="A97" s="4">
        <f>+A96+1</f>
        <v>68</v>
      </c>
      <c r="B97" s="20" t="s">
        <v>129</v>
      </c>
      <c r="C97" s="27" t="s">
        <v>4</v>
      </c>
      <c r="D97" s="31">
        <v>235</v>
      </c>
      <c r="E97" s="32"/>
      <c r="F97" s="33"/>
    </row>
    <row r="98" spans="1:6" ht="18" thickBot="1">
      <c r="A98" s="114" t="s">
        <v>187</v>
      </c>
      <c r="B98" s="115"/>
      <c r="C98" s="115"/>
      <c r="D98" s="115"/>
      <c r="E98" s="115"/>
      <c r="F98" s="35"/>
    </row>
    <row r="99" spans="1:6" ht="20.25">
      <c r="A99" s="94" t="s">
        <v>149</v>
      </c>
      <c r="B99" s="95"/>
      <c r="C99" s="78"/>
      <c r="D99" s="78"/>
      <c r="E99" s="78"/>
      <c r="F99" s="79"/>
    </row>
    <row r="100" spans="1:6">
      <c r="A100" s="4">
        <f>+A97+1</f>
        <v>69</v>
      </c>
      <c r="B100" s="20" t="s">
        <v>67</v>
      </c>
      <c r="C100" s="27" t="s">
        <v>4</v>
      </c>
      <c r="D100" s="31">
        <f>D38</f>
        <v>600</v>
      </c>
      <c r="E100" s="32"/>
      <c r="F100" s="33"/>
    </row>
    <row r="101" spans="1:6">
      <c r="A101" s="4">
        <f>+A100+1</f>
        <v>70</v>
      </c>
      <c r="B101" s="20" t="s">
        <v>128</v>
      </c>
      <c r="C101" s="27" t="s">
        <v>4</v>
      </c>
      <c r="D101" s="31">
        <f>D37</f>
        <v>1200</v>
      </c>
      <c r="E101" s="32"/>
      <c r="F101" s="33"/>
    </row>
    <row r="102" spans="1:6">
      <c r="A102" s="4">
        <f>+A101+1</f>
        <v>71</v>
      </c>
      <c r="B102" s="20" t="s">
        <v>130</v>
      </c>
      <c r="C102" s="27" t="s">
        <v>4</v>
      </c>
      <c r="D102" s="31">
        <v>120</v>
      </c>
      <c r="E102" s="32"/>
      <c r="F102" s="33"/>
    </row>
    <row r="103" spans="1:6" ht="33.75" thickBot="1">
      <c r="A103" s="4">
        <f>+A102+1</f>
        <v>72</v>
      </c>
      <c r="B103" s="20" t="s">
        <v>68</v>
      </c>
      <c r="C103" s="27" t="s">
        <v>4</v>
      </c>
      <c r="D103" s="31">
        <v>270</v>
      </c>
      <c r="E103" s="32"/>
      <c r="F103" s="33"/>
    </row>
    <row r="104" spans="1:6" ht="18" thickBot="1">
      <c r="A104" s="114" t="s">
        <v>188</v>
      </c>
      <c r="B104" s="115"/>
      <c r="C104" s="115"/>
      <c r="D104" s="115"/>
      <c r="E104" s="115"/>
      <c r="F104" s="35"/>
    </row>
    <row r="105" spans="1:6" ht="20.25">
      <c r="A105" s="94" t="s">
        <v>165</v>
      </c>
      <c r="B105" s="95"/>
      <c r="C105" s="78"/>
      <c r="D105" s="78"/>
      <c r="E105" s="78"/>
      <c r="F105" s="79"/>
    </row>
    <row r="106" spans="1:6">
      <c r="A106" s="4"/>
      <c r="B106" s="30" t="s">
        <v>69</v>
      </c>
      <c r="C106" s="27"/>
      <c r="D106" s="5"/>
      <c r="E106" s="32"/>
      <c r="F106" s="33"/>
    </row>
    <row r="107" spans="1:6">
      <c r="A107" s="4">
        <f>+A103+1</f>
        <v>73</v>
      </c>
      <c r="B107" s="17" t="s">
        <v>131</v>
      </c>
      <c r="C107" s="27" t="s">
        <v>7</v>
      </c>
      <c r="D107" s="54">
        <v>1</v>
      </c>
      <c r="E107" s="32"/>
      <c r="F107" s="33"/>
    </row>
    <row r="108" spans="1:6">
      <c r="A108" s="4">
        <f>+A107+1</f>
        <v>74</v>
      </c>
      <c r="B108" s="17" t="s">
        <v>132</v>
      </c>
      <c r="C108" s="27" t="s">
        <v>2</v>
      </c>
      <c r="D108" s="54">
        <v>1</v>
      </c>
      <c r="E108" s="32"/>
      <c r="F108" s="33"/>
    </row>
    <row r="109" spans="1:6">
      <c r="A109" s="4">
        <f t="shared" ref="A109:A113" si="6">+A108+1</f>
        <v>75</v>
      </c>
      <c r="B109" s="17" t="s">
        <v>133</v>
      </c>
      <c r="C109" s="27" t="s">
        <v>2</v>
      </c>
      <c r="D109" s="54">
        <v>1</v>
      </c>
      <c r="E109" s="32"/>
      <c r="F109" s="33"/>
    </row>
    <row r="110" spans="1:6">
      <c r="A110" s="4">
        <f t="shared" si="6"/>
        <v>76</v>
      </c>
      <c r="B110" s="17" t="s">
        <v>70</v>
      </c>
      <c r="C110" s="27" t="s">
        <v>2</v>
      </c>
      <c r="D110" s="54">
        <v>1</v>
      </c>
      <c r="E110" s="32"/>
      <c r="F110" s="33"/>
    </row>
    <row r="111" spans="1:6">
      <c r="A111" s="4"/>
      <c r="B111" s="22" t="s">
        <v>71</v>
      </c>
      <c r="C111" s="27"/>
      <c r="D111" s="31"/>
      <c r="E111" s="32"/>
      <c r="F111" s="33"/>
    </row>
    <row r="112" spans="1:6">
      <c r="A112" s="4">
        <f>A110+1</f>
        <v>77</v>
      </c>
      <c r="B112" s="17" t="s">
        <v>180</v>
      </c>
      <c r="C112" s="27" t="s">
        <v>2</v>
      </c>
      <c r="D112" s="54">
        <v>1</v>
      </c>
      <c r="E112" s="32"/>
      <c r="F112" s="33"/>
    </row>
    <row r="113" spans="1:6">
      <c r="A113" s="4">
        <f t="shared" si="6"/>
        <v>78</v>
      </c>
      <c r="B113" s="17" t="s">
        <v>181</v>
      </c>
      <c r="C113" s="27" t="s">
        <v>2</v>
      </c>
      <c r="D113" s="54">
        <v>2</v>
      </c>
      <c r="E113" s="32"/>
      <c r="F113" s="33"/>
    </row>
    <row r="114" spans="1:6">
      <c r="A114" s="4"/>
      <c r="B114" s="22" t="s">
        <v>72</v>
      </c>
      <c r="C114" s="27"/>
      <c r="D114" s="31"/>
      <c r="E114" s="32"/>
      <c r="F114" s="33"/>
    </row>
    <row r="115" spans="1:6">
      <c r="A115" s="4">
        <f>A113+1</f>
        <v>79</v>
      </c>
      <c r="B115" s="17" t="s">
        <v>134</v>
      </c>
      <c r="C115" s="27" t="s">
        <v>3</v>
      </c>
      <c r="D115" s="31">
        <v>25</v>
      </c>
      <c r="E115" s="40"/>
      <c r="F115" s="33"/>
    </row>
    <row r="116" spans="1:6">
      <c r="A116" s="4">
        <f>+A115+1</f>
        <v>80</v>
      </c>
      <c r="B116" s="17" t="s">
        <v>135</v>
      </c>
      <c r="C116" s="27" t="s">
        <v>3</v>
      </c>
      <c r="D116" s="31">
        <v>15</v>
      </c>
      <c r="E116" s="40"/>
      <c r="F116" s="33"/>
    </row>
    <row r="117" spans="1:6">
      <c r="A117" s="85">
        <f>+A116+1</f>
        <v>81</v>
      </c>
      <c r="B117" s="86" t="s">
        <v>73</v>
      </c>
      <c r="C117" s="87" t="s">
        <v>3</v>
      </c>
      <c r="D117" s="88">
        <v>30</v>
      </c>
      <c r="E117" s="89"/>
      <c r="F117" s="90"/>
    </row>
    <row r="118" spans="1:6">
      <c r="A118" s="13"/>
      <c r="B118" s="82" t="s">
        <v>74</v>
      </c>
      <c r="C118" s="29"/>
      <c r="D118" s="83"/>
      <c r="E118" s="43"/>
      <c r="F118" s="84"/>
    </row>
    <row r="119" spans="1:6">
      <c r="A119" s="4">
        <f>A117+1</f>
        <v>82</v>
      </c>
      <c r="B119" s="17" t="s">
        <v>75</v>
      </c>
      <c r="C119" s="27" t="s">
        <v>2</v>
      </c>
      <c r="D119" s="54">
        <v>5</v>
      </c>
      <c r="E119" s="32"/>
      <c r="F119" s="33"/>
    </row>
    <row r="120" spans="1:6">
      <c r="A120" s="4"/>
      <c r="B120" s="22" t="s">
        <v>76</v>
      </c>
      <c r="C120" s="27"/>
      <c r="D120" s="31"/>
      <c r="E120" s="32"/>
      <c r="F120" s="33"/>
    </row>
    <row r="121" spans="1:6">
      <c r="A121" s="4">
        <f>A119+1</f>
        <v>83</v>
      </c>
      <c r="B121" s="17" t="s">
        <v>77</v>
      </c>
      <c r="C121" s="27" t="s">
        <v>2</v>
      </c>
      <c r="D121" s="54">
        <v>32</v>
      </c>
      <c r="E121" s="32"/>
      <c r="F121" s="33"/>
    </row>
    <row r="122" spans="1:6">
      <c r="A122" s="4">
        <f>A121+1</f>
        <v>84</v>
      </c>
      <c r="B122" s="17" t="s">
        <v>152</v>
      </c>
      <c r="C122" s="27" t="s">
        <v>2</v>
      </c>
      <c r="D122" s="54">
        <v>4</v>
      </c>
      <c r="E122" s="32"/>
      <c r="F122" s="33"/>
    </row>
    <row r="123" spans="1:6">
      <c r="A123" s="4">
        <f>A122+1</f>
        <v>85</v>
      </c>
      <c r="B123" s="17" t="s">
        <v>78</v>
      </c>
      <c r="C123" s="27" t="s">
        <v>2</v>
      </c>
      <c r="D123" s="54">
        <v>8</v>
      </c>
      <c r="E123" s="32"/>
      <c r="F123" s="33"/>
    </row>
    <row r="124" spans="1:6">
      <c r="A124" s="4">
        <f>A123+1</f>
        <v>86</v>
      </c>
      <c r="B124" s="17" t="s">
        <v>79</v>
      </c>
      <c r="C124" s="27" t="s">
        <v>2</v>
      </c>
      <c r="D124" s="54">
        <v>7</v>
      </c>
      <c r="E124" s="32"/>
      <c r="F124" s="33"/>
    </row>
    <row r="125" spans="1:6">
      <c r="A125" s="4">
        <f>A124+1</f>
        <v>87</v>
      </c>
      <c r="B125" s="17" t="s">
        <v>80</v>
      </c>
      <c r="C125" s="27" t="s">
        <v>2</v>
      </c>
      <c r="D125" s="54">
        <v>46</v>
      </c>
      <c r="E125" s="32"/>
      <c r="F125" s="33"/>
    </row>
    <row r="126" spans="1:6">
      <c r="A126" s="4"/>
      <c r="B126" s="22" t="s">
        <v>81</v>
      </c>
      <c r="C126" s="27"/>
      <c r="D126" s="31"/>
      <c r="E126" s="32"/>
      <c r="F126" s="33"/>
    </row>
    <row r="127" spans="1:6">
      <c r="A127" s="4">
        <f>A125+1</f>
        <v>88</v>
      </c>
      <c r="B127" s="17" t="s">
        <v>82</v>
      </c>
      <c r="C127" s="27" t="s">
        <v>2</v>
      </c>
      <c r="D127" s="54">
        <v>48</v>
      </c>
      <c r="E127" s="32"/>
      <c r="F127" s="33"/>
    </row>
    <row r="128" spans="1:6">
      <c r="A128" s="4">
        <f>A127+1</f>
        <v>89</v>
      </c>
      <c r="B128" s="17" t="s">
        <v>83</v>
      </c>
      <c r="C128" s="27" t="s">
        <v>2</v>
      </c>
      <c r="D128" s="54">
        <v>5</v>
      </c>
      <c r="E128" s="32"/>
      <c r="F128" s="33"/>
    </row>
    <row r="129" spans="1:6">
      <c r="A129" s="4">
        <f>A128+1</f>
        <v>90</v>
      </c>
      <c r="B129" s="17" t="s">
        <v>84</v>
      </c>
      <c r="C129" s="27" t="s">
        <v>2</v>
      </c>
      <c r="D129" s="54">
        <v>2</v>
      </c>
      <c r="E129" s="32"/>
      <c r="F129" s="33"/>
    </row>
    <row r="130" spans="1:6">
      <c r="A130" s="4"/>
      <c r="B130" s="22" t="s">
        <v>85</v>
      </c>
      <c r="C130" s="27"/>
      <c r="D130" s="31"/>
      <c r="E130" s="32"/>
      <c r="F130" s="33"/>
    </row>
    <row r="131" spans="1:6">
      <c r="A131" s="4">
        <f>A129+1</f>
        <v>91</v>
      </c>
      <c r="B131" s="17" t="s">
        <v>182</v>
      </c>
      <c r="C131" s="27" t="s">
        <v>2</v>
      </c>
      <c r="D131" s="54">
        <v>51</v>
      </c>
      <c r="E131" s="32"/>
      <c r="F131" s="33"/>
    </row>
    <row r="132" spans="1:6">
      <c r="A132" s="4">
        <f t="shared" ref="A132:A136" si="7">A131+1</f>
        <v>92</v>
      </c>
      <c r="B132" s="17" t="s">
        <v>136</v>
      </c>
      <c r="C132" s="27" t="s">
        <v>2</v>
      </c>
      <c r="D132" s="54">
        <v>15</v>
      </c>
      <c r="E132" s="32"/>
      <c r="F132" s="33"/>
    </row>
    <row r="133" spans="1:6">
      <c r="A133" s="4">
        <f t="shared" si="7"/>
        <v>93</v>
      </c>
      <c r="B133" s="17" t="s">
        <v>86</v>
      </c>
      <c r="C133" s="27" t="s">
        <v>2</v>
      </c>
      <c r="D133" s="54">
        <v>5</v>
      </c>
      <c r="E133" s="32"/>
      <c r="F133" s="33"/>
    </row>
    <row r="134" spans="1:6">
      <c r="A134" s="4">
        <f t="shared" si="7"/>
        <v>94</v>
      </c>
      <c r="B134" s="17" t="s">
        <v>87</v>
      </c>
      <c r="C134" s="27" t="s">
        <v>2</v>
      </c>
      <c r="D134" s="54">
        <v>7</v>
      </c>
      <c r="E134" s="32"/>
      <c r="F134" s="33"/>
    </row>
    <row r="135" spans="1:6">
      <c r="A135" s="4">
        <f t="shared" si="7"/>
        <v>95</v>
      </c>
      <c r="B135" s="17" t="s">
        <v>88</v>
      </c>
      <c r="C135" s="27" t="s">
        <v>2</v>
      </c>
      <c r="D135" s="54">
        <v>6</v>
      </c>
      <c r="E135" s="32"/>
      <c r="F135" s="33"/>
    </row>
    <row r="136" spans="1:6">
      <c r="A136" s="4">
        <f t="shared" si="7"/>
        <v>96</v>
      </c>
      <c r="B136" s="17" t="s">
        <v>89</v>
      </c>
      <c r="C136" s="27" t="s">
        <v>2</v>
      </c>
      <c r="D136" s="54">
        <v>8</v>
      </c>
      <c r="E136" s="32"/>
      <c r="F136" s="33"/>
    </row>
    <row r="137" spans="1:6">
      <c r="A137" s="4"/>
      <c r="B137" s="30" t="s">
        <v>90</v>
      </c>
      <c r="C137" s="27"/>
      <c r="D137" s="31"/>
      <c r="E137" s="32"/>
      <c r="F137" s="33"/>
    </row>
    <row r="138" spans="1:6">
      <c r="A138" s="4"/>
      <c r="B138" s="22" t="s">
        <v>91</v>
      </c>
      <c r="C138" s="27"/>
      <c r="D138" s="31"/>
      <c r="E138" s="32"/>
      <c r="F138" s="33"/>
    </row>
    <row r="139" spans="1:6">
      <c r="A139" s="4">
        <f>A136+1</f>
        <v>97</v>
      </c>
      <c r="B139" s="17" t="s">
        <v>137</v>
      </c>
      <c r="C139" s="27" t="s">
        <v>2</v>
      </c>
      <c r="D139" s="54">
        <v>1</v>
      </c>
      <c r="E139" s="32"/>
      <c r="F139" s="33"/>
    </row>
    <row r="140" spans="1:6">
      <c r="A140" s="4">
        <f>+A139+1</f>
        <v>98</v>
      </c>
      <c r="B140" s="17" t="s">
        <v>138</v>
      </c>
      <c r="C140" s="27" t="s">
        <v>2</v>
      </c>
      <c r="D140" s="54">
        <v>1</v>
      </c>
      <c r="E140" s="32"/>
      <c r="F140" s="33"/>
    </row>
    <row r="141" spans="1:6">
      <c r="A141" s="4">
        <f t="shared" ref="A141:A146" si="8">+A140+1</f>
        <v>99</v>
      </c>
      <c r="B141" s="17" t="s">
        <v>153</v>
      </c>
      <c r="C141" s="27" t="s">
        <v>2</v>
      </c>
      <c r="D141" s="54">
        <v>5</v>
      </c>
      <c r="E141" s="32"/>
      <c r="F141" s="33"/>
    </row>
    <row r="142" spans="1:6">
      <c r="A142" s="4">
        <f t="shared" si="8"/>
        <v>100</v>
      </c>
      <c r="B142" s="17" t="s">
        <v>92</v>
      </c>
      <c r="C142" s="27" t="s">
        <v>2</v>
      </c>
      <c r="D142" s="54">
        <v>25</v>
      </c>
      <c r="E142" s="32"/>
      <c r="F142" s="33"/>
    </row>
    <row r="143" spans="1:6">
      <c r="A143" s="4">
        <f t="shared" si="8"/>
        <v>101</v>
      </c>
      <c r="B143" s="17" t="s">
        <v>93</v>
      </c>
      <c r="C143" s="27" t="s">
        <v>3</v>
      </c>
      <c r="D143" s="31">
        <v>600</v>
      </c>
      <c r="E143" s="32"/>
      <c r="F143" s="33"/>
    </row>
    <row r="144" spans="1:6">
      <c r="A144" s="4">
        <f t="shared" si="8"/>
        <v>102</v>
      </c>
      <c r="B144" s="17" t="s">
        <v>139</v>
      </c>
      <c r="C144" s="27" t="s">
        <v>2</v>
      </c>
      <c r="D144" s="54">
        <v>12</v>
      </c>
      <c r="E144" s="32"/>
      <c r="F144" s="33"/>
    </row>
    <row r="145" spans="1:6">
      <c r="A145" s="4">
        <f t="shared" si="8"/>
        <v>103</v>
      </c>
      <c r="B145" s="17" t="s">
        <v>140</v>
      </c>
      <c r="C145" s="27" t="s">
        <v>2</v>
      </c>
      <c r="D145" s="54">
        <v>12</v>
      </c>
      <c r="E145" s="32"/>
      <c r="F145" s="33"/>
    </row>
    <row r="146" spans="1:6" ht="17.25" thickBot="1">
      <c r="A146" s="4">
        <f t="shared" si="8"/>
        <v>104</v>
      </c>
      <c r="B146" s="25" t="s">
        <v>141</v>
      </c>
      <c r="C146" s="27" t="s">
        <v>3</v>
      </c>
      <c r="D146" s="31">
        <v>120</v>
      </c>
      <c r="E146" s="32"/>
      <c r="F146" s="33"/>
    </row>
    <row r="147" spans="1:6" ht="18" thickBot="1">
      <c r="A147" s="114" t="s">
        <v>189</v>
      </c>
      <c r="B147" s="115"/>
      <c r="C147" s="115"/>
      <c r="D147" s="115"/>
      <c r="E147" s="115"/>
      <c r="F147" s="35"/>
    </row>
    <row r="148" spans="1:6" ht="20.25">
      <c r="A148" s="94" t="s">
        <v>150</v>
      </c>
      <c r="B148" s="95"/>
      <c r="C148" s="78"/>
      <c r="D148" s="78"/>
      <c r="E148" s="78"/>
      <c r="F148" s="79"/>
    </row>
    <row r="149" spans="1:6">
      <c r="A149" s="12"/>
      <c r="B149" s="30" t="s">
        <v>94</v>
      </c>
      <c r="C149" s="27"/>
      <c r="D149" s="2"/>
      <c r="E149" s="41"/>
      <c r="F149" s="42"/>
    </row>
    <row r="150" spans="1:6">
      <c r="A150" s="12"/>
      <c r="B150" s="22" t="s">
        <v>95</v>
      </c>
      <c r="C150" s="27"/>
      <c r="D150" s="2"/>
      <c r="E150" s="41"/>
      <c r="F150" s="42"/>
    </row>
    <row r="151" spans="1:6">
      <c r="A151" s="13">
        <f>A146+1</f>
        <v>105</v>
      </c>
      <c r="B151" s="17" t="s">
        <v>183</v>
      </c>
      <c r="C151" s="29" t="s">
        <v>7</v>
      </c>
      <c r="D151" s="54">
        <v>1</v>
      </c>
      <c r="E151" s="43"/>
      <c r="F151" s="33"/>
    </row>
    <row r="152" spans="1:6">
      <c r="A152" s="13">
        <f>+A151+1</f>
        <v>106</v>
      </c>
      <c r="B152" s="17" t="s">
        <v>142</v>
      </c>
      <c r="C152" s="29" t="s">
        <v>2</v>
      </c>
      <c r="D152" s="54">
        <v>1</v>
      </c>
      <c r="E152" s="43"/>
      <c r="F152" s="33"/>
    </row>
    <row r="153" spans="1:6">
      <c r="A153" s="13">
        <f>+A152+1</f>
        <v>107</v>
      </c>
      <c r="B153" s="17" t="s">
        <v>147</v>
      </c>
      <c r="C153" s="29" t="s">
        <v>2</v>
      </c>
      <c r="D153" s="54">
        <v>1</v>
      </c>
      <c r="E153" s="43"/>
      <c r="F153" s="33"/>
    </row>
    <row r="154" spans="1:6">
      <c r="A154" s="4"/>
      <c r="B154" s="22" t="s">
        <v>97</v>
      </c>
      <c r="C154" s="27"/>
      <c r="D154" s="31"/>
      <c r="E154" s="32"/>
      <c r="F154" s="33"/>
    </row>
    <row r="155" spans="1:6">
      <c r="A155" s="4">
        <f>+A153+1</f>
        <v>108</v>
      </c>
      <c r="B155" s="17" t="s">
        <v>96</v>
      </c>
      <c r="C155" s="27" t="s">
        <v>3</v>
      </c>
      <c r="D155" s="31">
        <v>50</v>
      </c>
      <c r="E155" s="32"/>
      <c r="F155" s="33"/>
    </row>
    <row r="156" spans="1:6">
      <c r="A156" s="4">
        <f>A155+1</f>
        <v>109</v>
      </c>
      <c r="B156" s="17" t="s">
        <v>98</v>
      </c>
      <c r="C156" s="27" t="s">
        <v>3</v>
      </c>
      <c r="D156" s="31">
        <v>220</v>
      </c>
      <c r="E156" s="32"/>
      <c r="F156" s="33"/>
    </row>
    <row r="157" spans="1:6">
      <c r="A157" s="4">
        <f>A156+1</f>
        <v>110</v>
      </c>
      <c r="B157" s="17" t="s">
        <v>99</v>
      </c>
      <c r="C157" s="27" t="s">
        <v>2</v>
      </c>
      <c r="D157" s="54">
        <v>3</v>
      </c>
      <c r="E157" s="32"/>
      <c r="F157" s="33"/>
    </row>
    <row r="158" spans="1:6">
      <c r="A158" s="4">
        <f>A157+1</f>
        <v>111</v>
      </c>
      <c r="B158" s="17" t="s">
        <v>100</v>
      </c>
      <c r="C158" s="27" t="s">
        <v>2</v>
      </c>
      <c r="D158" s="54">
        <v>4</v>
      </c>
      <c r="E158" s="32"/>
      <c r="F158" s="33"/>
    </row>
    <row r="159" spans="1:6">
      <c r="A159" s="4"/>
      <c r="B159" s="22" t="s">
        <v>101</v>
      </c>
      <c r="C159" s="27"/>
      <c r="D159" s="31"/>
      <c r="E159" s="32"/>
      <c r="F159" s="33"/>
    </row>
    <row r="160" spans="1:6">
      <c r="A160" s="4">
        <f>A158+1</f>
        <v>112</v>
      </c>
      <c r="B160" s="17" t="s">
        <v>102</v>
      </c>
      <c r="C160" s="27" t="s">
        <v>2</v>
      </c>
      <c r="D160" s="54">
        <v>7</v>
      </c>
      <c r="E160" s="32"/>
      <c r="F160" s="33"/>
    </row>
    <row r="161" spans="1:6">
      <c r="A161" s="4"/>
      <c r="B161" s="22" t="s">
        <v>103</v>
      </c>
      <c r="C161" s="27"/>
      <c r="D161" s="31"/>
      <c r="E161" s="32"/>
      <c r="F161" s="33"/>
    </row>
    <row r="162" spans="1:6">
      <c r="A162" s="4">
        <f>A160+1</f>
        <v>113</v>
      </c>
      <c r="B162" s="17" t="s">
        <v>104</v>
      </c>
      <c r="C162" s="27" t="s">
        <v>2</v>
      </c>
      <c r="D162" s="54">
        <v>6</v>
      </c>
      <c r="E162" s="32"/>
      <c r="F162" s="33"/>
    </row>
    <row r="163" spans="1:6">
      <c r="A163" s="4">
        <f>A162+1</f>
        <v>114</v>
      </c>
      <c r="B163" s="17" t="s">
        <v>6</v>
      </c>
      <c r="C163" s="27" t="s">
        <v>2</v>
      </c>
      <c r="D163" s="54">
        <v>6</v>
      </c>
      <c r="E163" s="32"/>
      <c r="F163" s="33"/>
    </row>
    <row r="164" spans="1:6">
      <c r="A164" s="4">
        <f t="shared" ref="A164:A169" si="9">A163+1</f>
        <v>115</v>
      </c>
      <c r="B164" s="17" t="s">
        <v>144</v>
      </c>
      <c r="C164" s="27" t="s">
        <v>2</v>
      </c>
      <c r="D164" s="54">
        <v>2</v>
      </c>
      <c r="E164" s="32"/>
      <c r="F164" s="33"/>
    </row>
    <row r="165" spans="1:6">
      <c r="A165" s="4">
        <f t="shared" si="9"/>
        <v>116</v>
      </c>
      <c r="B165" s="17" t="s">
        <v>105</v>
      </c>
      <c r="C165" s="27" t="s">
        <v>2</v>
      </c>
      <c r="D165" s="54">
        <v>6</v>
      </c>
      <c r="E165" s="32"/>
      <c r="F165" s="33"/>
    </row>
    <row r="166" spans="1:6">
      <c r="A166" s="4">
        <f t="shared" si="9"/>
        <v>117</v>
      </c>
      <c r="B166" s="17" t="s">
        <v>106</v>
      </c>
      <c r="C166" s="27" t="s">
        <v>2</v>
      </c>
      <c r="D166" s="54">
        <v>6</v>
      </c>
      <c r="E166" s="32"/>
      <c r="F166" s="33"/>
    </row>
    <row r="167" spans="1:6">
      <c r="A167" s="4">
        <f t="shared" si="9"/>
        <v>118</v>
      </c>
      <c r="B167" s="17" t="s">
        <v>107</v>
      </c>
      <c r="C167" s="27" t="s">
        <v>2</v>
      </c>
      <c r="D167" s="54">
        <v>6</v>
      </c>
      <c r="E167" s="32"/>
      <c r="F167" s="33"/>
    </row>
    <row r="168" spans="1:6">
      <c r="A168" s="4">
        <f t="shared" si="9"/>
        <v>119</v>
      </c>
      <c r="B168" s="17" t="s">
        <v>108</v>
      </c>
      <c r="C168" s="27" t="s">
        <v>4</v>
      </c>
      <c r="D168" s="31">
        <v>4</v>
      </c>
      <c r="E168" s="32"/>
      <c r="F168" s="33"/>
    </row>
    <row r="169" spans="1:6">
      <c r="A169" s="4">
        <f t="shared" si="9"/>
        <v>120</v>
      </c>
      <c r="B169" s="17" t="s">
        <v>145</v>
      </c>
      <c r="C169" s="27" t="s">
        <v>2</v>
      </c>
      <c r="D169" s="54">
        <v>2</v>
      </c>
      <c r="E169" s="32"/>
      <c r="F169" s="33"/>
    </row>
    <row r="170" spans="1:6">
      <c r="A170" s="4"/>
      <c r="B170" s="22" t="s">
        <v>109</v>
      </c>
      <c r="C170" s="27"/>
      <c r="D170" s="31"/>
      <c r="E170" s="32"/>
      <c r="F170" s="33"/>
    </row>
    <row r="171" spans="1:6">
      <c r="A171" s="4">
        <f>A169+1</f>
        <v>121</v>
      </c>
      <c r="B171" s="17" t="s">
        <v>146</v>
      </c>
      <c r="C171" s="27" t="s">
        <v>2</v>
      </c>
      <c r="D171" s="54">
        <v>2</v>
      </c>
      <c r="E171" s="32"/>
      <c r="F171" s="33"/>
    </row>
    <row r="172" spans="1:6">
      <c r="A172" s="4"/>
      <c r="B172" s="22" t="s">
        <v>110</v>
      </c>
      <c r="C172" s="27"/>
      <c r="D172" s="31"/>
      <c r="E172" s="32"/>
      <c r="F172" s="33"/>
    </row>
    <row r="173" spans="1:6">
      <c r="A173" s="4">
        <f>A171+1</f>
        <v>122</v>
      </c>
      <c r="B173" s="17" t="s">
        <v>166</v>
      </c>
      <c r="C173" s="27" t="s">
        <v>2</v>
      </c>
      <c r="D173" s="54">
        <v>4</v>
      </c>
      <c r="E173" s="32"/>
      <c r="F173" s="33"/>
    </row>
    <row r="174" spans="1:6">
      <c r="A174" s="4">
        <f>A173+1</f>
        <v>123</v>
      </c>
      <c r="B174" s="17" t="s">
        <v>111</v>
      </c>
      <c r="C174" s="27" t="s">
        <v>2</v>
      </c>
      <c r="D174" s="54">
        <v>2</v>
      </c>
      <c r="E174" s="32"/>
      <c r="F174" s="33"/>
    </row>
    <row r="175" spans="1:6">
      <c r="A175" s="4">
        <f>A174+1</f>
        <v>124</v>
      </c>
      <c r="B175" s="17" t="s">
        <v>112</v>
      </c>
      <c r="C175" s="27" t="s">
        <v>3</v>
      </c>
      <c r="D175" s="31">
        <v>25</v>
      </c>
      <c r="E175" s="32"/>
      <c r="F175" s="33"/>
    </row>
    <row r="176" spans="1:6" ht="17.25" thickBot="1">
      <c r="A176" s="4">
        <f>A175+1</f>
        <v>125</v>
      </c>
      <c r="B176" s="17" t="s">
        <v>148</v>
      </c>
      <c r="C176" s="27" t="s">
        <v>2</v>
      </c>
      <c r="D176" s="54">
        <v>1</v>
      </c>
      <c r="E176" s="32"/>
      <c r="F176" s="33"/>
    </row>
    <row r="177" spans="1:8" ht="18" thickBot="1">
      <c r="A177" s="114" t="s">
        <v>190</v>
      </c>
      <c r="B177" s="115"/>
      <c r="C177" s="115"/>
      <c r="D177" s="115"/>
      <c r="E177" s="115"/>
      <c r="F177" s="35"/>
    </row>
    <row r="178" spans="1:8" ht="20.25">
      <c r="A178" s="94" t="s">
        <v>155</v>
      </c>
      <c r="B178" s="95"/>
      <c r="C178" s="78"/>
      <c r="D178" s="78"/>
      <c r="E178" s="78"/>
      <c r="F178" s="79"/>
    </row>
    <row r="179" spans="1:8" ht="17.25" thickBot="1">
      <c r="A179" s="4">
        <f>A176+1</f>
        <v>126</v>
      </c>
      <c r="B179" s="75" t="s">
        <v>159</v>
      </c>
      <c r="C179" s="27" t="s">
        <v>2</v>
      </c>
      <c r="D179" s="5">
        <v>2</v>
      </c>
      <c r="E179" s="32"/>
      <c r="F179" s="33"/>
    </row>
    <row r="180" spans="1:8" ht="18" thickBot="1">
      <c r="A180" s="114" t="s">
        <v>191</v>
      </c>
      <c r="B180" s="115"/>
      <c r="C180" s="115"/>
      <c r="D180" s="115"/>
      <c r="E180" s="115"/>
      <c r="F180" s="35"/>
    </row>
    <row r="181" spans="1:8" ht="21" thickBot="1">
      <c r="A181" s="14"/>
      <c r="B181" s="26"/>
      <c r="C181" s="26"/>
      <c r="D181" s="15"/>
      <c r="E181" s="44"/>
      <c r="F181" s="45"/>
    </row>
    <row r="182" spans="1:8" ht="18.75" thickBot="1">
      <c r="A182" s="119" t="s">
        <v>113</v>
      </c>
      <c r="B182" s="120"/>
      <c r="C182" s="120"/>
      <c r="D182" s="120"/>
      <c r="E182" s="120"/>
      <c r="F182" s="121"/>
    </row>
    <row r="183" spans="1:8" s="81" customFormat="1" ht="17.25">
      <c r="A183" s="122" t="str">
        <f>+A52</f>
        <v xml:space="preserve">TOTAL H.T-‎ TRAVAUX  DE GROS ŒUVRES </v>
      </c>
      <c r="B183" s="123"/>
      <c r="C183" s="123"/>
      <c r="D183" s="123"/>
      <c r="E183" s="124"/>
      <c r="F183" s="46"/>
      <c r="G183" s="80"/>
      <c r="H183" s="80"/>
    </row>
    <row r="184" spans="1:8" s="81" customFormat="1" ht="17.25">
      <c r="A184" s="116" t="str">
        <f>+A61</f>
        <v>TOTAL H.T-‎ TRAVAUX D’ETANCHEITE ‎</v>
      </c>
      <c r="B184" s="117"/>
      <c r="C184" s="117"/>
      <c r="D184" s="117"/>
      <c r="E184" s="118"/>
      <c r="F184" s="47"/>
      <c r="G184" s="80"/>
      <c r="H184" s="80"/>
    </row>
    <row r="185" spans="1:8" s="81" customFormat="1" ht="17.25">
      <c r="A185" s="116" t="str">
        <f>+A72</f>
        <v>TOTAL H.T-‎ TRAVAUX DE FAUX PLAFOND ET REVETEMENT</v>
      </c>
      <c r="B185" s="117"/>
      <c r="C185" s="117"/>
      <c r="D185" s="117"/>
      <c r="E185" s="118"/>
      <c r="F185" s="47"/>
      <c r="G185" s="80"/>
      <c r="H185" s="80"/>
    </row>
    <row r="186" spans="1:8" s="81" customFormat="1" ht="17.25">
      <c r="A186" s="125" t="str">
        <f>+A91</f>
        <v>TOTAL H.T-‎ TRAVAUX DE MENUISERIE BOIS, ALUMINIUM, METALLIQUE ET INOX</v>
      </c>
      <c r="B186" s="126"/>
      <c r="C186" s="126"/>
      <c r="D186" s="126"/>
      <c r="E186" s="127"/>
      <c r="F186" s="47"/>
      <c r="G186" s="80"/>
      <c r="H186" s="80"/>
    </row>
    <row r="187" spans="1:8" s="81" customFormat="1" ht="17.25">
      <c r="A187" s="116" t="str">
        <f>+A98</f>
        <v xml:space="preserve">TOTAL H.T -‎ AMENAGEMENTS EXTERIEURS </v>
      </c>
      <c r="B187" s="117"/>
      <c r="C187" s="117"/>
      <c r="D187" s="117"/>
      <c r="E187" s="118"/>
      <c r="F187" s="47"/>
      <c r="G187" s="80"/>
      <c r="H187" s="80"/>
    </row>
    <row r="188" spans="1:8" s="81" customFormat="1" ht="17.25">
      <c r="A188" s="116" t="str">
        <f>+A104</f>
        <v>TOTAL H.T-‎ TRAVAUX DE PEINTURE</v>
      </c>
      <c r="B188" s="117"/>
      <c r="C188" s="117"/>
      <c r="D188" s="117"/>
      <c r="E188" s="118"/>
      <c r="F188" s="47"/>
      <c r="G188" s="80"/>
      <c r="H188" s="80"/>
    </row>
    <row r="189" spans="1:8" s="81" customFormat="1" ht="17.25">
      <c r="A189" s="116" t="str">
        <f>+A147</f>
        <v>TOTAL H.T-‎ ELECTRICITE - LUSTRERIE- RESEAU INFORMATIQUE- DETECTION INCENDIE</v>
      </c>
      <c r="B189" s="117"/>
      <c r="C189" s="117"/>
      <c r="D189" s="117"/>
      <c r="E189" s="118"/>
      <c r="F189" s="47"/>
      <c r="G189" s="80"/>
      <c r="H189" s="80"/>
    </row>
    <row r="190" spans="1:8" s="81" customFormat="1" ht="17.25">
      <c r="A190" s="116" t="str">
        <f>+A177</f>
        <v>TOTAL H.T- PLOMBERIE SANITAIRE - PROTECTION INCENDIE</v>
      </c>
      <c r="B190" s="117"/>
      <c r="C190" s="117"/>
      <c r="D190" s="117"/>
      <c r="E190" s="118"/>
      <c r="F190" s="47"/>
      <c r="G190" s="80"/>
      <c r="H190" s="80"/>
    </row>
    <row r="191" spans="1:8" s="81" customFormat="1" ht="18" thickBot="1">
      <c r="A191" s="131" t="str">
        <f>+A180</f>
        <v>TOTAL H.T- CLIMATISATION</v>
      </c>
      <c r="B191" s="132"/>
      <c r="C191" s="132"/>
      <c r="D191" s="132"/>
      <c r="E191" s="133"/>
      <c r="F191" s="48"/>
      <c r="G191" s="80"/>
      <c r="H191" s="80"/>
    </row>
    <row r="192" spans="1:8">
      <c r="A192" s="134" t="s">
        <v>114</v>
      </c>
      <c r="B192" s="134"/>
      <c r="C192" s="134"/>
      <c r="D192" s="134"/>
      <c r="E192" s="134"/>
      <c r="F192" s="56"/>
    </row>
    <row r="193" spans="1:8">
      <c r="A193" s="135" t="s">
        <v>5</v>
      </c>
      <c r="B193" s="135"/>
      <c r="C193" s="135"/>
      <c r="D193" s="135"/>
      <c r="E193" s="135"/>
      <c r="F193" s="57"/>
      <c r="H193" s="7"/>
    </row>
    <row r="194" spans="1:8" ht="17.25" thickBot="1">
      <c r="A194" s="128" t="s">
        <v>115</v>
      </c>
      <c r="B194" s="128"/>
      <c r="C194" s="128"/>
      <c r="D194" s="128"/>
      <c r="E194" s="128"/>
      <c r="F194" s="58"/>
    </row>
    <row r="196" spans="1:8" ht="18">
      <c r="A196" s="129"/>
      <c r="B196" s="129"/>
      <c r="C196" s="129"/>
      <c r="D196" s="129"/>
      <c r="E196" s="129"/>
      <c r="F196" s="129"/>
    </row>
    <row r="197" spans="1:8" ht="46.5" customHeight="1">
      <c r="A197" s="130" t="s">
        <v>194</v>
      </c>
      <c r="B197" s="130"/>
      <c r="C197" s="130"/>
      <c r="D197" s="130"/>
      <c r="E197" s="130"/>
      <c r="F197" s="130"/>
    </row>
    <row r="198" spans="1:8">
      <c r="A198" s="1" t="s">
        <v>151</v>
      </c>
    </row>
    <row r="199" spans="1:8">
      <c r="F199" s="55"/>
    </row>
    <row r="200" spans="1:8">
      <c r="F200" s="55"/>
    </row>
    <row r="201" spans="1:8">
      <c r="F201" s="55"/>
    </row>
    <row r="202" spans="1:8" ht="18" customHeight="1">
      <c r="G202" s="16"/>
    </row>
    <row r="203" spans="1:8" ht="18" customHeight="1"/>
    <row r="204" spans="1:8" ht="18" customHeight="1"/>
    <row r="206" spans="1:8" s="61" customFormat="1" ht="18">
      <c r="A206" s="1"/>
      <c r="B206" s="1"/>
      <c r="C206" s="1"/>
      <c r="D206" s="1"/>
      <c r="E206" s="49"/>
      <c r="F206" s="49"/>
      <c r="G206" s="59"/>
      <c r="H206" s="60"/>
    </row>
    <row r="207" spans="1:8" s="61" customFormat="1" ht="20.25">
      <c r="A207" s="1"/>
      <c r="B207" s="1"/>
      <c r="C207" s="1"/>
      <c r="D207" s="1"/>
      <c r="E207" s="49"/>
      <c r="F207" s="49"/>
      <c r="G207" s="62"/>
      <c r="H207" s="63"/>
    </row>
  </sheetData>
  <mergeCells count="41">
    <mergeCell ref="A194:E194"/>
    <mergeCell ref="A196:F196"/>
    <mergeCell ref="A197:F197"/>
    <mergeCell ref="A188:E188"/>
    <mergeCell ref="A189:E189"/>
    <mergeCell ref="A190:E190"/>
    <mergeCell ref="A191:E191"/>
    <mergeCell ref="A192:E192"/>
    <mergeCell ref="A193:E193"/>
    <mergeCell ref="A5:B5"/>
    <mergeCell ref="A53:B53"/>
    <mergeCell ref="A62:B62"/>
    <mergeCell ref="A73:B73"/>
    <mergeCell ref="A187:E187"/>
    <mergeCell ref="A147:E147"/>
    <mergeCell ref="A177:E177"/>
    <mergeCell ref="A180:E180"/>
    <mergeCell ref="A182:F182"/>
    <mergeCell ref="A183:E183"/>
    <mergeCell ref="A184:E184"/>
    <mergeCell ref="A185:E185"/>
    <mergeCell ref="A186:E186"/>
    <mergeCell ref="A52:E52"/>
    <mergeCell ref="A61:E61"/>
    <mergeCell ref="A72:E72"/>
    <mergeCell ref="A91:E91"/>
    <mergeCell ref="A98:E98"/>
    <mergeCell ref="A1:F1"/>
    <mergeCell ref="A2:F2"/>
    <mergeCell ref="A3:A4"/>
    <mergeCell ref="B3:B4"/>
    <mergeCell ref="C3:C4"/>
    <mergeCell ref="D3:D4"/>
    <mergeCell ref="E3:E4"/>
    <mergeCell ref="F3:F4"/>
    <mergeCell ref="A92:B92"/>
    <mergeCell ref="A99:B99"/>
    <mergeCell ref="A105:B105"/>
    <mergeCell ref="A148:B148"/>
    <mergeCell ref="A178:B178"/>
    <mergeCell ref="A104:E104"/>
  </mergeCells>
  <printOptions horizontalCentered="1"/>
  <pageMargins left="0.15748031496062992" right="0.15748031496062992" top="0.27559055118110237" bottom="0.31496062992125984" header="0.31496062992125984" footer="0.31496062992125984"/>
  <pageSetup paperSize="9" scale="75" orientation="portrait" r:id="rId1"/>
  <rowBreaks count="1" manualBreakCount="1">
    <brk id="177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2</vt:i4>
      </vt:variant>
    </vt:vector>
  </HeadingPairs>
  <TitlesOfParts>
    <vt:vector size="3" baseType="lpstr">
      <vt:lpstr>BP</vt:lpstr>
      <vt:lpstr>BP!Impression_des_titres</vt:lpstr>
      <vt:lpstr>BP!Zone_d_impression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2019-07-05T13:03:05Z</dcterms:created>
  <dcterms:modified xsi:type="dcterms:W3CDTF">2026-08-06T12:37:30Z</dcterms:modified>
</cp:coreProperties>
</file>