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250" windowHeight="12525"/>
  </bookViews>
  <sheets>
    <sheet name="BOR PRIX DET EST" sheetId="1" r:id="rId1"/>
    <sheet name="Feuil1" sheetId="2" r:id="rId2"/>
  </sheets>
  <definedNames>
    <definedName name="_xlnm.Print_Area" localSheetId="0">'BOR PRIX DET EST'!$A$1:$F$88</definedName>
  </definedNames>
  <calcPr calcId="124519"/>
</workbook>
</file>

<file path=xl/calcChain.xml><?xml version="1.0" encoding="utf-8"?>
<calcChain xmlns="http://schemas.openxmlformats.org/spreadsheetml/2006/main">
  <c r="F21" i="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6"/>
  <c r="F47"/>
  <c r="F48"/>
  <c r="F49"/>
  <c r="F50"/>
  <c r="F51"/>
  <c r="F52"/>
  <c r="F53"/>
  <c r="F54"/>
  <c r="F55"/>
  <c r="F56"/>
  <c r="F57"/>
  <c r="F58"/>
  <c r="F59"/>
  <c r="F60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20"/>
  <c r="F8"/>
  <c r="F9"/>
  <c r="F10"/>
  <c r="F11"/>
  <c r="F12"/>
  <c r="F13"/>
  <c r="F14"/>
  <c r="F15"/>
  <c r="F16"/>
  <c r="F17"/>
  <c r="F18"/>
  <c r="F19"/>
  <c r="F85" l="1"/>
  <c r="F86"/>
  <c r="F87" s="1"/>
</calcChain>
</file>

<file path=xl/sharedStrings.xml><?xml version="1.0" encoding="utf-8"?>
<sst xmlns="http://schemas.openxmlformats.org/spreadsheetml/2006/main" count="162" uniqueCount="92">
  <si>
    <t>Prix N°</t>
  </si>
  <si>
    <t>Quantité</t>
  </si>
  <si>
    <t>Prix unitaire en Dhs</t>
  </si>
  <si>
    <t>Montant HT en Dhs</t>
  </si>
  <si>
    <t>U</t>
  </si>
  <si>
    <t>Désignations des prestations</t>
  </si>
  <si>
    <t>Unité</t>
  </si>
  <si>
    <t xml:space="preserve"> BORDEREAU DES PRIX – DÉTAIL ESTIMATIF</t>
  </si>
  <si>
    <t xml:space="preserve"> Terrassement en terrain de toute nature à toutes profondeurs en pleine masse, y compris déblais, remblais, évacuation des terres excédentaires sur dépôt approprié approuvé par l'administration y compris toutes sujétions</t>
  </si>
  <si>
    <t>Remblai compacté avec utilisation des terres provenant des déblais pour fouilles pour comblement des vides autour des ouvrages</t>
  </si>
  <si>
    <t>Hérissonnage en pierres sèches</t>
  </si>
  <si>
    <t>Béton de propreté de 10 cm d'épaisseur</t>
  </si>
  <si>
    <t xml:space="preserve">Béton légèrement armé pour dallage, caniveau, Regards  et pourtour avec enrichissement superficiel de ciment soigneusement lissé et bouchardé </t>
  </si>
  <si>
    <t>Béton dosé à 350 kg pour béton armé pour dalle de chambre de vanne, palier de repos, passerelle, lanterneaux d'aération et acrotère y compris le coffrage, vibrage et toutes sujétions</t>
  </si>
  <si>
    <t>Béton dosé à 350 kg pour béton armé pour semelles de fondation, élévation des piliers depuis la semelle jusqu'au chaînage inférieur de la cuve, dalle en cône de couverture de la cuve  y compris le coffrage, vibrage et toutes sujétions</t>
  </si>
  <si>
    <t>Béton dosé à 350 kg pour béton armé avec adjonction d'un hydrofuge de masse pour radier en cône de la cuve, ceinture, cheminée d'accès et parois verticales y compris le coffrage, la mise en œuvre, la vibration, le post traitement  et toutes sujétions</t>
  </si>
  <si>
    <t>Acier pour armature, coupés façonnés, mise en place et ligaturé, y compris  recouvrement réglementaire. Ce prix est applicable aux quantités résultant des plans de ferraillage, les pertes,  chutes et déchets ainsi que les fils de ligatures.</t>
  </si>
  <si>
    <t xml:space="preserve"> Mur en agglo de ciment de 0,20 m d'épaisseur</t>
  </si>
  <si>
    <t>Enduit intérieur et extérieur  type C de 2cm d'épaisseur y compris toutes sujétions.</t>
  </si>
  <si>
    <t>Enduit étanche hydraulique (cuvelage) de 0,03 m d'épaisseur au mortier de ciment type C avec incorporation d'un hydrofuge de masse sur toutes les parois en contact avec l'eau y compris toutes sujétions.</t>
  </si>
  <si>
    <t xml:space="preserve">Étanchéité de la dalle et du lanterneau par une Chappe au mortier de ciment de 2 cm d'épaisseur pour redressage, ensuite une impression de bitume plus carton bitume multicouche avec surfaces à feuille d'aluminium </t>
  </si>
  <si>
    <t>Fourniture et pose d'une porte métallique de dimension  1,00 x 2,10 m montées finies avec quincaillerie, serrures de sûreté avec clés, couches d'impression, réglage, etc. y compris  moustiquaire métallique démontable</t>
  </si>
  <si>
    <t>Fourniture et pose de couvercle de lanternes en tôle y compris serrurerie arrêtoir et toutes sujétions</t>
  </si>
  <si>
    <t>Fourniture et pose d'une échelle métallique à crinoline en acier galvanisé à chaud de 40 cm de largeur y compris toutes sujétions</t>
  </si>
  <si>
    <t xml:space="preserve">Fourniture et pose d'une échelle en aluminium à l’intérieur de la cuve de 0.40 de largeur y compris toutes sujétions, </t>
  </si>
  <si>
    <t>Fourniture et pose de châssis métallique avec grillage en cuivre à mailles fines moustiquaires 0,30 x 0,15 m</t>
  </si>
  <si>
    <t>Fourniture et pose de châssis métallique avec grillage en cuivre chromé, aluminium ou acier inox à  mailles fines moustiquaires 0,80 x 0,80 m</t>
  </si>
  <si>
    <t>Fourniture et pose de garde-corps métallique sur passerelle de service, palier de repos y compris toutes sujétions</t>
  </si>
  <si>
    <t>Peinture griffé au moins deux couches couleur (couleur locale) sur les parements extérieurs de la tour y compris couche d'impression au liant polyvinylique après rebouchage, égrenage, dépoussiérage et toutes sujétions</t>
  </si>
  <si>
    <t>Peinture sur métal en "Email Cellule" en 2 couches après deux couches antirouille au minium de plomb ou équivalent</t>
  </si>
  <si>
    <t>SERIE 02 : EQUIPEMENT HYDRAULIQUES</t>
  </si>
  <si>
    <t>01-CONDUITE D’ARRIVEE</t>
  </si>
  <si>
    <t>Fourniture, transport et pose de coudes 45° DN 90</t>
  </si>
  <si>
    <t>Fourniture, transport et pose de Manchette de traversée DN90 L = 1,20 m</t>
  </si>
  <si>
    <t xml:space="preserve">Fourniture, transport et pose de Manchette de traversée DN90 L = 0,50 m  </t>
  </si>
  <si>
    <t>Fourniture, transport et pose de coudes 90° DN 90</t>
  </si>
  <si>
    <t>Fourniture, transport et pose de Té B.B. DN65 TB DN 90 pour by pass</t>
  </si>
  <si>
    <t xml:space="preserve"> Fourniture, transport et pose de Conduite DN 90 L = 1,80 m</t>
  </si>
  <si>
    <t>Fourniture, transport et pose de Robinet vanne DN90</t>
  </si>
  <si>
    <t xml:space="preserve">Fourniture, transport et pose de Manchette DN90 L = 0,50 m   </t>
  </si>
  <si>
    <t xml:space="preserve">Fourniture, transport et pose de Conduite DN 90  </t>
  </si>
  <si>
    <t>Fourniture, transport et pose de Manchette DN90 L = 0,50 m</t>
  </si>
  <si>
    <t>Fourniture, transport et pose de Conduite EN AG DN 90 à brides L = 2,00 m</t>
  </si>
  <si>
    <t>Fourniture, transport et pose de Robinet à flotteur DN 90</t>
  </si>
  <si>
    <t>02 : DEPART</t>
  </si>
  <si>
    <t>Fourniture, transport et pose de Crépine DN100</t>
  </si>
  <si>
    <t>Fourniture, transport et pose de Manchette de traversée DN100 avec collerette L = 0,50 m</t>
  </si>
  <si>
    <t>Fourniture, transport et pose de Conduite DN 100 mm</t>
  </si>
  <si>
    <t>Fourniture, transport et pose de Manchette pour traverser de mur DN 100 L = 0,50 m</t>
  </si>
  <si>
    <t>Fourniture, transport et pose de Conduite DN140 mm L = 1,7 m</t>
  </si>
  <si>
    <t>Fourniture, transport et pose de Robinet vanne DN100 à opercule à passage direct (sans rainures) y compris volant de manœuvre et toutes sujétions</t>
  </si>
  <si>
    <t>Fourniture, transport et pose de Té DN 100/trois sortie de 100 et une sortie 90</t>
  </si>
  <si>
    <t>Fourniture, transport et pose de Coude 90° à patin DN100 mm</t>
  </si>
  <si>
    <t>Fourniture, transport et pose de Stabilisateur S3D DN100</t>
  </si>
  <si>
    <t>Fourniture, transport et pose de compteur</t>
  </si>
  <si>
    <t>Fourniture, transport et pose de Joint de démontage DN100</t>
  </si>
  <si>
    <t>Fourniture, transport et pose de Manchette de traversée de mur DN100 L= 1 m</t>
  </si>
  <si>
    <t>Fourniture, transport et pose de coude 45° DN100 mm</t>
  </si>
  <si>
    <t>Fourniture, transport et pose de manchette DN100 L = 1,2 m</t>
  </si>
  <si>
    <t>Fourniture, transport et pose de bride major stop 100/110</t>
  </si>
  <si>
    <t>03 : VIDANGE</t>
  </si>
  <si>
    <t>Fourniture, transport et pose de Manchette à bride unie avec collerette L= 0,50m DN65</t>
  </si>
  <si>
    <t>Fourniture, transport et pose de Conduite DN65</t>
  </si>
  <si>
    <t>Fourniture, transport et pose de manchette L = 0,50 m DN65</t>
  </si>
  <si>
    <t>Fourniture, transport et pose de manchette L = 0,70 m DN65</t>
  </si>
  <si>
    <t>Fourniture, transport et pose de Coude 90° à patin DN65</t>
  </si>
  <si>
    <t>Fourniture, transport et pose de Robinet vanne avec volant DN 65</t>
  </si>
  <si>
    <t>Fourniture, transport et pose de Joint de démontage DN 65</t>
  </si>
  <si>
    <t>04 : TROP-PLEIN</t>
  </si>
  <si>
    <t>Fourniture, transport et pose de entonnoir DN 200/65</t>
  </si>
  <si>
    <t>Fourniture, transport et pose de conduite DN 65 L= 2,00 m</t>
  </si>
  <si>
    <t>Fourniture, transport et pose de conduite en acier DN 65- L = 1,70 m</t>
  </si>
  <si>
    <t>Fourniture, transport et pose de TE à brides DN 65/65</t>
  </si>
  <si>
    <t>Fourniture, transport et pose de manchette avec collerette DN65 L= 0,50 m</t>
  </si>
  <si>
    <t>Fourniture, transport et pose de Coude 45° DN65</t>
  </si>
  <si>
    <t>Fourniture, transport et pose de manchette DN 65 L = 1,2 m</t>
  </si>
  <si>
    <t>05 : BY-PASS</t>
  </si>
  <si>
    <t>Fourniture, transport et pose de conduite DN65 mm L = 0,8 m</t>
  </si>
  <si>
    <t>Fourniture, transport et pose de Robinet vanne DN 65 à opercule à passage direct (sans rainures) y compris volant de manœuvre et toutes sujétions</t>
  </si>
  <si>
    <t>Fourniture, transport et pose de Joint de démontage auto buté DN 65</t>
  </si>
  <si>
    <t>Fourniture, transport et pose de clapet anti retour DN65 avec perçage du battant de 5mm de diamètre.</t>
  </si>
  <si>
    <t>SERIE 01 : GENIE CIVIL</t>
  </si>
  <si>
    <t>m3</t>
  </si>
  <si>
    <t>kg</t>
  </si>
  <si>
    <t>m2</t>
  </si>
  <si>
    <t>ml</t>
  </si>
  <si>
    <t>TOTAL HT</t>
  </si>
  <si>
    <t>TVA 20%</t>
  </si>
  <si>
    <t>TOTAL TTC</t>
  </si>
  <si>
    <t>Royaume du Maroc
Ministère de l’Intérieur
PREFECTURE D’INEZGANE AIT MELLOUL
    COMMUNE D’OULAD DAHOU</t>
  </si>
  <si>
    <t>Relatif à l’appel d’offre ouvert National sur offre des prix N°04/COD/2026</t>
  </si>
  <si>
    <t>Objet : TRAVAUX DE CONSTRUCTION D’UN CHATEAU D’EAU SURELEVE DE 100 M3 ET DE +20.00M DE HAUTEUR AU DOUAR AIT OUMGHAR A LA Commune d’Oulad Dahou (Préfecture d’Inezgane Aït Melloul – Région Souss Massa)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</si>
</sst>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justify" vertical="center" wrapText="1"/>
    </xf>
    <xf numFmtId="0" fontId="0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2" fontId="8" fillId="0" borderId="1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0" fontId="2" fillId="0" borderId="0" xfId="0" applyFont="1" applyBorder="1"/>
    <xf numFmtId="43" fontId="8" fillId="0" borderId="1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view="pageBreakPreview" zoomScale="130" zoomScaleNormal="130" zoomScaleSheetLayoutView="130" workbookViewId="0">
      <selection activeCell="F8" sqref="F8"/>
    </sheetView>
  </sheetViews>
  <sheetFormatPr baseColWidth="10" defaultRowHeight="15.75"/>
  <cols>
    <col min="1" max="1" width="6.28515625" style="17" customWidth="1"/>
    <col min="2" max="2" width="59.7109375" style="18" customWidth="1"/>
    <col min="3" max="3" width="5.42578125" style="17" customWidth="1"/>
    <col min="4" max="4" width="6.42578125" style="19" customWidth="1"/>
    <col min="5" max="5" width="8.5703125" style="28" customWidth="1"/>
    <col min="6" max="6" width="11.7109375" style="29" customWidth="1"/>
  </cols>
  <sheetData>
    <row r="1" spans="1:6" ht="51" customHeight="1" thickBot="1">
      <c r="A1" s="48" t="s">
        <v>89</v>
      </c>
      <c r="B1" s="49"/>
      <c r="C1" s="49"/>
      <c r="D1" s="49"/>
      <c r="E1" s="49"/>
      <c r="F1" s="50"/>
    </row>
    <row r="2" spans="1:6" ht="48" customHeight="1" thickBot="1">
      <c r="A2" s="44" t="s">
        <v>91</v>
      </c>
      <c r="B2" s="44"/>
      <c r="C2" s="44"/>
      <c r="D2" s="44"/>
      <c r="E2" s="44"/>
      <c r="F2" s="45"/>
    </row>
    <row r="3" spans="1:6" ht="1.5" customHeight="1" thickBot="1">
      <c r="A3" s="46"/>
      <c r="B3" s="46"/>
      <c r="C3" s="46"/>
      <c r="D3" s="46"/>
      <c r="E3" s="46"/>
      <c r="F3" s="47"/>
    </row>
    <row r="4" spans="1:6" ht="19.5" customHeight="1">
      <c r="A4" s="38" t="s">
        <v>7</v>
      </c>
      <c r="B4" s="39"/>
      <c r="C4" s="39"/>
      <c r="D4" s="39"/>
      <c r="E4" s="39"/>
      <c r="F4" s="40"/>
    </row>
    <row r="5" spans="1:6" ht="21.75" thickBot="1">
      <c r="A5" s="41" t="s">
        <v>90</v>
      </c>
      <c r="B5" s="42"/>
      <c r="C5" s="42"/>
      <c r="D5" s="42"/>
      <c r="E5" s="42"/>
      <c r="F5" s="43"/>
    </row>
    <row r="6" spans="1:6" ht="37.5" customHeight="1" thickBot="1">
      <c r="A6" s="30" t="s">
        <v>0</v>
      </c>
      <c r="B6" s="31" t="s">
        <v>5</v>
      </c>
      <c r="C6" s="30" t="s">
        <v>6</v>
      </c>
      <c r="D6" s="30" t="s">
        <v>1</v>
      </c>
      <c r="E6" s="26" t="s">
        <v>2</v>
      </c>
      <c r="F6" s="27" t="s">
        <v>3</v>
      </c>
    </row>
    <row r="7" spans="1:6" ht="18" customHeight="1" thickBot="1">
      <c r="A7" s="53" t="s">
        <v>81</v>
      </c>
      <c r="B7" s="54"/>
      <c r="C7" s="4"/>
      <c r="D7" s="5"/>
      <c r="E7" s="32"/>
      <c r="F7" s="30"/>
    </row>
    <row r="8" spans="1:6" ht="63.75" customHeight="1" thickBot="1">
      <c r="A8" s="6">
        <v>1</v>
      </c>
      <c r="B8" s="7" t="s">
        <v>8</v>
      </c>
      <c r="C8" s="1" t="s">
        <v>82</v>
      </c>
      <c r="D8" s="8">
        <v>256</v>
      </c>
      <c r="E8" s="33"/>
      <c r="F8" s="34">
        <f>E8*D8</f>
        <v>0</v>
      </c>
    </row>
    <row r="9" spans="1:6" ht="36" customHeight="1" thickBot="1">
      <c r="A9" s="6">
        <v>2</v>
      </c>
      <c r="B9" s="9" t="s">
        <v>9</v>
      </c>
      <c r="C9" s="1" t="s">
        <v>82</v>
      </c>
      <c r="D9" s="8">
        <v>230.6</v>
      </c>
      <c r="E9" s="33"/>
      <c r="F9" s="34">
        <f t="shared" ref="F9:F19" si="0">E9*D9</f>
        <v>0</v>
      </c>
    </row>
    <row r="10" spans="1:6" ht="20.25" customHeight="1" thickBot="1">
      <c r="A10" s="6">
        <v>3</v>
      </c>
      <c r="B10" s="9" t="s">
        <v>10</v>
      </c>
      <c r="C10" s="1" t="s">
        <v>82</v>
      </c>
      <c r="D10" s="8">
        <v>56.35</v>
      </c>
      <c r="E10" s="33"/>
      <c r="F10" s="34">
        <f t="shared" si="0"/>
        <v>0</v>
      </c>
    </row>
    <row r="11" spans="1:6" ht="22.5" customHeight="1" thickBot="1">
      <c r="A11" s="6">
        <v>4</v>
      </c>
      <c r="B11" s="9" t="s">
        <v>11</v>
      </c>
      <c r="C11" s="1" t="s">
        <v>82</v>
      </c>
      <c r="D11" s="8">
        <v>4.62</v>
      </c>
      <c r="E11" s="33"/>
      <c r="F11" s="34">
        <f t="shared" si="0"/>
        <v>0</v>
      </c>
    </row>
    <row r="12" spans="1:6" ht="50.25" customHeight="1" thickBot="1">
      <c r="A12" s="6">
        <v>5</v>
      </c>
      <c r="B12" s="7" t="s">
        <v>12</v>
      </c>
      <c r="C12" s="1" t="s">
        <v>82</v>
      </c>
      <c r="D12" s="8">
        <v>14.48</v>
      </c>
      <c r="E12" s="33"/>
      <c r="F12" s="34">
        <f t="shared" si="0"/>
        <v>0</v>
      </c>
    </row>
    <row r="13" spans="1:6" ht="47.25" customHeight="1" thickBot="1">
      <c r="A13" s="6">
        <v>6</v>
      </c>
      <c r="B13" s="2" t="s">
        <v>13</v>
      </c>
      <c r="C13" s="1" t="s">
        <v>82</v>
      </c>
      <c r="D13" s="8">
        <v>4</v>
      </c>
      <c r="E13" s="33"/>
      <c r="F13" s="34">
        <f t="shared" si="0"/>
        <v>0</v>
      </c>
    </row>
    <row r="14" spans="1:6" ht="66" customHeight="1" thickBot="1">
      <c r="A14" s="6">
        <v>7</v>
      </c>
      <c r="B14" s="9" t="s">
        <v>14</v>
      </c>
      <c r="C14" s="1" t="s">
        <v>82</v>
      </c>
      <c r="D14" s="8">
        <v>162</v>
      </c>
      <c r="E14" s="33"/>
      <c r="F14" s="37">
        <f t="shared" si="0"/>
        <v>0</v>
      </c>
    </row>
    <row r="15" spans="1:6" ht="64.5" customHeight="1" thickBot="1">
      <c r="A15" s="6">
        <v>8</v>
      </c>
      <c r="B15" s="7" t="s">
        <v>15</v>
      </c>
      <c r="C15" s="1" t="s">
        <v>82</v>
      </c>
      <c r="D15" s="8">
        <v>67</v>
      </c>
      <c r="E15" s="33"/>
      <c r="F15" s="34">
        <f t="shared" si="0"/>
        <v>0</v>
      </c>
    </row>
    <row r="16" spans="1:6" ht="62.25" customHeight="1" thickBot="1">
      <c r="A16" s="6">
        <v>9</v>
      </c>
      <c r="B16" s="7" t="s">
        <v>16</v>
      </c>
      <c r="C16" s="1" t="s">
        <v>83</v>
      </c>
      <c r="D16" s="8">
        <v>15000</v>
      </c>
      <c r="E16" s="33"/>
      <c r="F16" s="37">
        <f t="shared" si="0"/>
        <v>0</v>
      </c>
    </row>
    <row r="17" spans="1:6" ht="26.25" customHeight="1" thickBot="1">
      <c r="A17" s="6">
        <v>10</v>
      </c>
      <c r="B17" s="7" t="s">
        <v>17</v>
      </c>
      <c r="C17" s="1" t="s">
        <v>84</v>
      </c>
      <c r="D17" s="8">
        <v>30</v>
      </c>
      <c r="E17" s="33"/>
      <c r="F17" s="34">
        <f t="shared" si="0"/>
        <v>0</v>
      </c>
    </row>
    <row r="18" spans="1:6" ht="40.5" customHeight="1" thickBot="1">
      <c r="A18" s="6">
        <v>11</v>
      </c>
      <c r="B18" s="9" t="s">
        <v>18</v>
      </c>
      <c r="C18" s="1" t="s">
        <v>84</v>
      </c>
      <c r="D18" s="8">
        <v>560</v>
      </c>
      <c r="E18" s="33"/>
      <c r="F18" s="34">
        <f t="shared" si="0"/>
        <v>0</v>
      </c>
    </row>
    <row r="19" spans="1:6" ht="65.25" customHeight="1" thickBot="1">
      <c r="A19" s="6">
        <v>12</v>
      </c>
      <c r="B19" s="10" t="s">
        <v>19</v>
      </c>
      <c r="C19" s="1" t="s">
        <v>84</v>
      </c>
      <c r="D19" s="8">
        <v>330</v>
      </c>
      <c r="E19" s="33"/>
      <c r="F19" s="34">
        <f t="shared" si="0"/>
        <v>0</v>
      </c>
    </row>
    <row r="20" spans="1:6" ht="64.5" customHeight="1" thickBot="1">
      <c r="A20" s="11">
        <v>13</v>
      </c>
      <c r="B20" s="12" t="s">
        <v>20</v>
      </c>
      <c r="C20" s="3" t="s">
        <v>84</v>
      </c>
      <c r="D20" s="13">
        <v>68</v>
      </c>
      <c r="E20" s="33"/>
      <c r="F20" s="34">
        <f>E20*D20</f>
        <v>0</v>
      </c>
    </row>
    <row r="21" spans="1:6" ht="67.5" customHeight="1" thickBot="1">
      <c r="A21" s="14">
        <v>14</v>
      </c>
      <c r="B21" s="20" t="s">
        <v>21</v>
      </c>
      <c r="C21" s="14" t="s">
        <v>4</v>
      </c>
      <c r="D21" s="14">
        <v>1</v>
      </c>
      <c r="E21" s="33"/>
      <c r="F21" s="34">
        <f t="shared" ref="F21:F84" si="1">E21*D21</f>
        <v>0</v>
      </c>
    </row>
    <row r="22" spans="1:6" ht="36.75" customHeight="1" thickBot="1">
      <c r="A22" s="15">
        <v>15</v>
      </c>
      <c r="B22" s="20" t="s">
        <v>22</v>
      </c>
      <c r="C22" s="14" t="s">
        <v>4</v>
      </c>
      <c r="D22" s="14">
        <v>1</v>
      </c>
      <c r="E22" s="33"/>
      <c r="F22" s="34">
        <f t="shared" si="1"/>
        <v>0</v>
      </c>
    </row>
    <row r="23" spans="1:6" ht="48" thickBot="1">
      <c r="A23" s="16">
        <v>16</v>
      </c>
      <c r="B23" s="20" t="s">
        <v>23</v>
      </c>
      <c r="C23" s="14" t="s">
        <v>85</v>
      </c>
      <c r="D23" s="14">
        <v>25</v>
      </c>
      <c r="E23" s="33"/>
      <c r="F23" s="34">
        <f t="shared" si="1"/>
        <v>0</v>
      </c>
    </row>
    <row r="24" spans="1:6" ht="39" customHeight="1" thickBot="1">
      <c r="A24" s="16">
        <v>17</v>
      </c>
      <c r="B24" s="20" t="s">
        <v>24</v>
      </c>
      <c r="C24" s="14" t="s">
        <v>85</v>
      </c>
      <c r="D24" s="14">
        <v>5</v>
      </c>
      <c r="E24" s="33"/>
      <c r="F24" s="34">
        <f t="shared" si="1"/>
        <v>0</v>
      </c>
    </row>
    <row r="25" spans="1:6" ht="38.25" customHeight="1" thickBot="1">
      <c r="A25" s="16">
        <v>18</v>
      </c>
      <c r="B25" s="20" t="s">
        <v>25</v>
      </c>
      <c r="C25" s="14" t="s">
        <v>4</v>
      </c>
      <c r="D25" s="14">
        <v>4</v>
      </c>
      <c r="E25" s="33"/>
      <c r="F25" s="34">
        <f t="shared" si="1"/>
        <v>0</v>
      </c>
    </row>
    <row r="26" spans="1:6" ht="50.25" customHeight="1" thickBot="1">
      <c r="A26" s="16">
        <v>19</v>
      </c>
      <c r="B26" s="20" t="s">
        <v>26</v>
      </c>
      <c r="C26" s="14" t="s">
        <v>4</v>
      </c>
      <c r="D26" s="14">
        <v>1</v>
      </c>
      <c r="E26" s="33"/>
      <c r="F26" s="34">
        <f t="shared" si="1"/>
        <v>0</v>
      </c>
    </row>
    <row r="27" spans="1:6" ht="33.75" customHeight="1" thickBot="1">
      <c r="A27" s="16">
        <v>20</v>
      </c>
      <c r="B27" s="20" t="s">
        <v>27</v>
      </c>
      <c r="C27" s="14" t="s">
        <v>85</v>
      </c>
      <c r="D27" s="14">
        <v>15</v>
      </c>
      <c r="E27" s="33"/>
      <c r="F27" s="34">
        <f t="shared" si="1"/>
        <v>0</v>
      </c>
    </row>
    <row r="28" spans="1:6" ht="63.75" thickBot="1">
      <c r="A28" s="16">
        <v>21</v>
      </c>
      <c r="B28" s="20" t="s">
        <v>28</v>
      </c>
      <c r="C28" s="14" t="s">
        <v>84</v>
      </c>
      <c r="D28" s="14">
        <v>450</v>
      </c>
      <c r="E28" s="33"/>
      <c r="F28" s="34">
        <f t="shared" si="1"/>
        <v>0</v>
      </c>
    </row>
    <row r="29" spans="1:6" ht="36" customHeight="1" thickBot="1">
      <c r="A29" s="23">
        <v>22</v>
      </c>
      <c r="B29" s="24" t="s">
        <v>29</v>
      </c>
      <c r="C29" s="14" t="s">
        <v>84</v>
      </c>
      <c r="D29" s="14">
        <v>83</v>
      </c>
      <c r="E29" s="33"/>
      <c r="F29" s="34">
        <f t="shared" si="1"/>
        <v>0</v>
      </c>
    </row>
    <row r="30" spans="1:6" ht="16.5" thickBot="1">
      <c r="A30" s="51" t="s">
        <v>30</v>
      </c>
      <c r="B30" s="52"/>
      <c r="C30" s="14"/>
      <c r="D30" s="14"/>
      <c r="E30" s="33"/>
      <c r="F30" s="34">
        <f t="shared" si="1"/>
        <v>0</v>
      </c>
    </row>
    <row r="31" spans="1:6" ht="16.5" thickBot="1">
      <c r="A31" s="21"/>
      <c r="B31" s="25" t="s">
        <v>31</v>
      </c>
      <c r="C31" s="14"/>
      <c r="D31" s="14"/>
      <c r="E31" s="33"/>
      <c r="F31" s="34">
        <f t="shared" si="1"/>
        <v>0</v>
      </c>
    </row>
    <row r="32" spans="1:6" ht="16.5" thickBot="1">
      <c r="A32" s="16">
        <v>23</v>
      </c>
      <c r="B32" s="20" t="s">
        <v>32</v>
      </c>
      <c r="C32" s="14" t="s">
        <v>4</v>
      </c>
      <c r="D32" s="14">
        <v>1</v>
      </c>
      <c r="E32" s="33"/>
      <c r="F32" s="34">
        <f t="shared" si="1"/>
        <v>0</v>
      </c>
    </row>
    <row r="33" spans="1:6" ht="32.25" thickBot="1">
      <c r="A33" s="16">
        <v>24</v>
      </c>
      <c r="B33" s="20" t="s">
        <v>33</v>
      </c>
      <c r="C33" s="14" t="s">
        <v>4</v>
      </c>
      <c r="D33" s="14">
        <v>1</v>
      </c>
      <c r="E33" s="33"/>
      <c r="F33" s="34">
        <f t="shared" si="1"/>
        <v>0</v>
      </c>
    </row>
    <row r="34" spans="1:6" ht="32.25" thickBot="1">
      <c r="A34" s="16">
        <v>25</v>
      </c>
      <c r="B34" s="20" t="s">
        <v>34</v>
      </c>
      <c r="C34" s="14" t="s">
        <v>4</v>
      </c>
      <c r="D34" s="14">
        <v>1</v>
      </c>
      <c r="E34" s="33"/>
      <c r="F34" s="34">
        <f t="shared" si="1"/>
        <v>0</v>
      </c>
    </row>
    <row r="35" spans="1:6" ht="16.5" thickBot="1">
      <c r="A35" s="16">
        <v>26</v>
      </c>
      <c r="B35" s="20" t="s">
        <v>35</v>
      </c>
      <c r="C35" s="14" t="s">
        <v>4</v>
      </c>
      <c r="D35" s="14">
        <v>1</v>
      </c>
      <c r="E35" s="33"/>
      <c r="F35" s="34">
        <f t="shared" si="1"/>
        <v>0</v>
      </c>
    </row>
    <row r="36" spans="1:6" ht="32.25" thickBot="1">
      <c r="A36" s="16">
        <v>27</v>
      </c>
      <c r="B36" s="20" t="s">
        <v>36</v>
      </c>
      <c r="C36" s="14" t="s">
        <v>4</v>
      </c>
      <c r="D36" s="14">
        <v>1</v>
      </c>
      <c r="E36" s="33"/>
      <c r="F36" s="34">
        <f t="shared" si="1"/>
        <v>0</v>
      </c>
    </row>
    <row r="37" spans="1:6" ht="16.5" thickBot="1">
      <c r="A37" s="16">
        <v>28</v>
      </c>
      <c r="B37" s="20" t="s">
        <v>37</v>
      </c>
      <c r="C37" s="14" t="s">
        <v>4</v>
      </c>
      <c r="D37" s="14">
        <v>1</v>
      </c>
      <c r="E37" s="33"/>
      <c r="F37" s="34">
        <f t="shared" si="1"/>
        <v>0</v>
      </c>
    </row>
    <row r="38" spans="1:6" ht="16.5" thickBot="1">
      <c r="A38" s="16">
        <v>29</v>
      </c>
      <c r="B38" s="20" t="s">
        <v>38</v>
      </c>
      <c r="C38" s="14" t="s">
        <v>4</v>
      </c>
      <c r="D38" s="14">
        <v>1</v>
      </c>
      <c r="E38" s="33"/>
      <c r="F38" s="34">
        <f t="shared" si="1"/>
        <v>0</v>
      </c>
    </row>
    <row r="39" spans="1:6" ht="16.5" thickBot="1">
      <c r="A39" s="16">
        <v>30</v>
      </c>
      <c r="B39" s="20" t="s">
        <v>39</v>
      </c>
      <c r="C39" s="14" t="s">
        <v>4</v>
      </c>
      <c r="D39" s="14">
        <v>1</v>
      </c>
      <c r="E39" s="33"/>
      <c r="F39" s="34">
        <f t="shared" si="1"/>
        <v>0</v>
      </c>
    </row>
    <row r="40" spans="1:6" ht="16.5" thickBot="1">
      <c r="A40" s="16">
        <v>31</v>
      </c>
      <c r="B40" s="20" t="s">
        <v>40</v>
      </c>
      <c r="C40" s="14" t="s">
        <v>85</v>
      </c>
      <c r="D40" s="14">
        <v>17</v>
      </c>
      <c r="E40" s="33"/>
      <c r="F40" s="34">
        <f t="shared" si="1"/>
        <v>0</v>
      </c>
    </row>
    <row r="41" spans="1:6" ht="16.5" thickBot="1">
      <c r="A41" s="16">
        <v>32</v>
      </c>
      <c r="B41" s="20" t="s">
        <v>41</v>
      </c>
      <c r="C41" s="14" t="s">
        <v>4</v>
      </c>
      <c r="D41" s="14">
        <v>1</v>
      </c>
      <c r="E41" s="33"/>
      <c r="F41" s="34">
        <f t="shared" si="1"/>
        <v>0</v>
      </c>
    </row>
    <row r="42" spans="1:6" ht="32.25" thickBot="1">
      <c r="A42" s="16">
        <v>33</v>
      </c>
      <c r="B42" s="20" t="s">
        <v>42</v>
      </c>
      <c r="C42" s="14" t="s">
        <v>4</v>
      </c>
      <c r="D42" s="14">
        <v>1</v>
      </c>
      <c r="E42" s="33"/>
      <c r="F42" s="34">
        <f t="shared" si="1"/>
        <v>0</v>
      </c>
    </row>
    <row r="43" spans="1:6" ht="16.5" thickBot="1">
      <c r="A43" s="16">
        <v>34</v>
      </c>
      <c r="B43" s="20" t="s">
        <v>35</v>
      </c>
      <c r="C43" s="14" t="s">
        <v>4</v>
      </c>
      <c r="D43" s="14">
        <v>2</v>
      </c>
      <c r="E43" s="33"/>
      <c r="F43" s="34">
        <f t="shared" si="1"/>
        <v>0</v>
      </c>
    </row>
    <row r="44" spans="1:6" ht="16.5" thickBot="1">
      <c r="A44" s="16">
        <v>35</v>
      </c>
      <c r="B44" s="20" t="s">
        <v>43</v>
      </c>
      <c r="C44" s="14" t="s">
        <v>4</v>
      </c>
      <c r="D44" s="14">
        <v>1</v>
      </c>
      <c r="E44" s="33"/>
      <c r="F44" s="34">
        <f t="shared" si="1"/>
        <v>0</v>
      </c>
    </row>
    <row r="45" spans="1:6" ht="16.5" thickBot="1">
      <c r="A45" s="16"/>
      <c r="B45" s="22" t="s">
        <v>44</v>
      </c>
      <c r="C45" s="14"/>
      <c r="D45" s="14"/>
      <c r="E45" s="33"/>
      <c r="F45" s="34"/>
    </row>
    <row r="46" spans="1:6" ht="16.5" thickBot="1">
      <c r="A46" s="16">
        <v>36</v>
      </c>
      <c r="B46" s="20" t="s">
        <v>45</v>
      </c>
      <c r="C46" s="14" t="s">
        <v>4</v>
      </c>
      <c r="D46" s="14">
        <v>1</v>
      </c>
      <c r="E46" s="33"/>
      <c r="F46" s="34">
        <f t="shared" si="1"/>
        <v>0</v>
      </c>
    </row>
    <row r="47" spans="1:6" ht="32.25" thickBot="1">
      <c r="A47" s="16">
        <v>37</v>
      </c>
      <c r="B47" s="20" t="s">
        <v>46</v>
      </c>
      <c r="C47" s="14" t="s">
        <v>4</v>
      </c>
      <c r="D47" s="14">
        <v>1</v>
      </c>
      <c r="E47" s="33"/>
      <c r="F47" s="34">
        <f t="shared" si="1"/>
        <v>0</v>
      </c>
    </row>
    <row r="48" spans="1:6" ht="16.5" thickBot="1">
      <c r="A48" s="16">
        <v>38</v>
      </c>
      <c r="B48" s="20" t="s">
        <v>47</v>
      </c>
      <c r="C48" s="14" t="s">
        <v>85</v>
      </c>
      <c r="D48" s="14">
        <v>17</v>
      </c>
      <c r="E48" s="33"/>
      <c r="F48" s="34">
        <f t="shared" si="1"/>
        <v>0</v>
      </c>
    </row>
    <row r="49" spans="1:6" ht="32.25" thickBot="1">
      <c r="A49" s="16">
        <v>39</v>
      </c>
      <c r="B49" s="20" t="s">
        <v>48</v>
      </c>
      <c r="C49" s="14" t="s">
        <v>4</v>
      </c>
      <c r="D49" s="14">
        <v>1</v>
      </c>
      <c r="E49" s="33"/>
      <c r="F49" s="34">
        <f t="shared" si="1"/>
        <v>0</v>
      </c>
    </row>
    <row r="50" spans="1:6" ht="32.25" thickBot="1">
      <c r="A50" s="16">
        <v>40</v>
      </c>
      <c r="B50" s="20" t="s">
        <v>49</v>
      </c>
      <c r="C50" s="14" t="s">
        <v>4</v>
      </c>
      <c r="D50" s="14">
        <v>1</v>
      </c>
      <c r="E50" s="33"/>
      <c r="F50" s="34">
        <f t="shared" si="1"/>
        <v>0</v>
      </c>
    </row>
    <row r="51" spans="1:6" ht="48" thickBot="1">
      <c r="A51" s="16">
        <v>41</v>
      </c>
      <c r="B51" s="20" t="s">
        <v>50</v>
      </c>
      <c r="C51" s="14" t="s">
        <v>4</v>
      </c>
      <c r="D51" s="14">
        <v>1</v>
      </c>
      <c r="E51" s="33"/>
      <c r="F51" s="34">
        <f t="shared" si="1"/>
        <v>0</v>
      </c>
    </row>
    <row r="52" spans="1:6" ht="32.25" thickBot="1">
      <c r="A52" s="16">
        <v>42</v>
      </c>
      <c r="B52" s="20" t="s">
        <v>51</v>
      </c>
      <c r="C52" s="14" t="s">
        <v>4</v>
      </c>
      <c r="D52" s="14">
        <v>1</v>
      </c>
      <c r="E52" s="33"/>
      <c r="F52" s="34">
        <f t="shared" si="1"/>
        <v>0</v>
      </c>
    </row>
    <row r="53" spans="1:6" ht="16.5" thickBot="1">
      <c r="A53" s="16">
        <v>43</v>
      </c>
      <c r="B53" s="20" t="s">
        <v>52</v>
      </c>
      <c r="C53" s="14" t="s">
        <v>4</v>
      </c>
      <c r="D53" s="14">
        <v>1</v>
      </c>
      <c r="E53" s="33"/>
      <c r="F53" s="34">
        <f t="shared" si="1"/>
        <v>0</v>
      </c>
    </row>
    <row r="54" spans="1:6" ht="16.5" thickBot="1">
      <c r="A54" s="16">
        <v>44</v>
      </c>
      <c r="B54" s="20" t="s">
        <v>53</v>
      </c>
      <c r="C54" s="14" t="s">
        <v>4</v>
      </c>
      <c r="D54" s="14">
        <v>1</v>
      </c>
      <c r="E54" s="33"/>
      <c r="F54" s="34">
        <f t="shared" si="1"/>
        <v>0</v>
      </c>
    </row>
    <row r="55" spans="1:6" ht="16.5" thickBot="1">
      <c r="A55" s="16">
        <v>45</v>
      </c>
      <c r="B55" s="20" t="s">
        <v>54</v>
      </c>
      <c r="C55" s="14" t="s">
        <v>4</v>
      </c>
      <c r="D55" s="14">
        <v>1</v>
      </c>
      <c r="E55" s="33"/>
      <c r="F55" s="34">
        <f t="shared" si="1"/>
        <v>0</v>
      </c>
    </row>
    <row r="56" spans="1:6" ht="16.5" thickBot="1">
      <c r="A56" s="16">
        <v>46</v>
      </c>
      <c r="B56" s="20" t="s">
        <v>55</v>
      </c>
      <c r="C56" s="14" t="s">
        <v>4</v>
      </c>
      <c r="D56" s="14">
        <v>1</v>
      </c>
      <c r="E56" s="33"/>
      <c r="F56" s="34">
        <f t="shared" si="1"/>
        <v>0</v>
      </c>
    </row>
    <row r="57" spans="1:6" ht="32.25" thickBot="1">
      <c r="A57" s="16">
        <v>47</v>
      </c>
      <c r="B57" s="20" t="s">
        <v>56</v>
      </c>
      <c r="C57" s="14" t="s">
        <v>4</v>
      </c>
      <c r="D57" s="14">
        <v>1</v>
      </c>
      <c r="E57" s="33"/>
      <c r="F57" s="34">
        <f t="shared" si="1"/>
        <v>0</v>
      </c>
    </row>
    <row r="58" spans="1:6" ht="16.5" thickBot="1">
      <c r="A58" s="16">
        <v>48</v>
      </c>
      <c r="B58" s="20" t="s">
        <v>57</v>
      </c>
      <c r="C58" s="14" t="s">
        <v>4</v>
      </c>
      <c r="D58" s="14">
        <v>1</v>
      </c>
      <c r="E58" s="33"/>
      <c r="F58" s="34">
        <f t="shared" si="1"/>
        <v>0</v>
      </c>
    </row>
    <row r="59" spans="1:6" ht="16.5" thickBot="1">
      <c r="A59" s="16">
        <v>49</v>
      </c>
      <c r="B59" s="20" t="s">
        <v>58</v>
      </c>
      <c r="C59" s="14" t="s">
        <v>4</v>
      </c>
      <c r="D59" s="14">
        <v>2</v>
      </c>
      <c r="E59" s="33"/>
      <c r="F59" s="34">
        <f t="shared" si="1"/>
        <v>0</v>
      </c>
    </row>
    <row r="60" spans="1:6" ht="16.5" thickBot="1">
      <c r="A60" s="16">
        <v>50</v>
      </c>
      <c r="B60" s="20" t="s">
        <v>59</v>
      </c>
      <c r="C60" s="14" t="s">
        <v>4</v>
      </c>
      <c r="D60" s="14">
        <v>1</v>
      </c>
      <c r="E60" s="33"/>
      <c r="F60" s="34">
        <f t="shared" si="1"/>
        <v>0</v>
      </c>
    </row>
    <row r="61" spans="1:6" ht="16.5" thickBot="1">
      <c r="A61" s="16"/>
      <c r="B61" s="22" t="s">
        <v>60</v>
      </c>
      <c r="C61" s="14"/>
      <c r="D61" s="14"/>
      <c r="E61" s="33"/>
      <c r="F61" s="34"/>
    </row>
    <row r="62" spans="1:6" ht="32.25" thickBot="1">
      <c r="A62" s="16">
        <v>51</v>
      </c>
      <c r="B62" s="20" t="s">
        <v>61</v>
      </c>
      <c r="C62" s="14" t="s">
        <v>4</v>
      </c>
      <c r="D62" s="14">
        <v>1</v>
      </c>
      <c r="E62" s="33"/>
      <c r="F62" s="34">
        <f t="shared" si="1"/>
        <v>0</v>
      </c>
    </row>
    <row r="63" spans="1:6" ht="16.5" thickBot="1">
      <c r="A63" s="16">
        <v>52</v>
      </c>
      <c r="B63" s="20" t="s">
        <v>62</v>
      </c>
      <c r="C63" s="14" t="s">
        <v>85</v>
      </c>
      <c r="D63" s="14">
        <v>20</v>
      </c>
      <c r="E63" s="33"/>
      <c r="F63" s="34">
        <f t="shared" si="1"/>
        <v>0</v>
      </c>
    </row>
    <row r="64" spans="1:6" ht="16.5" thickBot="1">
      <c r="A64" s="16">
        <v>53</v>
      </c>
      <c r="B64" s="20" t="s">
        <v>63</v>
      </c>
      <c r="C64" s="14" t="s">
        <v>4</v>
      </c>
      <c r="D64" s="14">
        <v>1</v>
      </c>
      <c r="E64" s="33"/>
      <c r="F64" s="34">
        <f t="shared" si="1"/>
        <v>0</v>
      </c>
    </row>
    <row r="65" spans="1:6" ht="16.5" thickBot="1">
      <c r="A65" s="16">
        <v>54</v>
      </c>
      <c r="B65" s="20" t="s">
        <v>64</v>
      </c>
      <c r="C65" s="14" t="s">
        <v>4</v>
      </c>
      <c r="D65" s="14">
        <v>1</v>
      </c>
      <c r="E65" s="33"/>
      <c r="F65" s="34">
        <f t="shared" si="1"/>
        <v>0</v>
      </c>
    </row>
    <row r="66" spans="1:6" ht="16.5" thickBot="1">
      <c r="A66" s="16">
        <v>55</v>
      </c>
      <c r="B66" s="20" t="s">
        <v>65</v>
      </c>
      <c r="C66" s="14" t="s">
        <v>4</v>
      </c>
      <c r="D66" s="14">
        <v>1</v>
      </c>
      <c r="E66" s="33"/>
      <c r="F66" s="34">
        <f t="shared" si="1"/>
        <v>0</v>
      </c>
    </row>
    <row r="67" spans="1:6" ht="32.25" thickBot="1">
      <c r="A67" s="16">
        <v>56</v>
      </c>
      <c r="B67" s="20" t="s">
        <v>66</v>
      </c>
      <c r="C67" s="14" t="s">
        <v>4</v>
      </c>
      <c r="D67" s="14">
        <v>1</v>
      </c>
      <c r="E67" s="33"/>
      <c r="F67" s="34">
        <f t="shared" si="1"/>
        <v>0</v>
      </c>
    </row>
    <row r="68" spans="1:6" ht="16.5" thickBot="1">
      <c r="A68" s="16">
        <v>57</v>
      </c>
      <c r="B68" s="20" t="s">
        <v>67</v>
      </c>
      <c r="C68" s="14" t="s">
        <v>4</v>
      </c>
      <c r="D68" s="14">
        <v>1</v>
      </c>
      <c r="E68" s="33"/>
      <c r="F68" s="34">
        <f t="shared" si="1"/>
        <v>0</v>
      </c>
    </row>
    <row r="69" spans="1:6" ht="16.5" thickBot="1">
      <c r="A69" s="16"/>
      <c r="B69" s="22" t="s">
        <v>68</v>
      </c>
      <c r="C69" s="14"/>
      <c r="D69" s="14"/>
      <c r="E69" s="33"/>
      <c r="F69" s="34">
        <f t="shared" si="1"/>
        <v>0</v>
      </c>
    </row>
    <row r="70" spans="1:6" ht="16.5" thickBot="1">
      <c r="A70" s="16">
        <v>58</v>
      </c>
      <c r="B70" s="20" t="s">
        <v>69</v>
      </c>
      <c r="C70" s="14" t="s">
        <v>4</v>
      </c>
      <c r="D70" s="14">
        <v>1</v>
      </c>
      <c r="E70" s="33"/>
      <c r="F70" s="34">
        <f t="shared" si="1"/>
        <v>0</v>
      </c>
    </row>
    <row r="71" spans="1:6" ht="16.5" thickBot="1">
      <c r="A71" s="16">
        <v>59</v>
      </c>
      <c r="B71" s="20" t="s">
        <v>70</v>
      </c>
      <c r="C71" s="14" t="s">
        <v>4</v>
      </c>
      <c r="D71" s="14">
        <v>1</v>
      </c>
      <c r="E71" s="33"/>
      <c r="F71" s="34">
        <f t="shared" si="1"/>
        <v>0</v>
      </c>
    </row>
    <row r="72" spans="1:6" ht="16.5" thickBot="1">
      <c r="A72" s="16">
        <v>60</v>
      </c>
      <c r="B72" s="20" t="s">
        <v>63</v>
      </c>
      <c r="C72" s="14" t="s">
        <v>4</v>
      </c>
      <c r="D72" s="14">
        <v>1</v>
      </c>
      <c r="E72" s="33"/>
      <c r="F72" s="34">
        <f t="shared" si="1"/>
        <v>0</v>
      </c>
    </row>
    <row r="73" spans="1:6" ht="16.5" thickBot="1">
      <c r="A73" s="16">
        <v>61</v>
      </c>
      <c r="B73" s="20" t="s">
        <v>62</v>
      </c>
      <c r="C73" s="14" t="s">
        <v>85</v>
      </c>
      <c r="D73" s="14">
        <v>17</v>
      </c>
      <c r="E73" s="33"/>
      <c r="F73" s="34">
        <f t="shared" si="1"/>
        <v>0</v>
      </c>
    </row>
    <row r="74" spans="1:6" ht="16.5" thickBot="1">
      <c r="A74" s="16">
        <v>62</v>
      </c>
      <c r="B74" s="20" t="s">
        <v>63</v>
      </c>
      <c r="C74" s="14" t="s">
        <v>4</v>
      </c>
      <c r="D74" s="14">
        <v>1</v>
      </c>
      <c r="E74" s="33"/>
      <c r="F74" s="34">
        <f t="shared" si="1"/>
        <v>0</v>
      </c>
    </row>
    <row r="75" spans="1:6" ht="32.25" thickBot="1">
      <c r="A75" s="16">
        <v>63</v>
      </c>
      <c r="B75" s="20" t="s">
        <v>71</v>
      </c>
      <c r="C75" s="14" t="s">
        <v>4</v>
      </c>
      <c r="D75" s="14">
        <v>1</v>
      </c>
      <c r="E75" s="33"/>
      <c r="F75" s="34">
        <f t="shared" si="1"/>
        <v>0</v>
      </c>
    </row>
    <row r="76" spans="1:6" ht="16.5" thickBot="1">
      <c r="A76" s="16">
        <v>64</v>
      </c>
      <c r="B76" s="20" t="s">
        <v>72</v>
      </c>
      <c r="C76" s="14" t="s">
        <v>4</v>
      </c>
      <c r="D76" s="14">
        <v>1</v>
      </c>
      <c r="E76" s="33"/>
      <c r="F76" s="34">
        <f t="shared" si="1"/>
        <v>0</v>
      </c>
    </row>
    <row r="77" spans="1:6" ht="32.25" thickBot="1">
      <c r="A77" s="16">
        <v>65</v>
      </c>
      <c r="B77" s="20" t="s">
        <v>73</v>
      </c>
      <c r="C77" s="14" t="s">
        <v>4</v>
      </c>
      <c r="D77" s="14">
        <v>1</v>
      </c>
      <c r="E77" s="33"/>
      <c r="F77" s="34">
        <f t="shared" si="1"/>
        <v>0</v>
      </c>
    </row>
    <row r="78" spans="1:6" ht="16.5" thickBot="1">
      <c r="A78" s="16">
        <v>66</v>
      </c>
      <c r="B78" s="20" t="s">
        <v>74</v>
      </c>
      <c r="C78" s="14" t="s">
        <v>4</v>
      </c>
      <c r="D78" s="14">
        <v>1</v>
      </c>
      <c r="E78" s="33"/>
      <c r="F78" s="34">
        <f t="shared" si="1"/>
        <v>0</v>
      </c>
    </row>
    <row r="79" spans="1:6" ht="16.5" thickBot="1">
      <c r="A79" s="16">
        <v>67</v>
      </c>
      <c r="B79" s="20" t="s">
        <v>75</v>
      </c>
      <c r="C79" s="14" t="s">
        <v>4</v>
      </c>
      <c r="D79" s="14">
        <v>1</v>
      </c>
      <c r="E79" s="33"/>
      <c r="F79" s="34">
        <f t="shared" si="1"/>
        <v>0</v>
      </c>
    </row>
    <row r="80" spans="1:6" ht="16.5" thickBot="1">
      <c r="A80" s="16"/>
      <c r="B80" s="22" t="s">
        <v>76</v>
      </c>
      <c r="C80" s="14"/>
      <c r="D80" s="14"/>
      <c r="E80" s="33"/>
      <c r="F80" s="34">
        <f t="shared" si="1"/>
        <v>0</v>
      </c>
    </row>
    <row r="81" spans="1:6" ht="16.5" thickBot="1">
      <c r="A81" s="16">
        <v>68</v>
      </c>
      <c r="B81" s="20" t="s">
        <v>77</v>
      </c>
      <c r="C81" s="14" t="s">
        <v>4</v>
      </c>
      <c r="D81" s="14">
        <v>1</v>
      </c>
      <c r="E81" s="33"/>
      <c r="F81" s="34">
        <f t="shared" si="1"/>
        <v>0</v>
      </c>
    </row>
    <row r="82" spans="1:6" ht="48" thickBot="1">
      <c r="A82" s="16">
        <v>69</v>
      </c>
      <c r="B82" s="20" t="s">
        <v>78</v>
      </c>
      <c r="C82" s="14" t="s">
        <v>4</v>
      </c>
      <c r="D82" s="14">
        <v>1</v>
      </c>
      <c r="E82" s="33"/>
      <c r="F82" s="34">
        <f t="shared" si="1"/>
        <v>0</v>
      </c>
    </row>
    <row r="83" spans="1:6" ht="32.25" thickBot="1">
      <c r="A83" s="16">
        <v>70</v>
      </c>
      <c r="B83" s="20" t="s">
        <v>79</v>
      </c>
      <c r="C83" s="14" t="s">
        <v>4</v>
      </c>
      <c r="D83" s="14">
        <v>1</v>
      </c>
      <c r="E83" s="33"/>
      <c r="F83" s="34">
        <f t="shared" si="1"/>
        <v>0</v>
      </c>
    </row>
    <row r="84" spans="1:6" ht="32.25" thickBot="1">
      <c r="A84" s="16">
        <v>71</v>
      </c>
      <c r="B84" s="20" t="s">
        <v>80</v>
      </c>
      <c r="C84" s="14" t="s">
        <v>4</v>
      </c>
      <c r="D84" s="14">
        <v>1</v>
      </c>
      <c r="E84" s="33"/>
      <c r="F84" s="34">
        <f t="shared" si="1"/>
        <v>0</v>
      </c>
    </row>
    <row r="85" spans="1:6" ht="16.5" thickBot="1">
      <c r="C85" s="55" t="s">
        <v>86</v>
      </c>
      <c r="D85" s="55"/>
      <c r="E85" s="55"/>
      <c r="F85" s="37">
        <f>SUM(F7:F84)</f>
        <v>0</v>
      </c>
    </row>
    <row r="86" spans="1:6" ht="16.5" thickBot="1">
      <c r="C86" s="55" t="s">
        <v>87</v>
      </c>
      <c r="D86" s="55"/>
      <c r="E86" s="55"/>
      <c r="F86" s="37">
        <f>F85*20%</f>
        <v>0</v>
      </c>
    </row>
    <row r="87" spans="1:6" ht="16.5" thickBot="1">
      <c r="C87" s="55" t="s">
        <v>88</v>
      </c>
      <c r="D87" s="55"/>
      <c r="E87" s="55"/>
      <c r="F87" s="37">
        <f>F85+F86</f>
        <v>0</v>
      </c>
    </row>
    <row r="88" spans="1:6">
      <c r="F88" s="35"/>
    </row>
    <row r="89" spans="1:6">
      <c r="F89" s="36"/>
    </row>
  </sheetData>
  <mergeCells count="10">
    <mergeCell ref="A30:B30"/>
    <mergeCell ref="A7:B7"/>
    <mergeCell ref="C85:E85"/>
    <mergeCell ref="C86:E86"/>
    <mergeCell ref="C87:E87"/>
    <mergeCell ref="A4:F4"/>
    <mergeCell ref="A5:F5"/>
    <mergeCell ref="A2:F2"/>
    <mergeCell ref="A3:F3"/>
    <mergeCell ref="A1:F1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4" sqref="C14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BOR PRIX DET EST</vt:lpstr>
      <vt:lpstr>Feuil1</vt:lpstr>
      <vt:lpstr>'BOR PRIX DET EST'!Zone_d_impression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DIRECTEUR</dc:creator>
  <cp:lastModifiedBy>moha OUDERHEM</cp:lastModifiedBy>
  <cp:lastPrinted>2026-07-14T09:47:04Z</cp:lastPrinted>
  <dcterms:created xsi:type="dcterms:W3CDTF">2020-10-04T13:16:20Z</dcterms:created>
  <dcterms:modified xsi:type="dcterms:W3CDTF">2026-08-03T10:04:53Z</dcterms:modified>
</cp:coreProperties>
</file>