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GEP\DAO\CFR\BS-20-26-CFR\"/>
    </mc:Choice>
  </mc:AlternateContent>
  <bookViews>
    <workbookView xWindow="0" yWindow="0" windowWidth="19200" windowHeight="8100"/>
  </bookViews>
  <sheets>
    <sheet name="BPDE" sheetId="1" r:id="rId1"/>
  </sheets>
  <definedNames>
    <definedName name="_xlnm.Print_Area" localSheetId="0">BPDE!$A$1:$F$45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A21" i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F42" i="1"/>
  <c r="D27" i="1"/>
  <c r="D7" i="1"/>
  <c r="F32" i="1"/>
  <c r="F41" i="1"/>
  <c r="F39" i="1" l="1"/>
  <c r="F40" i="1"/>
  <c r="F38" i="1"/>
  <c r="F37" i="1"/>
  <c r="F36" i="1"/>
  <c r="F35" i="1"/>
  <c r="F34" i="1"/>
  <c r="F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A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F43" i="1"/>
  <c r="F44" i="1" s="1"/>
  <c r="F45" i="1" s="1"/>
</calcChain>
</file>

<file path=xl/sharedStrings.xml><?xml version="1.0" encoding="utf-8"?>
<sst xmlns="http://schemas.openxmlformats.org/spreadsheetml/2006/main" count="89" uniqueCount="62">
  <si>
    <t>N° des prix</t>
  </si>
  <si>
    <t>Désignation des Travaux</t>
  </si>
  <si>
    <t>Unités</t>
  </si>
  <si>
    <t>Quantités</t>
  </si>
  <si>
    <t>Prix Unitaires</t>
  </si>
  <si>
    <t>total</t>
  </si>
  <si>
    <t>F</t>
  </si>
  <si>
    <t>Mise en place de la signalisation globale temporaire du chantier</t>
  </si>
  <si>
    <t xml:space="preserve">Maintien des dispositifs de signalisation et leur remplacement </t>
  </si>
  <si>
    <t xml:space="preserve">Signalisation horizontale temporaire en bande jaune </t>
  </si>
  <si>
    <t>ML</t>
  </si>
  <si>
    <r>
      <t>m</t>
    </r>
    <r>
      <rPr>
        <vertAlign val="superscript"/>
        <sz val="12"/>
        <color indexed="8"/>
        <rFont val="Times New Roman"/>
        <family val="1"/>
      </rPr>
      <t>3</t>
    </r>
  </si>
  <si>
    <t>Matériaux sélectionnés MS type 1 </t>
  </si>
  <si>
    <r>
      <t>m</t>
    </r>
    <r>
      <rPr>
        <vertAlign val="superscript"/>
        <sz val="12"/>
        <color indexed="8"/>
        <rFont val="Times New Roman"/>
        <family val="1"/>
      </rPr>
      <t>3</t>
    </r>
    <r>
      <rPr>
        <sz val="11"/>
        <color indexed="8"/>
        <rFont val="Calibri"/>
        <family val="2"/>
      </rPr>
      <t/>
    </r>
  </si>
  <si>
    <t>Couche de fondation en GNF1 0/40</t>
  </si>
  <si>
    <r>
      <t>m</t>
    </r>
    <r>
      <rPr>
        <vertAlign val="superscript"/>
        <sz val="11"/>
        <rFont val="Times New Roman"/>
        <family val="1"/>
      </rPr>
      <t>2</t>
    </r>
  </si>
  <si>
    <t>t</t>
  </si>
  <si>
    <t>Bitume pur 35/50 pour GB3 et BBGS2</t>
  </si>
  <si>
    <t xml:space="preserve"> Mise en œuvre de l’imprégnation </t>
  </si>
  <si>
    <t xml:space="preserve"> Emulsion pour imprégnation</t>
  </si>
  <si>
    <t>Mise en œuvre de la couche d'accrochage 
y compris lait de chaux</t>
  </si>
  <si>
    <t xml:space="preserve"> Retraitement du sol au LSR  sur 35cm de profondeur</t>
  </si>
  <si>
    <t>Liant spécial routier (LSR)</t>
  </si>
  <si>
    <t>Mise en place de l’Enduit de cure gravillonné</t>
  </si>
  <si>
    <t>ml</t>
  </si>
  <si>
    <t xml:space="preserve">Ouverture et calibrage des fossés  </t>
  </si>
  <si>
    <t>Bourdures F1 pour trottoir</t>
  </si>
  <si>
    <t>Bourdure type I2 pour ilots</t>
  </si>
  <si>
    <t>U</t>
  </si>
  <si>
    <t>Panneaux standards type 100 et 200 avec panonceaux, supports et massifs de fondation</t>
  </si>
  <si>
    <t xml:space="preserve">Panneaux standards type 300 avec support et massif de fondation </t>
  </si>
  <si>
    <t xml:space="preserve">Panneaux standards type 500 avec support et fondations </t>
  </si>
  <si>
    <t xml:space="preserve"> Balises B12 (800×400)</t>
  </si>
  <si>
    <t>Total travaux réalisés HT :</t>
  </si>
  <si>
    <t>Montant T.V.A 20% :</t>
  </si>
  <si>
    <t>Total travaux T.T.C :</t>
  </si>
  <si>
    <t>BORDEREAU DES PRIX - DETAIL ESTIMATIF</t>
  </si>
  <si>
    <t>Travaux de renforcement de la RR313 du PK13+000 au PK27+350                                                   –Province de Benslimane-</t>
  </si>
  <si>
    <t>FM</t>
  </si>
  <si>
    <t>Déblai</t>
  </si>
  <si>
    <t>Installation du chantier</t>
  </si>
  <si>
    <t>Rabotage</t>
  </si>
  <si>
    <t>Grave bitume GB3 (0/14)</t>
  </si>
  <si>
    <t>Enrobé bitumineux BBGS2 (0/14)</t>
  </si>
  <si>
    <t>Emulsion de bitume à 65% pour couche d’accrochage et enduit de cure</t>
  </si>
  <si>
    <t xml:space="preserve">Bordures T4 pour TPC </t>
  </si>
  <si>
    <t xml:space="preserve">Béton B20 </t>
  </si>
  <si>
    <t>Câble en cuivre nu pour mise à la terre (1x29 mm²)</t>
  </si>
  <si>
    <t>Massif préfabriqué pour candélabre de hauteur ≥10m</t>
  </si>
  <si>
    <t>Massif préfabriqué pour candélabre de hauteur ≥12m</t>
  </si>
  <si>
    <t>Tube annelé PEHD de Ø160 mm 750 N cintrable</t>
  </si>
  <si>
    <t>Plots retro fléchissants standard</t>
  </si>
  <si>
    <t>Plots retro fléchissants à énergie solaire</t>
  </si>
  <si>
    <t>Fourniture, transport et pose de regard de tirage C250 en béton yc tampon</t>
  </si>
  <si>
    <t xml:space="preserve">Ralentisseur type dos d'ane en enrobé imprimé peint en rouge (street print) </t>
  </si>
  <si>
    <t>m2</t>
  </si>
  <si>
    <t>Glissières de sécurité simple GS4</t>
  </si>
  <si>
    <t xml:space="preserve">Fossés bétonnés </t>
  </si>
  <si>
    <r>
      <t>m</t>
    </r>
    <r>
      <rPr>
        <vertAlign val="superscript"/>
        <sz val="12"/>
        <color theme="1"/>
        <rFont val="Times New Roman"/>
        <family val="1"/>
      </rPr>
      <t>3</t>
    </r>
    <r>
      <rPr>
        <sz val="11"/>
        <color indexed="8"/>
        <rFont val="Calibri"/>
        <family val="2"/>
      </rPr>
      <t/>
    </r>
  </si>
  <si>
    <t>Marquage thermoplastique y compris prémarquage</t>
  </si>
  <si>
    <t xml:space="preserve">Marquage spécial thermoplastique </t>
  </si>
  <si>
    <r>
      <t>m</t>
    </r>
    <r>
      <rPr>
        <vertAlign val="superscript"/>
        <sz val="12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</si>
</sst>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#\ ###\ ##0.00"/>
    <numFmt numFmtId="166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vertAlign val="superscript"/>
      <sz val="12"/>
      <color indexed="8"/>
      <name val="Times New Roman"/>
      <family val="1"/>
    </font>
    <font>
      <sz val="11"/>
      <color indexed="8"/>
      <name val="Calibri"/>
      <family val="2"/>
    </font>
    <font>
      <vertAlign val="superscript"/>
      <sz val="11"/>
      <name val="Times New Roman"/>
      <family val="1"/>
    </font>
    <font>
      <b/>
      <sz val="14"/>
      <color theme="1"/>
      <name val="Algerian"/>
      <family val="5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2" fontId="0" fillId="0" borderId="0" xfId="0" applyNumberFormat="1"/>
    <xf numFmtId="164" fontId="0" fillId="0" borderId="0" xfId="1" applyFont="1"/>
    <xf numFmtId="0" fontId="8" fillId="0" borderId="1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right" vertical="center"/>
    </xf>
    <xf numFmtId="165" fontId="11" fillId="0" borderId="3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7"/>
  <sheetViews>
    <sheetView tabSelected="1" view="pageBreakPreview" zoomScale="90" zoomScaleNormal="90" zoomScaleSheetLayoutView="90" workbookViewId="0">
      <selection activeCell="D5" sqref="D5:E5"/>
    </sheetView>
  </sheetViews>
  <sheetFormatPr baseColWidth="10" defaultColWidth="8.90625" defaultRowHeight="14.5" x14ac:dyDescent="0.35"/>
  <cols>
    <col min="1" max="1" width="6.6328125" customWidth="1"/>
    <col min="2" max="2" width="47.54296875" customWidth="1"/>
    <col min="3" max="3" width="10.36328125" customWidth="1"/>
    <col min="4" max="4" width="14.453125" customWidth="1"/>
    <col min="5" max="5" width="17.08984375" customWidth="1"/>
    <col min="6" max="6" width="18.6328125" customWidth="1"/>
    <col min="7" max="7" width="12.08984375" bestFit="1" customWidth="1"/>
  </cols>
  <sheetData>
    <row r="1" spans="1:6" ht="47" customHeight="1" x14ac:dyDescent="0.35">
      <c r="A1" s="10" t="s">
        <v>37</v>
      </c>
      <c r="B1" s="10"/>
      <c r="C1" s="10"/>
      <c r="D1" s="10"/>
      <c r="E1" s="10"/>
      <c r="F1" s="10"/>
    </row>
    <row r="2" spans="1:6" ht="37.25" customHeight="1" x14ac:dyDescent="0.35">
      <c r="A2" s="11" t="s">
        <v>36</v>
      </c>
      <c r="B2" s="11"/>
      <c r="C2" s="11"/>
      <c r="D2" s="11"/>
      <c r="E2" s="11"/>
      <c r="F2" s="11"/>
    </row>
    <row r="3" spans="1:6" ht="61.25" customHeight="1" x14ac:dyDescent="0.3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</row>
    <row r="4" spans="1:6" ht="15.5" x14ac:dyDescent="0.35">
      <c r="A4" s="3">
        <v>1</v>
      </c>
      <c r="B4" s="4" t="s">
        <v>40</v>
      </c>
      <c r="C4" s="3" t="s">
        <v>6</v>
      </c>
      <c r="D4" s="5">
        <v>1</v>
      </c>
      <c r="E4" s="5"/>
      <c r="F4" s="5">
        <f>D4*E4</f>
        <v>0</v>
      </c>
    </row>
    <row r="5" spans="1:6" ht="31" x14ac:dyDescent="0.35">
      <c r="A5" s="3">
        <f>+A4+1</f>
        <v>2</v>
      </c>
      <c r="B5" s="4" t="s">
        <v>7</v>
      </c>
      <c r="C5" s="3" t="s">
        <v>6</v>
      </c>
      <c r="D5" s="5">
        <v>1</v>
      </c>
      <c r="E5" s="5"/>
      <c r="F5" s="5">
        <f t="shared" ref="F5:F40" si="0">D5*E5</f>
        <v>0</v>
      </c>
    </row>
    <row r="6" spans="1:6" ht="31" x14ac:dyDescent="0.35">
      <c r="A6" s="3">
        <f t="shared" ref="A6:A42" si="1">+A5+1</f>
        <v>3</v>
      </c>
      <c r="B6" s="4" t="s">
        <v>8</v>
      </c>
      <c r="C6" s="3" t="s">
        <v>38</v>
      </c>
      <c r="D6" s="5">
        <v>15</v>
      </c>
      <c r="E6" s="5"/>
      <c r="F6" s="5">
        <f t="shared" si="0"/>
        <v>0</v>
      </c>
    </row>
    <row r="7" spans="1:6" ht="15.5" x14ac:dyDescent="0.35">
      <c r="A7" s="3">
        <f t="shared" si="1"/>
        <v>4</v>
      </c>
      <c r="B7" s="4" t="s">
        <v>9</v>
      </c>
      <c r="C7" s="3" t="s">
        <v>10</v>
      </c>
      <c r="D7" s="12">
        <f>13000+29960</f>
        <v>42960</v>
      </c>
      <c r="E7" s="5"/>
      <c r="F7" s="5">
        <f t="shared" si="0"/>
        <v>0</v>
      </c>
    </row>
    <row r="8" spans="1:6" ht="18.5" x14ac:dyDescent="0.35">
      <c r="A8" s="3">
        <f>+A7+1</f>
        <v>5</v>
      </c>
      <c r="B8" s="4" t="s">
        <v>39</v>
      </c>
      <c r="C8" s="3" t="s">
        <v>11</v>
      </c>
      <c r="D8" s="5">
        <v>40015</v>
      </c>
      <c r="E8" s="5"/>
      <c r="F8" s="5">
        <f t="shared" si="0"/>
        <v>0</v>
      </c>
    </row>
    <row r="9" spans="1:6" ht="18.5" x14ac:dyDescent="0.35">
      <c r="A9" s="3">
        <f t="shared" si="1"/>
        <v>6</v>
      </c>
      <c r="B9" s="4" t="s">
        <v>12</v>
      </c>
      <c r="C9" s="3" t="s">
        <v>13</v>
      </c>
      <c r="D9" s="5">
        <v>6255</v>
      </c>
      <c r="E9" s="5"/>
      <c r="F9" s="5">
        <f t="shared" si="0"/>
        <v>0</v>
      </c>
    </row>
    <row r="10" spans="1:6" ht="18.5" x14ac:dyDescent="0.35">
      <c r="A10" s="3">
        <f t="shared" si="1"/>
        <v>7</v>
      </c>
      <c r="B10" s="4" t="s">
        <v>14</v>
      </c>
      <c r="C10" s="3" t="s">
        <v>11</v>
      </c>
      <c r="D10" s="5">
        <v>33410</v>
      </c>
      <c r="E10" s="5"/>
      <c r="F10" s="5">
        <f t="shared" si="0"/>
        <v>0</v>
      </c>
    </row>
    <row r="11" spans="1:6" ht="16" x14ac:dyDescent="0.35">
      <c r="A11" s="3">
        <f t="shared" si="1"/>
        <v>8</v>
      </c>
      <c r="B11" s="4" t="s">
        <v>41</v>
      </c>
      <c r="C11" s="3" t="s">
        <v>15</v>
      </c>
      <c r="D11" s="5">
        <v>63157</v>
      </c>
      <c r="E11" s="5"/>
      <c r="F11" s="5">
        <f t="shared" si="0"/>
        <v>0</v>
      </c>
    </row>
    <row r="12" spans="1:6" ht="15.5" x14ac:dyDescent="0.35">
      <c r="A12" s="3">
        <f t="shared" si="1"/>
        <v>9</v>
      </c>
      <c r="B12" s="4" t="s">
        <v>42</v>
      </c>
      <c r="C12" s="3" t="s">
        <v>16</v>
      </c>
      <c r="D12" s="5">
        <v>63946</v>
      </c>
      <c r="E12" s="5"/>
      <c r="F12" s="5">
        <f t="shared" si="0"/>
        <v>0</v>
      </c>
    </row>
    <row r="13" spans="1:6" ht="15.5" x14ac:dyDescent="0.35">
      <c r="A13" s="3">
        <f t="shared" si="1"/>
        <v>10</v>
      </c>
      <c r="B13" s="4" t="s">
        <v>43</v>
      </c>
      <c r="C13" s="3" t="s">
        <v>16</v>
      </c>
      <c r="D13" s="5">
        <v>37966</v>
      </c>
      <c r="E13" s="5"/>
      <c r="F13" s="5">
        <f t="shared" si="0"/>
        <v>0</v>
      </c>
    </row>
    <row r="14" spans="1:6" ht="15.5" x14ac:dyDescent="0.35">
      <c r="A14" s="3">
        <f t="shared" si="1"/>
        <v>11</v>
      </c>
      <c r="B14" s="4" t="s">
        <v>17</v>
      </c>
      <c r="C14" s="3" t="s">
        <v>16</v>
      </c>
      <c r="D14" s="5">
        <v>5476</v>
      </c>
      <c r="E14" s="5"/>
      <c r="F14" s="5">
        <f t="shared" si="0"/>
        <v>0</v>
      </c>
    </row>
    <row r="15" spans="1:6" ht="16" x14ac:dyDescent="0.35">
      <c r="A15" s="3">
        <f t="shared" si="1"/>
        <v>12</v>
      </c>
      <c r="B15" s="4" t="s">
        <v>18</v>
      </c>
      <c r="C15" s="3" t="s">
        <v>15</v>
      </c>
      <c r="D15" s="5">
        <v>69904</v>
      </c>
      <c r="E15" s="5"/>
      <c r="F15" s="5">
        <f t="shared" si="0"/>
        <v>0</v>
      </c>
    </row>
    <row r="16" spans="1:6" ht="15.5" x14ac:dyDescent="0.35">
      <c r="A16" s="3">
        <f t="shared" si="1"/>
        <v>13</v>
      </c>
      <c r="B16" s="6" t="s">
        <v>19</v>
      </c>
      <c r="C16" s="3" t="s">
        <v>16</v>
      </c>
      <c r="D16" s="5">
        <v>105</v>
      </c>
      <c r="E16" s="5"/>
      <c r="F16" s="5">
        <f t="shared" si="0"/>
        <v>0</v>
      </c>
    </row>
    <row r="17" spans="1:6" ht="31" x14ac:dyDescent="0.35">
      <c r="A17" s="3">
        <f t="shared" si="1"/>
        <v>14</v>
      </c>
      <c r="B17" s="4" t="s">
        <v>20</v>
      </c>
      <c r="C17" s="3" t="s">
        <v>15</v>
      </c>
      <c r="D17" s="5">
        <v>586531</v>
      </c>
      <c r="E17" s="5"/>
      <c r="F17" s="5">
        <f t="shared" si="0"/>
        <v>0</v>
      </c>
    </row>
    <row r="18" spans="1:6" ht="31" x14ac:dyDescent="0.35">
      <c r="A18" s="3">
        <f t="shared" si="1"/>
        <v>15</v>
      </c>
      <c r="B18" s="4" t="s">
        <v>44</v>
      </c>
      <c r="C18" s="3" t="s">
        <v>16</v>
      </c>
      <c r="D18" s="5">
        <v>409</v>
      </c>
      <c r="E18" s="5"/>
      <c r="F18" s="5">
        <f t="shared" si="0"/>
        <v>0</v>
      </c>
    </row>
    <row r="19" spans="1:6" ht="31" x14ac:dyDescent="0.35">
      <c r="A19" s="3">
        <f t="shared" si="1"/>
        <v>16</v>
      </c>
      <c r="B19" s="4" t="s">
        <v>21</v>
      </c>
      <c r="C19" s="3" t="s">
        <v>15</v>
      </c>
      <c r="D19" s="5">
        <v>95882.000000000015</v>
      </c>
      <c r="E19" s="9"/>
      <c r="F19" s="5">
        <f t="shared" si="0"/>
        <v>0</v>
      </c>
    </row>
    <row r="20" spans="1:6" ht="15.5" x14ac:dyDescent="0.35">
      <c r="A20" s="3">
        <f t="shared" si="1"/>
        <v>17</v>
      </c>
      <c r="B20" s="4" t="s">
        <v>22</v>
      </c>
      <c r="C20" s="3" t="s">
        <v>16</v>
      </c>
      <c r="D20" s="5">
        <v>4284</v>
      </c>
      <c r="E20" s="9"/>
      <c r="F20" s="5">
        <f t="shared" si="0"/>
        <v>0</v>
      </c>
    </row>
    <row r="21" spans="1:6" ht="16" x14ac:dyDescent="0.35">
      <c r="A21" s="3">
        <f t="shared" si="1"/>
        <v>18</v>
      </c>
      <c r="B21" s="4" t="s">
        <v>23</v>
      </c>
      <c r="C21" s="3" t="s">
        <v>15</v>
      </c>
      <c r="D21" s="5">
        <v>95882.000000000015</v>
      </c>
      <c r="E21" s="9"/>
      <c r="F21" s="5">
        <f t="shared" si="0"/>
        <v>0</v>
      </c>
    </row>
    <row r="22" spans="1:6" ht="15.5" x14ac:dyDescent="0.35">
      <c r="A22" s="3">
        <f t="shared" si="1"/>
        <v>19</v>
      </c>
      <c r="B22" s="4" t="s">
        <v>57</v>
      </c>
      <c r="C22" s="3" t="s">
        <v>24</v>
      </c>
      <c r="D22" s="5">
        <v>2500</v>
      </c>
      <c r="E22" s="9"/>
      <c r="F22" s="5">
        <f t="shared" si="0"/>
        <v>0</v>
      </c>
    </row>
    <row r="23" spans="1:6" ht="15.5" x14ac:dyDescent="0.35">
      <c r="A23" s="3">
        <f t="shared" si="1"/>
        <v>20</v>
      </c>
      <c r="B23" s="4" t="s">
        <v>25</v>
      </c>
      <c r="C23" s="3" t="s">
        <v>24</v>
      </c>
      <c r="D23" s="5">
        <v>12500</v>
      </c>
      <c r="E23" s="5"/>
      <c r="F23" s="5">
        <f t="shared" si="0"/>
        <v>0</v>
      </c>
    </row>
    <row r="24" spans="1:6" ht="15.5" x14ac:dyDescent="0.35">
      <c r="A24" s="3">
        <f t="shared" si="1"/>
        <v>21</v>
      </c>
      <c r="B24" s="4" t="s">
        <v>45</v>
      </c>
      <c r="C24" s="3" t="s">
        <v>24</v>
      </c>
      <c r="D24" s="5">
        <v>25100</v>
      </c>
      <c r="E24" s="5"/>
      <c r="F24" s="5">
        <f t="shared" si="0"/>
        <v>0</v>
      </c>
    </row>
    <row r="25" spans="1:6" ht="15.5" x14ac:dyDescent="0.35">
      <c r="A25" s="3">
        <f t="shared" si="1"/>
        <v>22</v>
      </c>
      <c r="B25" s="4" t="s">
        <v>26</v>
      </c>
      <c r="C25" s="3" t="s">
        <v>24</v>
      </c>
      <c r="D25" s="5">
        <v>6420</v>
      </c>
      <c r="E25" s="5"/>
      <c r="F25" s="5">
        <f t="shared" si="0"/>
        <v>0</v>
      </c>
    </row>
    <row r="26" spans="1:6" ht="15.5" x14ac:dyDescent="0.35">
      <c r="A26" s="3">
        <f t="shared" si="1"/>
        <v>23</v>
      </c>
      <c r="B26" s="4" t="s">
        <v>27</v>
      </c>
      <c r="C26" s="3" t="s">
        <v>24</v>
      </c>
      <c r="D26" s="5">
        <v>350</v>
      </c>
      <c r="E26" s="5"/>
      <c r="F26" s="5">
        <f t="shared" si="0"/>
        <v>0</v>
      </c>
    </row>
    <row r="27" spans="1:6" ht="18.5" x14ac:dyDescent="0.35">
      <c r="A27" s="14">
        <f t="shared" si="1"/>
        <v>24</v>
      </c>
      <c r="B27" s="15" t="s">
        <v>46</v>
      </c>
      <c r="C27" s="14" t="s">
        <v>58</v>
      </c>
      <c r="D27" s="16">
        <f>753+540</f>
        <v>1293</v>
      </c>
      <c r="E27" s="16"/>
      <c r="F27" s="16">
        <f t="shared" si="0"/>
        <v>0</v>
      </c>
    </row>
    <row r="28" spans="1:6" ht="15.5" x14ac:dyDescent="0.35">
      <c r="A28" s="14">
        <f t="shared" si="1"/>
        <v>25</v>
      </c>
      <c r="B28" s="15" t="s">
        <v>47</v>
      </c>
      <c r="C28" s="14" t="s">
        <v>24</v>
      </c>
      <c r="D28" s="16">
        <v>13387</v>
      </c>
      <c r="E28" s="16"/>
      <c r="F28" s="16">
        <f t="shared" si="0"/>
        <v>0</v>
      </c>
    </row>
    <row r="29" spans="1:6" ht="31" x14ac:dyDescent="0.35">
      <c r="A29" s="14">
        <f t="shared" si="1"/>
        <v>26</v>
      </c>
      <c r="B29" s="15" t="s">
        <v>48</v>
      </c>
      <c r="C29" s="14" t="s">
        <v>28</v>
      </c>
      <c r="D29" s="16">
        <v>422</v>
      </c>
      <c r="E29" s="16"/>
      <c r="F29" s="16">
        <f t="shared" si="0"/>
        <v>0</v>
      </c>
    </row>
    <row r="30" spans="1:6" ht="31" x14ac:dyDescent="0.35">
      <c r="A30" s="14">
        <f t="shared" si="1"/>
        <v>27</v>
      </c>
      <c r="B30" s="15" t="s">
        <v>49</v>
      </c>
      <c r="C30" s="17" t="s">
        <v>28</v>
      </c>
      <c r="D30" s="16">
        <v>12</v>
      </c>
      <c r="E30" s="18"/>
      <c r="F30" s="16">
        <f t="shared" si="0"/>
        <v>0</v>
      </c>
    </row>
    <row r="31" spans="1:6" ht="15.5" x14ac:dyDescent="0.35">
      <c r="A31" s="14">
        <f t="shared" si="1"/>
        <v>28</v>
      </c>
      <c r="B31" s="15" t="s">
        <v>50</v>
      </c>
      <c r="C31" s="14" t="s">
        <v>24</v>
      </c>
      <c r="D31" s="16">
        <v>13050</v>
      </c>
      <c r="E31" s="16"/>
      <c r="F31" s="16">
        <f t="shared" si="0"/>
        <v>0</v>
      </c>
    </row>
    <row r="32" spans="1:6" ht="31" x14ac:dyDescent="0.35">
      <c r="A32" s="14">
        <f t="shared" si="1"/>
        <v>29</v>
      </c>
      <c r="B32" s="15" t="s">
        <v>53</v>
      </c>
      <c r="C32" s="14" t="s">
        <v>28</v>
      </c>
      <c r="D32" s="16">
        <v>24</v>
      </c>
      <c r="E32" s="16"/>
      <c r="F32" s="16">
        <f t="shared" si="0"/>
        <v>0</v>
      </c>
    </row>
    <row r="33" spans="1:8" ht="18" customHeight="1" x14ac:dyDescent="0.35">
      <c r="A33" s="14">
        <f t="shared" si="1"/>
        <v>30</v>
      </c>
      <c r="B33" s="15" t="s">
        <v>59</v>
      </c>
      <c r="C33" s="14" t="s">
        <v>24</v>
      </c>
      <c r="D33" s="16">
        <v>55236</v>
      </c>
      <c r="E33" s="16"/>
      <c r="F33" s="16">
        <f t="shared" si="0"/>
        <v>0</v>
      </c>
    </row>
    <row r="34" spans="1:8" ht="18.5" x14ac:dyDescent="0.35">
      <c r="A34" s="14">
        <f t="shared" si="1"/>
        <v>31</v>
      </c>
      <c r="B34" s="15" t="s">
        <v>60</v>
      </c>
      <c r="C34" s="14" t="s">
        <v>61</v>
      </c>
      <c r="D34" s="16">
        <v>69</v>
      </c>
      <c r="E34" s="16"/>
      <c r="F34" s="16">
        <f t="shared" si="0"/>
        <v>0</v>
      </c>
      <c r="H34" s="7"/>
    </row>
    <row r="35" spans="1:8" ht="16.25" customHeight="1" x14ac:dyDescent="0.35">
      <c r="A35" s="14">
        <f t="shared" si="1"/>
        <v>32</v>
      </c>
      <c r="B35" s="15" t="s">
        <v>51</v>
      </c>
      <c r="C35" s="14" t="s">
        <v>28</v>
      </c>
      <c r="D35" s="16">
        <v>1133</v>
      </c>
      <c r="E35" s="16"/>
      <c r="F35" s="16">
        <f t="shared" si="0"/>
        <v>0</v>
      </c>
    </row>
    <row r="36" spans="1:8" ht="17" customHeight="1" x14ac:dyDescent="0.35">
      <c r="A36" s="14">
        <f t="shared" si="1"/>
        <v>33</v>
      </c>
      <c r="B36" s="15" t="s">
        <v>52</v>
      </c>
      <c r="C36" s="14" t="s">
        <v>28</v>
      </c>
      <c r="D36" s="16">
        <v>1335</v>
      </c>
      <c r="E36" s="16"/>
      <c r="F36" s="16">
        <f t="shared" si="0"/>
        <v>0</v>
      </c>
    </row>
    <row r="37" spans="1:8" ht="31" x14ac:dyDescent="0.35">
      <c r="A37" s="14">
        <f t="shared" si="1"/>
        <v>34</v>
      </c>
      <c r="B37" s="15" t="s">
        <v>29</v>
      </c>
      <c r="C37" s="14" t="s">
        <v>28</v>
      </c>
      <c r="D37" s="16">
        <v>65</v>
      </c>
      <c r="E37" s="16"/>
      <c r="F37" s="16">
        <f t="shared" si="0"/>
        <v>0</v>
      </c>
    </row>
    <row r="38" spans="1:8" ht="31" x14ac:dyDescent="0.35">
      <c r="A38" s="14">
        <f t="shared" si="1"/>
        <v>35</v>
      </c>
      <c r="B38" s="15" t="s">
        <v>30</v>
      </c>
      <c r="C38" s="14" t="s">
        <v>28</v>
      </c>
      <c r="D38" s="16">
        <v>50</v>
      </c>
      <c r="E38" s="16"/>
      <c r="F38" s="16">
        <f t="shared" si="0"/>
        <v>0</v>
      </c>
      <c r="G38" s="8"/>
    </row>
    <row r="39" spans="1:8" ht="31" x14ac:dyDescent="0.35">
      <c r="A39" s="14">
        <f t="shared" si="1"/>
        <v>36</v>
      </c>
      <c r="B39" s="15" t="s">
        <v>31</v>
      </c>
      <c r="C39" s="14" t="s">
        <v>61</v>
      </c>
      <c r="D39" s="16">
        <v>126</v>
      </c>
      <c r="E39" s="16"/>
      <c r="F39" s="16">
        <f>D39*E39</f>
        <v>0</v>
      </c>
    </row>
    <row r="40" spans="1:8" ht="15.5" x14ac:dyDescent="0.35">
      <c r="A40" s="14">
        <f t="shared" si="1"/>
        <v>37</v>
      </c>
      <c r="B40" s="15" t="s">
        <v>32</v>
      </c>
      <c r="C40" s="14" t="s">
        <v>28</v>
      </c>
      <c r="D40" s="16">
        <v>90</v>
      </c>
      <c r="E40" s="16"/>
      <c r="F40" s="16">
        <f t="shared" si="0"/>
        <v>0</v>
      </c>
    </row>
    <row r="41" spans="1:8" ht="15.5" x14ac:dyDescent="0.35">
      <c r="A41" s="14">
        <f t="shared" si="1"/>
        <v>38</v>
      </c>
      <c r="B41" s="15" t="s">
        <v>56</v>
      </c>
      <c r="C41" s="14" t="s">
        <v>24</v>
      </c>
      <c r="D41" s="16">
        <v>350</v>
      </c>
      <c r="E41" s="16"/>
      <c r="F41" s="16">
        <f>D41*E41</f>
        <v>0</v>
      </c>
    </row>
    <row r="42" spans="1:8" ht="31" x14ac:dyDescent="0.35">
      <c r="A42" s="14">
        <f t="shared" si="1"/>
        <v>39</v>
      </c>
      <c r="B42" s="15" t="s">
        <v>54</v>
      </c>
      <c r="C42" s="14" t="s">
        <v>55</v>
      </c>
      <c r="D42" s="16">
        <v>372</v>
      </c>
      <c r="E42" s="13"/>
      <c r="F42" s="16">
        <f t="shared" ref="F42" si="2">D42*E42</f>
        <v>0</v>
      </c>
    </row>
    <row r="43" spans="1:8" ht="15" x14ac:dyDescent="0.35">
      <c r="A43" s="19" t="s">
        <v>33</v>
      </c>
      <c r="B43" s="20"/>
      <c r="C43" s="20"/>
      <c r="D43" s="20"/>
      <c r="E43" s="21"/>
      <c r="F43" s="22">
        <f>SUM(F4:F40)</f>
        <v>0</v>
      </c>
    </row>
    <row r="44" spans="1:8" ht="31.5" customHeight="1" x14ac:dyDescent="0.35">
      <c r="A44" s="23" t="s">
        <v>34</v>
      </c>
      <c r="B44" s="24"/>
      <c r="C44" s="24"/>
      <c r="D44" s="24"/>
      <c r="E44" s="25"/>
      <c r="F44" s="22">
        <f>TRUNC(F43*20%,2)</f>
        <v>0</v>
      </c>
    </row>
    <row r="45" spans="1:8" ht="15" x14ac:dyDescent="0.35">
      <c r="A45" s="23" t="s">
        <v>35</v>
      </c>
      <c r="B45" s="24"/>
      <c r="C45" s="24"/>
      <c r="D45" s="24"/>
      <c r="E45" s="25"/>
      <c r="F45" s="22">
        <f>SUM(F43:F44)</f>
        <v>0</v>
      </c>
    </row>
    <row r="47" spans="1:8" x14ac:dyDescent="0.35">
      <c r="F47" s="8"/>
    </row>
  </sheetData>
  <sheetProtection algorithmName="SHA-512" hashValue="olXVMgKmyqKngYKG/lF2csjkhD4PC3vme32DQZrxyhEehNuKj/JY1ctWaKwnyYxTCx0DVNKq7F1WUPYnW/Vovw==" saltValue="PESneCSyd8xPXw7VnWwRyw==" spinCount="100000" sheet="1" objects="1" scenarios="1"/>
  <mergeCells count="5">
    <mergeCell ref="A43:E43"/>
    <mergeCell ref="A44:E44"/>
    <mergeCell ref="A45:E45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HOURRI</dc:creator>
  <cp:lastModifiedBy>hayat elaoufi</cp:lastModifiedBy>
  <cp:lastPrinted>2026-06-24T14:31:14Z</cp:lastPrinted>
  <dcterms:created xsi:type="dcterms:W3CDTF">2026-06-12T15:26:28Z</dcterms:created>
  <dcterms:modified xsi:type="dcterms:W3CDTF">2026-08-13T10:04:17Z</dcterms:modified>
</cp:coreProperties>
</file>