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bd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_ST4" localSheetId="0">#REF!</definedName>
    <definedName name="___ST4">#REF!</definedName>
    <definedName name="__PP1" localSheetId="0">[1]Feuil3!$K$5</definedName>
    <definedName name="__PP1">[2]Feuil3!$K$5</definedName>
    <definedName name="__PP10" localSheetId="0">[1]Feuil3!$K$14</definedName>
    <definedName name="__PP10">[2]Feuil3!$K$14</definedName>
    <definedName name="__PP2" localSheetId="0">[1]Feuil3!$K$6</definedName>
    <definedName name="__PP2">[2]Feuil3!$K$6</definedName>
    <definedName name="__PP4" localSheetId="0">[1]Feuil3!$K$8</definedName>
    <definedName name="__PP4">[2]Feuil3!$K$8</definedName>
    <definedName name="__PP5" localSheetId="0">[1]Feuil3!$K$9</definedName>
    <definedName name="__PP5">[2]Feuil3!$K$9</definedName>
    <definedName name="__PP7" localSheetId="0">[1]Feuil3!$K$11</definedName>
    <definedName name="__PP7">[2]Feuil3!$K$11</definedName>
    <definedName name="__PP8" localSheetId="0">[1]Feuil3!$K$12</definedName>
    <definedName name="__PP8">[2]Feuil3!$K$12</definedName>
    <definedName name="__PP9" localSheetId="0">[1]Feuil3!$K$13</definedName>
    <definedName name="__PP9">[2]Feuil3!$K$13</definedName>
    <definedName name="__ST1" localSheetId="0">#REF!</definedName>
    <definedName name="__ST1">#REF!</definedName>
    <definedName name="__ST2" localSheetId="0">#REF!</definedName>
    <definedName name="__ST2">#REF!</definedName>
    <definedName name="__ST3" localSheetId="0">#REF!</definedName>
    <definedName name="__ST3">#REF!</definedName>
    <definedName name="_13" localSheetId="0">'[3]A-M'!#REF!</definedName>
    <definedName name="_13">'[4]A-M'!#REF!</definedName>
    <definedName name="_15" localSheetId="0">'[3]A-M'!#REF!</definedName>
    <definedName name="_15">'[4]A-M'!#REF!</definedName>
    <definedName name="_16" localSheetId="0">'[3]A-M'!#REF!</definedName>
    <definedName name="_16">'[4]A-M'!#REF!</definedName>
    <definedName name="_17" localSheetId="0">'[3]A-M'!#REF!</definedName>
    <definedName name="_17">'[4]A-M'!#REF!</definedName>
    <definedName name="_18" localSheetId="0">'[3]A-M'!#REF!</definedName>
    <definedName name="_18">'[4]A-M'!#REF!</definedName>
    <definedName name="_19" localSheetId="0">'[3]A-M'!#REF!</definedName>
    <definedName name="_19">'[4]A-M'!#REF!</definedName>
    <definedName name="_a0" localSheetId="0">'[5]F-hydr'!$F$3</definedName>
    <definedName name="_a0">'[6]F-hydr'!$F$3</definedName>
    <definedName name="_a1" localSheetId="0">#REF!</definedName>
    <definedName name="_a1">#REF!</definedName>
    <definedName name="_a2" localSheetId="0">#REF!</definedName>
    <definedName name="_a2">#REF!</definedName>
    <definedName name="_a90" localSheetId="0">'[5]F-hydr'!$G$3</definedName>
    <definedName name="_a90">'[6]F-hydr'!$G$3</definedName>
    <definedName name="_alfa" localSheetId="0">[7]trOH!#REF!</definedName>
    <definedName name="_alfa">[8]trOH!#REF!</definedName>
    <definedName name="_B" localSheetId="0">[5]affouillment!$E$5</definedName>
    <definedName name="_B">[6]affouillment!$E$5</definedName>
    <definedName name="_b0" localSheetId="0">'[5]F-hydr'!$F$4</definedName>
    <definedName name="_b0">'[6]F-hydr'!$F$4</definedName>
    <definedName name="_b1" localSheetId="0">#REF!</definedName>
    <definedName name="_b1">#REF!</definedName>
    <definedName name="_b2" localSheetId="0">#REF!</definedName>
    <definedName name="_b2">#REF!</definedName>
    <definedName name="_b90" localSheetId="0">'[5]F-hydr'!$G$4</definedName>
    <definedName name="_b90">'[6]F-hydr'!$G$4</definedName>
    <definedName name="_D" localSheetId="0">'[5]F-hydr'!$J$6</definedName>
    <definedName name="_D">'[6]F-hydr'!$J$6</definedName>
    <definedName name="_d50" localSheetId="0">[5]affouillment!$D$5</definedName>
    <definedName name="_d50">[6]affouillment!$D$5</definedName>
    <definedName name="_D59" localSheetId="0">#REF!</definedName>
    <definedName name="_D59">#REF!</definedName>
    <definedName name="_DL" localSheetId="0">[5]affouillment!$C$5</definedName>
    <definedName name="_DL">[6]affouillment!$C$5</definedName>
    <definedName name="_DS" localSheetId="0">[5]affouillment!$B$5</definedName>
    <definedName name="_DS">[6]affouillment!$B$5</definedName>
    <definedName name="_ep" localSheetId="0">#REF!</definedName>
    <definedName name="_ep">#REF!</definedName>
    <definedName name="_f" localSheetId="0">[5]affouillment!$B$121</definedName>
    <definedName name="_f">[6]affouillment!$B$121</definedName>
    <definedName name="_h" localSheetId="0">[5]affouillment!$J$5</definedName>
    <definedName name="_h">[6]affouillment!$J$5</definedName>
    <definedName name="_h1" localSheetId="0">#REF!</definedName>
    <definedName name="_h1">#REF!</definedName>
    <definedName name="_h2" localSheetId="0">#REF!</definedName>
    <definedName name="_h2">#REF!</definedName>
    <definedName name="_i" localSheetId="0">[7]trOH!#REF!</definedName>
    <definedName name="_i">[8]trOH!#REF!</definedName>
    <definedName name="_ii" localSheetId="0">#REF!</definedName>
    <definedName name="_ii">#REF!</definedName>
    <definedName name="_K" localSheetId="0">#REF!</definedName>
    <definedName name="_K">#REF!</definedName>
    <definedName name="_kk" localSheetId="0">#REF!</definedName>
    <definedName name="_kk">#REF!</definedName>
    <definedName name="_L" localSheetId="0">'[5]F-hydr'!$J$5</definedName>
    <definedName name="_L">'[6]F-hydr'!$J$5</definedName>
    <definedName name="_Ø" localSheetId="0">[5]affouillment!$H$5</definedName>
    <definedName name="_Ø">[6]affouillment!$H$5</definedName>
    <definedName name="_p" localSheetId="0">#REF!</definedName>
    <definedName name="_p">#REF!</definedName>
    <definedName name="_PP1" localSheetId="0">[1]Feuil3!$K$5</definedName>
    <definedName name="_PP1">[2]Feuil3!$K$5</definedName>
    <definedName name="_PP10" localSheetId="0">[1]Feuil3!$K$14</definedName>
    <definedName name="_PP10">[2]Feuil3!$K$14</definedName>
    <definedName name="_PP2" localSheetId="0">[1]Feuil3!$K$6</definedName>
    <definedName name="_PP2">[2]Feuil3!$K$6</definedName>
    <definedName name="_PP3" localSheetId="0">[1]Feuil3!$K$7</definedName>
    <definedName name="_PP3">[2]Feuil3!$K$7</definedName>
    <definedName name="_PP4" localSheetId="0">[1]Feuil3!$K$8</definedName>
    <definedName name="_PP4">[2]Feuil3!$K$8</definedName>
    <definedName name="_PP5" localSheetId="0">[1]Feuil3!$K$9</definedName>
    <definedName name="_PP5">[2]Feuil3!$K$9</definedName>
    <definedName name="_PP6" localSheetId="0">[1]Feuil3!$K$10</definedName>
    <definedName name="_PP6">[2]Feuil3!$K$10</definedName>
    <definedName name="_PP7" localSheetId="0">[1]Feuil3!$K$11</definedName>
    <definedName name="_PP7">[2]Feuil3!$K$11</definedName>
    <definedName name="_PP8" localSheetId="0">[1]Feuil3!$K$12</definedName>
    <definedName name="_PP8">[2]Feuil3!$K$12</definedName>
    <definedName name="_PP9" localSheetId="0">[1]Feuil3!$K$13</definedName>
    <definedName name="_PP9">[2]Feuil3!$K$13</definedName>
    <definedName name="_Q100" localSheetId="0">[5]affouillment!$A$5</definedName>
    <definedName name="_Q100">[6]affouillment!$A$5</definedName>
    <definedName name="_S" localSheetId="0">'[5]F-hydr'!$J$4</definedName>
    <definedName name="_S">'[6]F-hydr'!$J$4</definedName>
    <definedName name="_S1" localSheetId="0">#REF!</definedName>
    <definedName name="_S1">#REF!</definedName>
    <definedName name="_S4" localSheetId="0">#REF!</definedName>
    <definedName name="_S4">#REF!</definedName>
    <definedName name="_sn2" localSheetId="0">#REF!</definedName>
    <definedName name="_sn2">#REF!</definedName>
    <definedName name="_ST1" localSheetId="0">#REF!</definedName>
    <definedName name="_ST1">#REF!</definedName>
    <definedName name="_ST2" localSheetId="0">#REF!</definedName>
    <definedName name="_ST2">#REF!</definedName>
    <definedName name="_ST3" localSheetId="0">#REF!</definedName>
    <definedName name="_ST3">#REF!</definedName>
    <definedName name="_ST4" localSheetId="0">#REF!</definedName>
    <definedName name="_ST4">#REF!</definedName>
    <definedName name="_tc" localSheetId="0">[7]trOH!#REF!</definedName>
    <definedName name="_tc">[8]trOH!#REF!</definedName>
    <definedName name="_Tc3" localSheetId="0">'[5]F-hydr'!$O$44</definedName>
    <definedName name="_Tc3">'[6]F-hydr'!$O$44</definedName>
    <definedName name="_V" localSheetId="0">[5]affouillment!$K$5</definedName>
    <definedName name="_V">[6]affouillment!$K$5</definedName>
    <definedName name="_vn2" localSheetId="0">#REF!</definedName>
    <definedName name="_vn2">#REF!</definedName>
    <definedName name="Bordereau" localSheetId="0">[1]Feuil3!$K$7</definedName>
    <definedName name="Bordereau">[2]Feuil3!$K$7</definedName>
    <definedName name="BPDE" localSheetId="0">[1]Feuil3!$K$10</definedName>
    <definedName name="BPDE">[2]Feuil3!$K$10</definedName>
    <definedName name="eval" localSheetId="0">#REF!</definedName>
    <definedName name="eval">#REF!</definedName>
    <definedName name="evalu" localSheetId="0">evaluation(#REF!)</definedName>
    <definedName name="evalu">evaluation(#REF!)</definedName>
    <definedName name="fdesz" localSheetId="0">'[3]A-M'!#REF!</definedName>
    <definedName name="fdesz">'[4]A-M'!#REF!</definedName>
    <definedName name="ggggf" localSheetId="0">'[3]A-M'!#REF!</definedName>
    <definedName name="ggggf">'[4]A-M'!#REF!</definedName>
    <definedName name="LONG" localSheetId="0">#REF!</definedName>
    <definedName name="LONG">#REF!</definedName>
    <definedName name="PENTE" localSheetId="0">#REF!</definedName>
    <definedName name="PENTE">#REF!</definedName>
    <definedName name="PHE" localSheetId="0">[5]affouillment!$F$5</definedName>
    <definedName name="PHE">[6]affouillment!$F$5</definedName>
    <definedName name="QT" localSheetId="0">#REF!</definedName>
    <definedName name="QT">#REF!</definedName>
    <definedName name="SURF" localSheetId="0">#REF!</definedName>
    <definedName name="SURF">#REF!</definedName>
    <definedName name="_xlnm.Print_Area" localSheetId="0">bd!$A$2:$G$43</definedName>
    <definedName name="λ" localSheetId="0">[5]affouillment!$B$111</definedName>
    <definedName name="λ">[6]affouillment!$B$111</definedName>
  </definedNames>
  <calcPr calcId="145621"/>
</workbook>
</file>

<file path=xl/calcChain.xml><?xml version="1.0" encoding="utf-8"?>
<calcChain xmlns="http://schemas.openxmlformats.org/spreadsheetml/2006/main">
  <c r="D36" i="9" l="1"/>
  <c r="D32" i="9"/>
  <c r="D30" i="9"/>
  <c r="D29" i="9"/>
  <c r="D28" i="9"/>
  <c r="D27" i="9"/>
  <c r="D26" i="9"/>
  <c r="D25" i="9"/>
  <c r="D24" i="9"/>
  <c r="D20" i="9"/>
  <c r="D19" i="9"/>
  <c r="E18" i="9"/>
  <c r="D17" i="9"/>
  <c r="D18" i="9" s="1"/>
  <c r="D16" i="9"/>
  <c r="D15" i="9"/>
  <c r="D14" i="9"/>
  <c r="D12" i="9"/>
  <c r="D11" i="9"/>
  <c r="D10" i="9"/>
  <c r="D9" i="9"/>
  <c r="D8" i="9"/>
</calcChain>
</file>

<file path=xl/sharedStrings.xml><?xml version="1.0" encoding="utf-8"?>
<sst xmlns="http://schemas.openxmlformats.org/spreadsheetml/2006/main" count="75" uniqueCount="53">
  <si>
    <t>ROYAUME DU MAROC 
MINISTERE DE L'INTERIEUR
WILAYA DE LA REGION DE BENI MELLAL KHENIFRA
PROVINCE DE BENI MELLAL
COMMUNE TERRITORIALE D'ELKSIBA</t>
  </si>
  <si>
    <t>N°</t>
  </si>
  <si>
    <t>DESIGNATION DES TRAVAUX</t>
  </si>
  <si>
    <t>UNITE</t>
  </si>
  <si>
    <t>QTITE</t>
  </si>
  <si>
    <t>PRIX</t>
  </si>
  <si>
    <t xml:space="preserve">PRIX </t>
  </si>
  <si>
    <t>UNITAIRE</t>
  </si>
  <si>
    <t>TOTAL</t>
  </si>
  <si>
    <t>I- Terrassement et corps de chaussée</t>
  </si>
  <si>
    <t>Déblais pour ouverture d'encaissement des chaussées et  en tout terrain y/c le rocher, y/c décapage de la chaussée existante dégradée</t>
  </si>
  <si>
    <r>
      <t>M</t>
    </r>
    <r>
      <rPr>
        <vertAlign val="superscript"/>
        <sz val="12"/>
        <rFont val="Garamond"/>
        <family val="1"/>
      </rPr>
      <t>3</t>
    </r>
  </si>
  <si>
    <t>Apport de matériaux a usage remblais</t>
  </si>
  <si>
    <t>Fourniture et mise en œuvre  de MCR</t>
  </si>
  <si>
    <t>Fourniture et mise en œuvre  de GNF2</t>
  </si>
  <si>
    <t>Fourniture et mise en œuvre  de GNA</t>
  </si>
  <si>
    <t xml:space="preserve">Couche de roulement enrobé bitumineux EB de 5cm </t>
  </si>
  <si>
    <t>M²</t>
  </si>
  <si>
    <t>Fourniture et transport et mise en oeuvre de l'impregnation</t>
  </si>
  <si>
    <t>Forme en béton B2 y/c treillis soudé</t>
  </si>
  <si>
    <t xml:space="preserve">Fourniture et pose de la bordure T3 </t>
  </si>
  <si>
    <t>ML</t>
  </si>
  <si>
    <t>Fourniture et pose de caniveau type CC1</t>
  </si>
  <si>
    <t>Pavé autobloquant de 8 cm  y compris lit de pose en sable de 4cm et toutes sujétions.</t>
  </si>
  <si>
    <t>Déplacement des poteaux électrique de (BT) 
y compris ligne  électrique</t>
  </si>
  <si>
    <t>U</t>
  </si>
  <si>
    <t>S/TOTAL I</t>
  </si>
  <si>
    <t>II- Ouvrages d'assainissement et divers</t>
  </si>
  <si>
    <t>Fourniture, transport et pose des buses Ø600 en béton armé classe 135A, avec joints élastomères y/c Terrassement , lit de pose</t>
  </si>
  <si>
    <t>Mise à la cote des regards existants</t>
  </si>
  <si>
    <t>Mise à la cote des Bouches à clé existantes</t>
  </si>
  <si>
    <t>Mise à la cote des boites branchements existantes</t>
  </si>
  <si>
    <t>Mise à la cote des grilles existantes</t>
  </si>
  <si>
    <t xml:space="preserve">Traversée Seguia en beton  yc dallette en béton arme </t>
  </si>
  <si>
    <t>Marche et contre marche (ESCALIER)</t>
  </si>
  <si>
    <t xml:space="preserve">Béton de classe  B5 (200Kg/m3) </t>
  </si>
  <si>
    <t xml:space="preserve">Béton de classe  B3 (300Kg/m3) </t>
  </si>
  <si>
    <t xml:space="preserve">Béton de classe  B2  (350Kg/m3) </t>
  </si>
  <si>
    <t>kg</t>
  </si>
  <si>
    <t>Gabion</t>
  </si>
  <si>
    <t>S/TOTAL II</t>
  </si>
  <si>
    <t>TOTAL HORS T.V.A</t>
  </si>
  <si>
    <t>TAUX T.V.A  20%</t>
  </si>
  <si>
    <t>TOTAL T.T.C</t>
  </si>
  <si>
    <t>T</t>
  </si>
  <si>
    <t>Reprofilage en enrobé bitumineux EB</t>
  </si>
  <si>
    <t xml:space="preserve">Maçonnerie de moellons y/c terrassement </t>
  </si>
  <si>
    <t>Aciers à haute adhérence pour béton armé</t>
  </si>
  <si>
    <t>TRAVAUX DE REALISATION DU PROGRAMME DE MISE A NIVEAU URBAIN DE LA VILLE D’EL KSIBA : 
- RESTRUCTURATION DES QUARTIERS RESIDENTIELS SOUS EQUIPES 
- RENFORCEMENT DU RESEAU DE L’ECLAIRAGE PUBLIC
- AMENAGEMENT DES ESPACES PUBLICS ET DES ESPACES VERTS.
- (LOT N°1) -</t>
  </si>
  <si>
    <t xml:space="preserve">Mur de clôture  </t>
  </si>
  <si>
    <t xml:space="preserve">BORDEREAU DES PRIX DETAIL ESTIMATIF RELATIF A  L'APPEL D’OFFRE OUVERT                                     SUR OFFRES DE PRIX N° 14/2026/CEK  
</t>
  </si>
  <si>
    <t>Fait à :………………………le:…………………………..</t>
  </si>
  <si>
    <t>(Signature et cachet du concurrent)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</si>
</sst>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-* #,##0.00\ _D_H_-;\-* #,##0.00\ _D_H_-;_-* &quot;-&quot;??\ _D_H_-;_-@_-"/>
    <numFmt numFmtId="165" formatCode="_-* #,##0.00\ _F_-;\-* #,##0.00\ _F_-;_-* &quot;-&quot;??\ _F_-;_-@_-"/>
    <numFmt numFmtId="166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Garamond"/>
      <family val="1"/>
    </font>
    <font>
      <b/>
      <sz val="11"/>
      <color rgb="FF002060"/>
      <name val="Garamond"/>
      <family val="1"/>
    </font>
    <font>
      <sz val="12"/>
      <name val="Garamond"/>
      <family val="1"/>
    </font>
    <font>
      <b/>
      <sz val="12"/>
      <name val="Garamond"/>
      <family val="1"/>
    </font>
    <font>
      <vertAlign val="superscript"/>
      <sz val="12"/>
      <name val="Garamond"/>
      <family val="1"/>
    </font>
    <font>
      <b/>
      <sz val="12"/>
      <color rgb="FF002060"/>
      <name val="Garamond"/>
      <family val="1"/>
    </font>
    <font>
      <b/>
      <sz val="16"/>
      <color theme="1"/>
      <name val="Calibri"/>
      <family val="2"/>
      <scheme val="minor"/>
    </font>
    <font>
      <sz val="14"/>
      <name val="Garamond"/>
      <family val="1"/>
    </font>
    <font>
      <b/>
      <shadow/>
      <sz val="14"/>
      <color rgb="FFFF0000"/>
      <name val="Garamond"/>
      <family val="1"/>
    </font>
    <font>
      <sz val="12"/>
      <color rgb="FF000000"/>
      <name val="Arial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  <font>
      <b/>
      <sz val="16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9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166" fontId="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4" fillId="0" borderId="0"/>
    <xf numFmtId="0" fontId="1" fillId="0" borderId="0"/>
    <xf numFmtId="0" fontId="13" fillId="0" borderId="0"/>
    <xf numFmtId="0" fontId="1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43" fontId="0" fillId="0" borderId="0" xfId="1" applyFont="1"/>
    <xf numFmtId="0" fontId="4" fillId="2" borderId="2" xfId="4" applyFont="1" applyFill="1" applyBorder="1" applyAlignment="1">
      <alignment horizontal="center" vertical="center"/>
    </xf>
    <xf numFmtId="0" fontId="4" fillId="2" borderId="7" xfId="4" applyFont="1" applyFill="1" applyBorder="1" applyAlignment="1">
      <alignment horizontal="center" vertical="center"/>
    </xf>
    <xf numFmtId="0" fontId="5" fillId="0" borderId="8" xfId="4" applyFont="1" applyBorder="1" applyAlignment="1">
      <alignment horizontal="center"/>
    </xf>
    <xf numFmtId="0" fontId="6" fillId="0" borderId="9" xfId="4" applyFont="1" applyBorder="1" applyAlignment="1">
      <alignment horizontal="left" vertical="center"/>
    </xf>
    <xf numFmtId="0" fontId="5" fillId="0" borderId="9" xfId="4" applyFont="1" applyBorder="1" applyAlignment="1">
      <alignment horizontal="center"/>
    </xf>
    <xf numFmtId="43" fontId="5" fillId="0" borderId="9" xfId="1" applyFont="1" applyBorder="1" applyAlignment="1">
      <alignment horizontal="center"/>
    </xf>
    <xf numFmtId="4" fontId="5" fillId="0" borderId="9" xfId="4" applyNumberFormat="1" applyFont="1" applyBorder="1" applyAlignment="1">
      <alignment horizontal="right"/>
    </xf>
    <xf numFmtId="4" fontId="5" fillId="0" borderId="10" xfId="4" applyNumberFormat="1" applyFont="1" applyBorder="1" applyAlignment="1">
      <alignment horizontal="right"/>
    </xf>
    <xf numFmtId="0" fontId="5" fillId="0" borderId="11" xfId="4" applyFont="1" applyBorder="1" applyAlignment="1">
      <alignment horizontal="center"/>
    </xf>
    <xf numFmtId="0" fontId="5" fillId="0" borderId="1" xfId="4" applyFont="1" applyBorder="1" applyAlignment="1">
      <alignment horizontal="left" wrapText="1"/>
    </xf>
    <xf numFmtId="0" fontId="5" fillId="0" borderId="1" xfId="4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4" fontId="5" fillId="0" borderId="1" xfId="4" applyNumberFormat="1" applyFont="1" applyBorder="1" applyAlignment="1">
      <alignment horizontal="right"/>
    </xf>
    <xf numFmtId="4" fontId="5" fillId="0" borderId="1" xfId="4" applyNumberFormat="1" applyFont="1" applyBorder="1" applyAlignment="1"/>
    <xf numFmtId="4" fontId="5" fillId="0" borderId="12" xfId="4" applyNumberFormat="1" applyFont="1" applyBorder="1" applyAlignment="1">
      <alignment horizontal="right"/>
    </xf>
    <xf numFmtId="43" fontId="0" fillId="0" borderId="0" xfId="0" applyNumberFormat="1"/>
    <xf numFmtId="0" fontId="5" fillId="0" borderId="1" xfId="4" applyFont="1" applyBorder="1"/>
    <xf numFmtId="0" fontId="5" fillId="0" borderId="1" xfId="4" applyFont="1" applyBorder="1" applyAlignment="1">
      <alignment wrapText="1"/>
    </xf>
    <xf numFmtId="4" fontId="5" fillId="0" borderId="1" xfId="4" applyNumberFormat="1" applyFont="1" applyBorder="1"/>
    <xf numFmtId="0" fontId="5" fillId="0" borderId="1" xfId="4" applyFont="1" applyBorder="1" applyAlignment="1">
      <alignment horizontal="left"/>
    </xf>
    <xf numFmtId="0" fontId="5" fillId="2" borderId="13" xfId="4" applyFont="1" applyFill="1" applyBorder="1" applyAlignment="1">
      <alignment horizontal="center"/>
    </xf>
    <xf numFmtId="0" fontId="6" fillId="2" borderId="14" xfId="4" applyFont="1" applyFill="1" applyBorder="1" applyAlignment="1">
      <alignment horizontal="left"/>
    </xf>
    <xf numFmtId="0" fontId="5" fillId="2" borderId="14" xfId="4" applyFont="1" applyFill="1" applyBorder="1" applyAlignment="1">
      <alignment horizontal="center"/>
    </xf>
    <xf numFmtId="43" fontId="5" fillId="2" borderId="14" xfId="1" applyFont="1" applyFill="1" applyBorder="1" applyAlignment="1">
      <alignment horizontal="center"/>
    </xf>
    <xf numFmtId="2" fontId="5" fillId="2" borderId="14" xfId="4" applyNumberFormat="1" applyFont="1" applyFill="1" applyBorder="1" applyAlignment="1">
      <alignment horizontal="right"/>
    </xf>
    <xf numFmtId="4" fontId="5" fillId="2" borderId="14" xfId="4" applyNumberFormat="1" applyFont="1" applyFill="1" applyBorder="1" applyAlignment="1"/>
    <xf numFmtId="4" fontId="6" fillId="2" borderId="15" xfId="4" applyNumberFormat="1" applyFont="1" applyFill="1" applyBorder="1" applyAlignment="1">
      <alignment horizontal="right"/>
    </xf>
    <xf numFmtId="0" fontId="5" fillId="0" borderId="16" xfId="4" applyFont="1" applyBorder="1"/>
    <xf numFmtId="0" fontId="6" fillId="0" borderId="17" xfId="4" applyFont="1" applyBorder="1" applyAlignment="1">
      <alignment horizontal="left" vertical="center"/>
    </xf>
    <xf numFmtId="0" fontId="5" fillId="0" borderId="17" xfId="4" applyFont="1" applyBorder="1" applyAlignment="1">
      <alignment horizontal="center"/>
    </xf>
    <xf numFmtId="43" fontId="5" fillId="0" borderId="17" xfId="1" applyFont="1" applyBorder="1" applyAlignment="1">
      <alignment horizontal="center"/>
    </xf>
    <xf numFmtId="43" fontId="5" fillId="0" borderId="17" xfId="1" applyFont="1" applyBorder="1" applyAlignment="1">
      <alignment horizontal="right"/>
    </xf>
    <xf numFmtId="4" fontId="5" fillId="0" borderId="17" xfId="4" applyNumberFormat="1" applyFont="1" applyBorder="1" applyAlignment="1"/>
    <xf numFmtId="4" fontId="5" fillId="0" borderId="18" xfId="4" applyNumberFormat="1" applyFont="1" applyBorder="1" applyAlignment="1">
      <alignment horizontal="right"/>
    </xf>
    <xf numFmtId="0" fontId="5" fillId="0" borderId="4" xfId="4" applyFont="1" applyBorder="1"/>
    <xf numFmtId="4" fontId="0" fillId="0" borderId="0" xfId="0" applyNumberFormat="1"/>
    <xf numFmtId="4" fontId="5" fillId="0" borderId="2" xfId="4" applyNumberFormat="1" applyFont="1" applyBorder="1" applyAlignment="1"/>
    <xf numFmtId="4" fontId="5" fillId="0" borderId="7" xfId="4" applyNumberFormat="1" applyFont="1" applyBorder="1" applyAlignment="1">
      <alignment horizontal="right"/>
    </xf>
    <xf numFmtId="0" fontId="5" fillId="0" borderId="2" xfId="4" applyFont="1" applyBorder="1"/>
    <xf numFmtId="0" fontId="5" fillId="0" borderId="2" xfId="4" applyFont="1" applyBorder="1" applyAlignment="1">
      <alignment horizontal="center"/>
    </xf>
    <xf numFmtId="0" fontId="5" fillId="2" borderId="19" xfId="4" applyFont="1" applyFill="1" applyBorder="1" applyAlignment="1">
      <alignment horizontal="center"/>
    </xf>
    <xf numFmtId="0" fontId="6" fillId="2" borderId="20" xfId="4" applyFont="1" applyFill="1" applyBorder="1" applyAlignment="1">
      <alignment horizontal="left"/>
    </xf>
    <xf numFmtId="0" fontId="5" fillId="2" borderId="20" xfId="4" applyFont="1" applyFill="1" applyBorder="1" applyAlignment="1">
      <alignment horizontal="center"/>
    </xf>
    <xf numFmtId="43" fontId="5" fillId="2" borderId="20" xfId="1" applyFont="1" applyFill="1" applyBorder="1" applyAlignment="1">
      <alignment horizontal="center"/>
    </xf>
    <xf numFmtId="2" fontId="5" fillId="2" borderId="20" xfId="4" applyNumberFormat="1" applyFont="1" applyFill="1" applyBorder="1" applyAlignment="1">
      <alignment horizontal="right"/>
    </xf>
    <xf numFmtId="4" fontId="5" fillId="2" borderId="20" xfId="4" applyNumberFormat="1" applyFont="1" applyFill="1" applyBorder="1" applyAlignment="1"/>
    <xf numFmtId="4" fontId="6" fillId="2" borderId="21" xfId="4" applyNumberFormat="1" applyFont="1" applyFill="1" applyBorder="1" applyAlignment="1">
      <alignment horizontal="right"/>
    </xf>
    <xf numFmtId="0" fontId="5" fillId="0" borderId="0" xfId="4" applyFont="1" applyFill="1" applyBorder="1" applyAlignment="1">
      <alignment horizontal="center"/>
    </xf>
    <xf numFmtId="0" fontId="6" fillId="0" borderId="0" xfId="4" applyFont="1" applyFill="1" applyBorder="1" applyAlignment="1">
      <alignment horizontal="left"/>
    </xf>
    <xf numFmtId="43" fontId="5" fillId="0" borderId="0" xfId="1" applyFont="1" applyFill="1" applyBorder="1" applyAlignment="1">
      <alignment horizontal="center"/>
    </xf>
    <xf numFmtId="2" fontId="5" fillId="0" borderId="0" xfId="4" applyNumberFormat="1" applyFont="1" applyFill="1" applyBorder="1" applyAlignment="1">
      <alignment horizontal="right"/>
    </xf>
    <xf numFmtId="4" fontId="5" fillId="0" borderId="0" xfId="4" applyNumberFormat="1" applyFont="1" applyFill="1" applyBorder="1" applyAlignment="1"/>
    <xf numFmtId="4" fontId="6" fillId="0" borderId="9" xfId="4" applyNumberFormat="1" applyFont="1" applyFill="1" applyBorder="1" applyAlignment="1">
      <alignment horizontal="right"/>
    </xf>
    <xf numFmtId="4" fontId="6" fillId="2" borderId="25" xfId="4" applyNumberFormat="1" applyFont="1" applyFill="1" applyBorder="1" applyAlignment="1">
      <alignment horizontal="right"/>
    </xf>
    <xf numFmtId="43" fontId="9" fillId="0" borderId="0" xfId="1" applyFont="1"/>
    <xf numFmtId="0" fontId="4" fillId="0" borderId="9" xfId="4" applyFont="1" applyBorder="1" applyAlignment="1">
      <alignment horizontal="center"/>
    </xf>
    <xf numFmtId="0" fontId="8" fillId="0" borderId="9" xfId="4" applyFont="1" applyBorder="1" applyAlignment="1">
      <alignment horizontal="center"/>
    </xf>
    <xf numFmtId="43" fontId="8" fillId="0" borderId="9" xfId="1" applyFont="1" applyBorder="1" applyAlignment="1">
      <alignment horizontal="center"/>
    </xf>
    <xf numFmtId="4" fontId="3" fillId="0" borderId="26" xfId="4" applyNumberFormat="1" applyFont="1" applyBorder="1"/>
    <xf numFmtId="0" fontId="10" fillId="0" borderId="27" xfId="4" applyFont="1" applyBorder="1"/>
    <xf numFmtId="4" fontId="6" fillId="2" borderId="28" xfId="4" applyNumberFormat="1" applyFont="1" applyFill="1" applyBorder="1" applyAlignment="1">
      <alignment horizontal="right"/>
    </xf>
    <xf numFmtId="43" fontId="0" fillId="0" borderId="0" xfId="5" applyFont="1"/>
    <xf numFmtId="4" fontId="8" fillId="0" borderId="9" xfId="4" applyNumberFormat="1" applyFont="1" applyBorder="1" applyAlignment="1">
      <alignment horizontal="center"/>
    </xf>
    <xf numFmtId="0" fontId="4" fillId="0" borderId="5" xfId="4" applyFont="1" applyBorder="1" applyAlignment="1">
      <alignment horizontal="center"/>
    </xf>
    <xf numFmtId="0" fontId="8" fillId="0" borderId="5" xfId="4" applyFont="1" applyBorder="1" applyAlignment="1">
      <alignment horizontal="center"/>
    </xf>
    <xf numFmtId="43" fontId="8" fillId="0" borderId="5" xfId="1" applyFont="1" applyBorder="1" applyAlignment="1">
      <alignment horizontal="center"/>
    </xf>
    <xf numFmtId="0" fontId="4" fillId="2" borderId="3" xfId="4" applyFont="1" applyFill="1" applyBorder="1" applyAlignment="1">
      <alignment horizontal="center" vertical="center"/>
    </xf>
    <xf numFmtId="0" fontId="4" fillId="2" borderId="32" xfId="4" applyFont="1" applyFill="1" applyBorder="1" applyAlignment="1">
      <alignment horizontal="center" vertical="center"/>
    </xf>
    <xf numFmtId="0" fontId="3" fillId="0" borderId="37" xfId="3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2" borderId="22" xfId="4" applyFont="1" applyFill="1" applyBorder="1" applyAlignment="1">
      <alignment horizontal="center" wrapText="1"/>
    </xf>
    <xf numFmtId="0" fontId="8" fillId="2" borderId="23" xfId="4" applyFont="1" applyFill="1" applyBorder="1" applyAlignment="1">
      <alignment horizontal="center" wrapText="1"/>
    </xf>
    <xf numFmtId="0" fontId="8" fillId="2" borderId="24" xfId="4" applyFont="1" applyFill="1" applyBorder="1" applyAlignment="1">
      <alignment horizontal="center" wrapText="1"/>
    </xf>
    <xf numFmtId="0" fontId="3" fillId="0" borderId="33" xfId="3" applyFont="1" applyBorder="1" applyAlignment="1">
      <alignment horizontal="center" vertical="center" wrapText="1"/>
    </xf>
    <xf numFmtId="0" fontId="3" fillId="0" borderId="34" xfId="3" applyFont="1" applyBorder="1" applyAlignment="1">
      <alignment horizontal="center" vertical="center" wrapText="1"/>
    </xf>
    <xf numFmtId="0" fontId="3" fillId="0" borderId="35" xfId="3" applyFont="1" applyBorder="1" applyAlignment="1">
      <alignment horizontal="center" vertical="center" wrapText="1"/>
    </xf>
    <xf numFmtId="0" fontId="11" fillId="0" borderId="29" xfId="4" applyFont="1" applyBorder="1" applyAlignment="1">
      <alignment horizontal="center" vertical="center" wrapText="1"/>
    </xf>
    <xf numFmtId="0" fontId="11" fillId="0" borderId="30" xfId="4" applyFont="1" applyBorder="1" applyAlignment="1">
      <alignment horizontal="center" vertical="center"/>
    </xf>
    <xf numFmtId="0" fontId="11" fillId="0" borderId="36" xfId="4" applyFont="1" applyBorder="1" applyAlignment="1">
      <alignment horizontal="center" vertical="center"/>
    </xf>
    <xf numFmtId="0" fontId="4" fillId="2" borderId="31" xfId="4" applyFont="1" applyFill="1" applyBorder="1" applyAlignment="1">
      <alignment horizontal="center" vertical="center"/>
    </xf>
    <xf numFmtId="0" fontId="4" fillId="2" borderId="6" xfId="4" applyFont="1" applyFill="1" applyBorder="1" applyAlignment="1">
      <alignment horizontal="center" vertical="center"/>
    </xf>
    <xf numFmtId="0" fontId="4" fillId="2" borderId="3" xfId="4" applyFont="1" applyFill="1" applyBorder="1" applyAlignment="1">
      <alignment horizontal="center" vertical="center"/>
    </xf>
    <xf numFmtId="0" fontId="4" fillId="2" borderId="2" xfId="4" applyFont="1" applyFill="1" applyBorder="1" applyAlignment="1">
      <alignment horizontal="center" vertical="center"/>
    </xf>
    <xf numFmtId="43" fontId="4" fillId="2" borderId="3" xfId="1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/>
    </xf>
    <xf numFmtId="2" fontId="4" fillId="2" borderId="3" xfId="4" applyNumberFormat="1" applyFont="1" applyFill="1" applyBorder="1" applyAlignment="1">
      <alignment horizontal="center" vertical="center"/>
    </xf>
    <xf numFmtId="2" fontId="4" fillId="2" borderId="2" xfId="4" applyNumberFormat="1" applyFont="1" applyFill="1" applyBorder="1" applyAlignment="1">
      <alignment horizontal="center" vertical="center"/>
    </xf>
    <xf numFmtId="0" fontId="15" fillId="0" borderId="0" xfId="37" applyFont="1" applyAlignment="1">
      <alignment horizontal="center" vertical="center" wrapText="1"/>
    </xf>
  </cellXfs>
  <cellStyles count="39">
    <cellStyle name="Milliers" xfId="1" builtinId="3"/>
    <cellStyle name="Milliers 2" xfId="2"/>
    <cellStyle name="Milliers 2 2" xfId="5"/>
    <cellStyle name="Milliers 2 2 2" xfId="13"/>
    <cellStyle name="Milliers 2 3" xfId="14"/>
    <cellStyle name="Milliers 2 4" xfId="12"/>
    <cellStyle name="Milliers 2 5" xfId="7"/>
    <cellStyle name="Milliers 3" xfId="10"/>
    <cellStyle name="Milliers 3 2" xfId="16"/>
    <cellStyle name="Milliers 3 3" xfId="15"/>
    <cellStyle name="Milliers 4" xfId="17"/>
    <cellStyle name="Milliers 5" xfId="18"/>
    <cellStyle name="Milliers 5 2" xfId="19"/>
    <cellStyle name="Milliers 6" xfId="20"/>
    <cellStyle name="Milliers 6 2" xfId="21"/>
    <cellStyle name="Milliers 7" xfId="22"/>
    <cellStyle name="Milliers 8" xfId="23"/>
    <cellStyle name="Normal" xfId="0" builtinId="0"/>
    <cellStyle name="Normal 10" xfId="24"/>
    <cellStyle name="Normal 11" xfId="11"/>
    <cellStyle name="Normal 2" xfId="3"/>
    <cellStyle name="Normal 2 2" xfId="4"/>
    <cellStyle name="Normal 2 2 2" xfId="25"/>
    <cellStyle name="Normal 2 3" xfId="26"/>
    <cellStyle name="Normal 2 3 2" xfId="27"/>
    <cellStyle name="Normal 2 4" xfId="28"/>
    <cellStyle name="Normal 3" xfId="6"/>
    <cellStyle name="Normal 3 2" xfId="30"/>
    <cellStyle name="Normal 3 3" xfId="29"/>
    <cellStyle name="Normal 4" xfId="8"/>
    <cellStyle name="Normal 4 2" xfId="31"/>
    <cellStyle name="Normal 4 3" xfId="32"/>
    <cellStyle name="Normal 5" xfId="9"/>
    <cellStyle name="Normal 5 2" xfId="33"/>
    <cellStyle name="Normal 6" xfId="34"/>
    <cellStyle name="Normal 7" xfId="35"/>
    <cellStyle name="Normal 8" xfId="36"/>
    <cellStyle name="Normal 9" xfId="37"/>
    <cellStyle name="Pourcentage 4" xfId="38"/>
  </cellStyles>
  <dxfs count="6"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2" defaultTableStyle="TableStyleMedium2" defaultPivotStyle="PivotStyleLight16">
    <tableStyle name="Détail_acier-style" pivot="0" count="3">
      <tableStyleElement type="headerRow" dxfId="5"/>
      <tableStyleElement type="firstRowStripe" dxfId="4"/>
      <tableStyleElement type="secondRowStripe" dxfId="3"/>
    </tableStyle>
    <tableStyle name="Détail_acier-style 2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oste10B\Divers\Aermarrakech\AT5-MA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oste10B\Divers\Aermarrakech\AT5-M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isq\Avant_metre\Am_OH\OH_CH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isq\Avant_metre\Am_OH\OH_CH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outes-amine\Route_divers\Cal_hyd\F_H_PH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outes-amine\Route_divers\Cal_hyd\F_H_PH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ABER\COUR%20ROUTE\Cal_OH%20charika%2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ABER\COUR%20ROUTE\Cal_OH%20charika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C-TIRSTE"/>
      <sheetName val="Feuil3"/>
      <sheetName val="Ac-Z-ARR"/>
      <sheetName val="LOG-MED-TIRST"/>
      <sheetName val="AC-LG-MED-TIRSTE"/>
      <sheetName val="LG-INF-TIRSTE"/>
      <sheetName val="AC-LG-INF-TIRSTE"/>
      <sheetName val="DIS-GUIMI"/>
      <sheetName val="DR-GUIMI"/>
    </sheetNames>
    <sheetDataSet>
      <sheetData sheetId="0"/>
      <sheetData sheetId="1">
        <row r="5">
          <cell r="K5">
            <v>9.8650000000000002</v>
          </cell>
        </row>
        <row r="6">
          <cell r="K6">
            <v>6.3129999999999997</v>
          </cell>
        </row>
        <row r="7">
          <cell r="K7">
            <v>3.8530000000000002</v>
          </cell>
        </row>
        <row r="8">
          <cell r="K8">
            <v>2.4660000000000002</v>
          </cell>
        </row>
        <row r="9">
          <cell r="K9">
            <v>1.5780000000000001</v>
          </cell>
        </row>
        <row r="10">
          <cell r="K10">
            <v>1.208</v>
          </cell>
        </row>
        <row r="11">
          <cell r="K11">
            <v>0.88800000000000001</v>
          </cell>
        </row>
        <row r="12">
          <cell r="K12">
            <v>0.61699999999999999</v>
          </cell>
        </row>
        <row r="13">
          <cell r="K13">
            <v>0.39500000000000002</v>
          </cell>
        </row>
        <row r="14">
          <cell r="K14">
            <v>0.222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C-TIRSTE"/>
      <sheetName val="Feuil3"/>
      <sheetName val="Ac-Z-ARR"/>
      <sheetName val="LOG-MED-TIRST"/>
      <sheetName val="AC-LG-MED-TIRSTE"/>
      <sheetName val="LG-INF-TIRSTE"/>
      <sheetName val="AC-LG-INF-TIRSTE"/>
      <sheetName val="DIS-GUIMI"/>
      <sheetName val="DR-GUIMI"/>
    </sheetNames>
    <sheetDataSet>
      <sheetData sheetId="0"/>
      <sheetData sheetId="1">
        <row r="5">
          <cell r="K5">
            <v>9.8650000000000002</v>
          </cell>
        </row>
        <row r="6">
          <cell r="K6">
            <v>6.3129999999999997</v>
          </cell>
        </row>
        <row r="7">
          <cell r="K7">
            <v>3.8530000000000002</v>
          </cell>
        </row>
        <row r="8">
          <cell r="K8">
            <v>2.4660000000000002</v>
          </cell>
        </row>
        <row r="9">
          <cell r="K9">
            <v>1.5780000000000001</v>
          </cell>
        </row>
        <row r="10">
          <cell r="K10">
            <v>1.208</v>
          </cell>
        </row>
        <row r="11">
          <cell r="K11">
            <v>0.88800000000000001</v>
          </cell>
        </row>
        <row r="12">
          <cell r="K12">
            <v>0.61699999999999999</v>
          </cell>
        </row>
        <row r="13">
          <cell r="K13">
            <v>0.39500000000000002</v>
          </cell>
        </row>
        <row r="14">
          <cell r="K14">
            <v>0.222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-AM-dalot"/>
      <sheetName val="AVA-M-dalot"/>
      <sheetName val="ac"/>
      <sheetName val="ac_p"/>
      <sheetName val="Feuil1"/>
      <sheetName val="AM-MS"/>
      <sheetName val="AM-FB"/>
      <sheetName val="AM-gabion"/>
      <sheetName val="A-M"/>
      <sheetName val="EST"/>
      <sheetName val="RECAP"/>
      <sheetName val="Chausse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-AM-dalot"/>
      <sheetName val="AVA-M-dalot"/>
      <sheetName val="ac"/>
      <sheetName val="ac_p"/>
      <sheetName val="Feuil1"/>
      <sheetName val="AM-MS"/>
      <sheetName val="AM-FB"/>
      <sheetName val="AM-gabion"/>
      <sheetName val="A-M"/>
      <sheetName val="EST"/>
      <sheetName val="RECAP"/>
      <sheetName val="Chausse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_hyd"/>
      <sheetName val="tab-OH"/>
      <sheetName val="F-hydr"/>
      <sheetName val="Manning"/>
      <sheetName val="AB-BCOM"/>
      <sheetName val="ver_hyd"/>
      <sheetName val="PHE"/>
      <sheetName val="aff"/>
      <sheetName val="aff 10"/>
      <sheetName val="Aff2"/>
      <sheetName val="Remous"/>
      <sheetName val="Affouill2"/>
      <sheetName val="affouillment"/>
      <sheetName val="aff (2)"/>
    </sheetNames>
    <sheetDataSet>
      <sheetData sheetId="0"/>
      <sheetData sheetId="1"/>
      <sheetData sheetId="2">
        <row r="3">
          <cell r="F3">
            <v>3.26</v>
          </cell>
          <cell r="G3">
            <v>12.47</v>
          </cell>
        </row>
        <row r="4">
          <cell r="F4">
            <v>0.55000000000000004</v>
          </cell>
          <cell r="G4">
            <v>0.75</v>
          </cell>
          <cell r="J4">
            <v>40.700000000000003</v>
          </cell>
        </row>
        <row r="5">
          <cell r="J5">
            <v>11</v>
          </cell>
        </row>
        <row r="6">
          <cell r="J6">
            <v>582.20000000000005</v>
          </cell>
        </row>
        <row r="44">
          <cell r="O44">
            <v>158.65762165171293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>
        <row r="5">
          <cell r="A5">
            <v>33.630000000000003</v>
          </cell>
          <cell r="B5">
            <v>13.82</v>
          </cell>
          <cell r="C5">
            <v>35.4</v>
          </cell>
          <cell r="D5">
            <v>12.5</v>
          </cell>
          <cell r="E5">
            <v>33</v>
          </cell>
          <cell r="F5">
            <v>0.9</v>
          </cell>
          <cell r="H5">
            <v>80</v>
          </cell>
          <cell r="J5">
            <v>1</v>
          </cell>
          <cell r="K5">
            <v>2.59</v>
          </cell>
        </row>
        <row r="111">
          <cell r="B111">
            <v>1.2</v>
          </cell>
        </row>
        <row r="121">
          <cell r="B121">
            <v>1</v>
          </cell>
        </row>
      </sheetData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_hyd"/>
      <sheetName val="tab-OH"/>
      <sheetName val="F-hydr"/>
      <sheetName val="Manning"/>
      <sheetName val="AB-BCOM"/>
      <sheetName val="ver_hyd"/>
      <sheetName val="PHE"/>
      <sheetName val="aff"/>
      <sheetName val="aff 10"/>
      <sheetName val="Aff2"/>
      <sheetName val="Remous"/>
      <sheetName val="Affouill2"/>
      <sheetName val="affouillment"/>
      <sheetName val="aff (2)"/>
    </sheetNames>
    <sheetDataSet>
      <sheetData sheetId="0"/>
      <sheetData sheetId="1"/>
      <sheetData sheetId="2">
        <row r="3">
          <cell r="F3">
            <v>3.26</v>
          </cell>
          <cell r="G3">
            <v>12.47</v>
          </cell>
        </row>
        <row r="4">
          <cell r="F4">
            <v>0.55000000000000004</v>
          </cell>
          <cell r="G4">
            <v>0.75</v>
          </cell>
          <cell r="J4">
            <v>40.700000000000003</v>
          </cell>
        </row>
        <row r="5">
          <cell r="J5">
            <v>11</v>
          </cell>
        </row>
        <row r="6">
          <cell r="J6">
            <v>582.20000000000005</v>
          </cell>
        </row>
        <row r="44">
          <cell r="O44">
            <v>158.65762165171293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>
        <row r="5">
          <cell r="A5">
            <v>33.630000000000003</v>
          </cell>
          <cell r="B5">
            <v>13.82</v>
          </cell>
          <cell r="C5">
            <v>35.4</v>
          </cell>
          <cell r="D5">
            <v>12.5</v>
          </cell>
          <cell r="E5">
            <v>33</v>
          </cell>
          <cell r="F5">
            <v>0.9</v>
          </cell>
          <cell r="H5">
            <v>80</v>
          </cell>
          <cell r="J5">
            <v>1</v>
          </cell>
          <cell r="K5">
            <v>2.59</v>
          </cell>
        </row>
        <row r="111">
          <cell r="B111">
            <v>1.2</v>
          </cell>
        </row>
        <row r="121">
          <cell r="B121">
            <v>1</v>
          </cell>
        </row>
      </sheetData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-gen"/>
      <sheetName val="tab-OH"/>
      <sheetName val="trOH"/>
      <sheetName val="Attributes"/>
      <sheetName val="buse"/>
      <sheetName val="dalot"/>
      <sheetName val="ter_oh"/>
      <sheetName val="AMRE"/>
      <sheetName val="AMRS"/>
      <sheetName val="Chaussee"/>
      <sheetName val="cad_90"/>
      <sheetName val="n_rap"/>
      <sheetName val="cad90"/>
      <sheetName val="b_bu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-gen"/>
      <sheetName val="tab-OH"/>
      <sheetName val="trOH"/>
      <sheetName val="Attributes"/>
      <sheetName val="buse"/>
      <sheetName val="dalot"/>
      <sheetName val="ter_oh"/>
      <sheetName val="AMRE"/>
      <sheetName val="AMRS"/>
      <sheetName val="Chaussee"/>
      <sheetName val="cad_90"/>
      <sheetName val="n_rap"/>
      <sheetName val="cad90"/>
      <sheetName val="b_bu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4"/>
  <sheetViews>
    <sheetView showGridLines="0" tabSelected="1" topLeftCell="A37" zoomScale="85" zoomScaleNormal="85" workbookViewId="0">
      <selection activeCell="C54" sqref="C54:C55"/>
    </sheetView>
  </sheetViews>
  <sheetFormatPr baseColWidth="10" defaultColWidth="11.42578125" defaultRowHeight="15" x14ac:dyDescent="0.25"/>
  <cols>
    <col min="1" max="1" width="11.5703125" bestFit="1" customWidth="1"/>
    <col min="2" max="2" width="63.7109375" customWidth="1"/>
    <col min="4" max="4" width="13.28515625" style="1" hidden="1" customWidth="1"/>
    <col min="5" max="5" width="15" bestFit="1" customWidth="1"/>
    <col min="6" max="6" width="12.7109375" customWidth="1"/>
    <col min="7" max="7" width="20.7109375" customWidth="1"/>
    <col min="9" max="9" width="23.5703125" bestFit="1" customWidth="1"/>
    <col min="10" max="10" width="15.5703125" bestFit="1" customWidth="1"/>
    <col min="11" max="11" width="13.42578125" bestFit="1" customWidth="1"/>
  </cols>
  <sheetData>
    <row r="1" spans="1:10" ht="15.75" thickBot="1" x14ac:dyDescent="0.3"/>
    <row r="2" spans="1:10" ht="99" customHeight="1" x14ac:dyDescent="0.25">
      <c r="A2" s="76" t="s">
        <v>0</v>
      </c>
      <c r="B2" s="77"/>
      <c r="C2" s="77"/>
      <c r="D2" s="77"/>
      <c r="E2" s="77"/>
      <c r="F2" s="77"/>
      <c r="G2" s="78"/>
    </row>
    <row r="3" spans="1:10" ht="99" customHeight="1" x14ac:dyDescent="0.25">
      <c r="A3" s="70"/>
      <c r="B3" s="90" t="s">
        <v>50</v>
      </c>
      <c r="C3" s="90"/>
      <c r="D3" s="90"/>
      <c r="E3" s="90"/>
      <c r="F3" s="90"/>
      <c r="G3" s="90"/>
    </row>
    <row r="4" spans="1:10" ht="109.5" customHeight="1" thickBot="1" x14ac:dyDescent="0.3">
      <c r="A4" s="79" t="s">
        <v>48</v>
      </c>
      <c r="B4" s="80"/>
      <c r="C4" s="80"/>
      <c r="D4" s="80"/>
      <c r="E4" s="80"/>
      <c r="F4" s="80"/>
      <c r="G4" s="81"/>
    </row>
    <row r="5" spans="1:10" x14ac:dyDescent="0.25">
      <c r="A5" s="82" t="s">
        <v>1</v>
      </c>
      <c r="B5" s="84" t="s">
        <v>2</v>
      </c>
      <c r="C5" s="84" t="s">
        <v>3</v>
      </c>
      <c r="D5" s="86" t="s">
        <v>4</v>
      </c>
      <c r="E5" s="88" t="s">
        <v>4</v>
      </c>
      <c r="F5" s="68" t="s">
        <v>5</v>
      </c>
      <c r="G5" s="69" t="s">
        <v>6</v>
      </c>
    </row>
    <row r="6" spans="1:10" ht="15.75" thickBot="1" x14ac:dyDescent="0.3">
      <c r="A6" s="83"/>
      <c r="B6" s="85"/>
      <c r="C6" s="85"/>
      <c r="D6" s="87"/>
      <c r="E6" s="89"/>
      <c r="F6" s="2" t="s">
        <v>7</v>
      </c>
      <c r="G6" s="3" t="s">
        <v>8</v>
      </c>
    </row>
    <row r="7" spans="1:10" ht="16.5" thickTop="1" x14ac:dyDescent="0.25">
      <c r="A7" s="4"/>
      <c r="B7" s="5" t="s">
        <v>9</v>
      </c>
      <c r="C7" s="6"/>
      <c r="D7" s="7"/>
      <c r="E7" s="8"/>
      <c r="F7" s="8"/>
      <c r="G7" s="9"/>
    </row>
    <row r="8" spans="1:10" ht="47.25" x14ac:dyDescent="0.25">
      <c r="A8" s="10">
        <v>1</v>
      </c>
      <c r="B8" s="11" t="s">
        <v>10</v>
      </c>
      <c r="C8" s="12" t="s">
        <v>11</v>
      </c>
      <c r="D8" s="13" t="e">
        <f>#REF!+#REF!+#REF!+#REF!+#REF!</f>
        <v>#REF!</v>
      </c>
      <c r="E8" s="14">
        <v>11100</v>
      </c>
      <c r="F8" s="15"/>
      <c r="G8" s="16"/>
      <c r="I8" s="17"/>
    </row>
    <row r="9" spans="1:10" ht="25.5" customHeight="1" x14ac:dyDescent="0.25">
      <c r="A9" s="10">
        <v>2</v>
      </c>
      <c r="B9" s="18" t="s">
        <v>12</v>
      </c>
      <c r="C9" s="12" t="s">
        <v>11</v>
      </c>
      <c r="D9" s="13" t="e">
        <f>#REF!+#REF!+#REF!+#REF!+#REF!</f>
        <v>#REF!</v>
      </c>
      <c r="E9" s="14">
        <v>1240</v>
      </c>
      <c r="F9" s="15"/>
      <c r="G9" s="16"/>
      <c r="J9" s="17"/>
    </row>
    <row r="10" spans="1:10" ht="25.5" customHeight="1" x14ac:dyDescent="0.25">
      <c r="A10" s="10">
        <v>3</v>
      </c>
      <c r="B10" s="18" t="s">
        <v>13</v>
      </c>
      <c r="C10" s="12" t="s">
        <v>11</v>
      </c>
      <c r="D10" s="13" t="e">
        <f>#REF!</f>
        <v>#REF!</v>
      </c>
      <c r="E10" s="14">
        <v>24500</v>
      </c>
      <c r="F10" s="15"/>
      <c r="G10" s="16"/>
      <c r="J10" s="17"/>
    </row>
    <row r="11" spans="1:10" ht="25.5" customHeight="1" x14ac:dyDescent="0.25">
      <c r="A11" s="10">
        <v>4</v>
      </c>
      <c r="B11" s="18" t="s">
        <v>14</v>
      </c>
      <c r="C11" s="12" t="s">
        <v>11</v>
      </c>
      <c r="D11" s="13" t="e">
        <f>#REF!+#REF!+#REF!+#REF!+#REF!</f>
        <v>#REF!</v>
      </c>
      <c r="E11" s="14">
        <v>6500</v>
      </c>
      <c r="F11" s="15"/>
      <c r="G11" s="16"/>
    </row>
    <row r="12" spans="1:10" ht="25.5" customHeight="1" x14ac:dyDescent="0.25">
      <c r="A12" s="10">
        <v>5</v>
      </c>
      <c r="B12" s="18" t="s">
        <v>15</v>
      </c>
      <c r="C12" s="12" t="s">
        <v>11</v>
      </c>
      <c r="D12" s="13" t="e">
        <f>#REF!+#REF!</f>
        <v>#REF!</v>
      </c>
      <c r="E12" s="14">
        <v>130</v>
      </c>
      <c r="F12" s="15"/>
      <c r="G12" s="16"/>
    </row>
    <row r="13" spans="1:10" ht="25.5" customHeight="1" x14ac:dyDescent="0.25">
      <c r="A13" s="10">
        <v>6</v>
      </c>
      <c r="B13" s="18" t="s">
        <v>45</v>
      </c>
      <c r="C13" s="12" t="s">
        <v>44</v>
      </c>
      <c r="E13" s="14">
        <v>100</v>
      </c>
      <c r="F13" s="15"/>
      <c r="G13" s="16"/>
    </row>
    <row r="14" spans="1:10" ht="25.5" customHeight="1" x14ac:dyDescent="0.25">
      <c r="A14" s="10">
        <v>7</v>
      </c>
      <c r="B14" s="18" t="s">
        <v>16</v>
      </c>
      <c r="C14" s="12" t="s">
        <v>17</v>
      </c>
      <c r="D14" s="13" t="e">
        <f>#REF!+#REF!+#REF!</f>
        <v>#REF!</v>
      </c>
      <c r="E14" s="14">
        <v>5400</v>
      </c>
      <c r="F14" s="15"/>
      <c r="G14" s="16"/>
    </row>
    <row r="15" spans="1:10" ht="25.5" customHeight="1" x14ac:dyDescent="0.25">
      <c r="A15" s="10">
        <v>8</v>
      </c>
      <c r="B15" s="18" t="s">
        <v>18</v>
      </c>
      <c r="C15" s="12" t="s">
        <v>17</v>
      </c>
      <c r="D15" s="13" t="e">
        <f>#REF!+#REF!</f>
        <v>#REF!</v>
      </c>
      <c r="E15" s="14">
        <v>620</v>
      </c>
      <c r="F15" s="15"/>
      <c r="G15" s="16"/>
    </row>
    <row r="16" spans="1:10" ht="25.5" customHeight="1" x14ac:dyDescent="0.25">
      <c r="A16" s="10">
        <v>9</v>
      </c>
      <c r="B16" s="18" t="s">
        <v>19</v>
      </c>
      <c r="C16" s="12" t="s">
        <v>17</v>
      </c>
      <c r="D16" s="13" t="e">
        <f>#REF!</f>
        <v>#REF!</v>
      </c>
      <c r="E16" s="14">
        <v>2520</v>
      </c>
      <c r="F16" s="15"/>
      <c r="G16" s="16"/>
    </row>
    <row r="17" spans="1:10" ht="25.5" customHeight="1" x14ac:dyDescent="0.25">
      <c r="A17" s="10">
        <v>10</v>
      </c>
      <c r="B17" s="19" t="s">
        <v>20</v>
      </c>
      <c r="C17" s="12" t="s">
        <v>21</v>
      </c>
      <c r="D17" s="13" t="e">
        <f>#REF!+#REF!</f>
        <v>#REF!</v>
      </c>
      <c r="E17" s="20">
        <v>1060</v>
      </c>
      <c r="F17" s="15"/>
      <c r="G17" s="16"/>
    </row>
    <row r="18" spans="1:10" ht="25.5" customHeight="1" x14ac:dyDescent="0.25">
      <c r="A18" s="10">
        <v>11</v>
      </c>
      <c r="B18" s="21" t="s">
        <v>22</v>
      </c>
      <c r="C18" s="12" t="s">
        <v>21</v>
      </c>
      <c r="D18" s="13" t="e">
        <f>D17</f>
        <v>#REF!</v>
      </c>
      <c r="E18" s="20">
        <f>E17</f>
        <v>1060</v>
      </c>
      <c r="F18" s="15"/>
      <c r="G18" s="16"/>
    </row>
    <row r="19" spans="1:10" ht="31.5" customHeight="1" x14ac:dyDescent="0.25">
      <c r="A19" s="10">
        <v>12</v>
      </c>
      <c r="B19" s="11" t="s">
        <v>23</v>
      </c>
      <c r="C19" s="12" t="s">
        <v>17</v>
      </c>
      <c r="D19" s="13" t="e">
        <f>#REF!+#REF!+#REF!+#REF!</f>
        <v>#REF!</v>
      </c>
      <c r="E19" s="20">
        <v>28800</v>
      </c>
      <c r="F19" s="15"/>
      <c r="G19" s="16"/>
    </row>
    <row r="20" spans="1:10" ht="34.5" customHeight="1" x14ac:dyDescent="0.25">
      <c r="A20" s="10">
        <v>13</v>
      </c>
      <c r="B20" s="11" t="s">
        <v>24</v>
      </c>
      <c r="C20" s="12" t="s">
        <v>25</v>
      </c>
      <c r="D20" s="13" t="e">
        <f>#REF!</f>
        <v>#REF!</v>
      </c>
      <c r="E20" s="20">
        <v>1</v>
      </c>
      <c r="F20" s="15"/>
      <c r="G20" s="16"/>
    </row>
    <row r="21" spans="1:10" ht="31.5" customHeight="1" x14ac:dyDescent="0.25">
      <c r="A21" s="22"/>
      <c r="B21" s="23" t="s">
        <v>26</v>
      </c>
      <c r="C21" s="24"/>
      <c r="D21" s="25"/>
      <c r="E21" s="26"/>
      <c r="F21" s="27"/>
      <c r="G21" s="28"/>
    </row>
    <row r="22" spans="1:10" ht="34.5" customHeight="1" x14ac:dyDescent="0.25">
      <c r="A22" s="29"/>
      <c r="B22" s="30" t="s">
        <v>27</v>
      </c>
      <c r="C22" s="31"/>
      <c r="D22" s="32"/>
      <c r="E22" s="33"/>
      <c r="F22" s="34"/>
      <c r="G22" s="35"/>
    </row>
    <row r="23" spans="1:10" ht="30.75" customHeight="1" x14ac:dyDescent="0.25">
      <c r="A23" s="10">
        <v>14</v>
      </c>
      <c r="B23" s="19" t="s">
        <v>28</v>
      </c>
      <c r="C23" s="12" t="s">
        <v>21</v>
      </c>
      <c r="D23" s="15"/>
      <c r="E23" s="15">
        <v>10</v>
      </c>
      <c r="F23" s="15"/>
      <c r="G23" s="16"/>
    </row>
    <row r="24" spans="1:10" ht="25.5" customHeight="1" x14ac:dyDescent="0.25">
      <c r="A24" s="10">
        <v>15</v>
      </c>
      <c r="B24" s="36" t="s">
        <v>46</v>
      </c>
      <c r="C24" s="12" t="s">
        <v>11</v>
      </c>
      <c r="D24" s="13" t="e">
        <f>#REF!</f>
        <v>#REF!</v>
      </c>
      <c r="E24" s="15">
        <v>120</v>
      </c>
      <c r="F24" s="15"/>
      <c r="G24" s="16"/>
    </row>
    <row r="25" spans="1:10" ht="26.25" customHeight="1" x14ac:dyDescent="0.25">
      <c r="A25" s="10">
        <v>16</v>
      </c>
      <c r="B25" s="36" t="s">
        <v>29</v>
      </c>
      <c r="C25" s="12" t="s">
        <v>25</v>
      </c>
      <c r="D25" s="13" t="e">
        <f>#REF!+#REF!+#REF!+#REF!</f>
        <v>#REF!</v>
      </c>
      <c r="E25" s="15">
        <v>160</v>
      </c>
      <c r="F25" s="15"/>
      <c r="G25" s="16"/>
    </row>
    <row r="26" spans="1:10" ht="26.25" customHeight="1" x14ac:dyDescent="0.25">
      <c r="A26" s="10">
        <v>17</v>
      </c>
      <c r="B26" s="36" t="s">
        <v>30</v>
      </c>
      <c r="C26" s="12" t="s">
        <v>25</v>
      </c>
      <c r="D26" s="13" t="e">
        <f>#REF!+#REF!+#REF!+#REF!</f>
        <v>#REF!</v>
      </c>
      <c r="E26" s="15">
        <v>280</v>
      </c>
      <c r="F26" s="15"/>
      <c r="G26" s="16"/>
    </row>
    <row r="27" spans="1:10" ht="26.25" customHeight="1" x14ac:dyDescent="0.25">
      <c r="A27" s="10">
        <v>18</v>
      </c>
      <c r="B27" s="36" t="s">
        <v>31</v>
      </c>
      <c r="C27" s="12" t="s">
        <v>25</v>
      </c>
      <c r="D27" s="13" t="e">
        <f>#REF!+#REF!+#REF!+#REF!</f>
        <v>#REF!</v>
      </c>
      <c r="E27" s="15">
        <v>420</v>
      </c>
      <c r="F27" s="15"/>
      <c r="G27" s="16"/>
    </row>
    <row r="28" spans="1:10" ht="26.25" customHeight="1" x14ac:dyDescent="0.25">
      <c r="A28" s="10">
        <v>19</v>
      </c>
      <c r="B28" s="36" t="s">
        <v>32</v>
      </c>
      <c r="C28" s="12" t="s">
        <v>25</v>
      </c>
      <c r="D28" s="13" t="e">
        <f>#REF!</f>
        <v>#REF!</v>
      </c>
      <c r="E28" s="15">
        <v>6</v>
      </c>
      <c r="F28" s="15"/>
      <c r="G28" s="16"/>
    </row>
    <row r="29" spans="1:10" ht="26.25" customHeight="1" x14ac:dyDescent="0.25">
      <c r="A29" s="10">
        <v>20</v>
      </c>
      <c r="B29" s="36" t="s">
        <v>33</v>
      </c>
      <c r="C29" s="12" t="s">
        <v>21</v>
      </c>
      <c r="D29" s="13" t="e">
        <f>#REF!</f>
        <v>#REF!</v>
      </c>
      <c r="E29" s="15">
        <v>100</v>
      </c>
      <c r="F29" s="15"/>
      <c r="G29" s="16"/>
    </row>
    <row r="30" spans="1:10" ht="26.25" customHeight="1" x14ac:dyDescent="0.25">
      <c r="A30" s="10">
        <v>21</v>
      </c>
      <c r="B30" s="18" t="s">
        <v>34</v>
      </c>
      <c r="C30" s="12" t="s">
        <v>21</v>
      </c>
      <c r="D30" s="13" t="e">
        <f>#REF!</f>
        <v>#REF!</v>
      </c>
      <c r="E30" s="15">
        <v>60</v>
      </c>
      <c r="F30" s="15"/>
      <c r="G30" s="16"/>
      <c r="J30" s="37"/>
    </row>
    <row r="31" spans="1:10" ht="25.5" customHeight="1" x14ac:dyDescent="0.25">
      <c r="A31" s="10">
        <v>22</v>
      </c>
      <c r="B31" s="36" t="s">
        <v>35</v>
      </c>
      <c r="C31" s="12" t="s">
        <v>11</v>
      </c>
      <c r="D31" s="15"/>
      <c r="E31" s="15">
        <v>10</v>
      </c>
      <c r="F31" s="15"/>
      <c r="G31" s="16"/>
    </row>
    <row r="32" spans="1:10" ht="25.5" customHeight="1" x14ac:dyDescent="0.25">
      <c r="A32" s="10">
        <v>23</v>
      </c>
      <c r="B32" s="36" t="s">
        <v>36</v>
      </c>
      <c r="C32" s="12" t="s">
        <v>11</v>
      </c>
      <c r="D32" s="15" t="e">
        <f>#REF!</f>
        <v>#REF!</v>
      </c>
      <c r="E32" s="15">
        <v>15</v>
      </c>
      <c r="F32" s="15"/>
      <c r="G32" s="16"/>
    </row>
    <row r="33" spans="1:11" ht="25.5" customHeight="1" x14ac:dyDescent="0.25">
      <c r="A33" s="10">
        <v>24</v>
      </c>
      <c r="B33" s="36" t="s">
        <v>37</v>
      </c>
      <c r="C33" s="12" t="s">
        <v>11</v>
      </c>
      <c r="D33" s="15"/>
      <c r="E33" s="15">
        <v>5</v>
      </c>
      <c r="F33" s="15"/>
      <c r="G33" s="16"/>
    </row>
    <row r="34" spans="1:11" ht="25.5" customHeight="1" x14ac:dyDescent="0.25">
      <c r="A34" s="10">
        <v>25</v>
      </c>
      <c r="B34" s="36" t="s">
        <v>47</v>
      </c>
      <c r="C34" s="12" t="s">
        <v>38</v>
      </c>
      <c r="D34" s="15"/>
      <c r="E34" s="15">
        <v>400</v>
      </c>
      <c r="F34" s="15"/>
      <c r="G34" s="16"/>
    </row>
    <row r="35" spans="1:11" ht="25.5" customHeight="1" x14ac:dyDescent="0.25">
      <c r="A35" s="10">
        <v>26</v>
      </c>
      <c r="B35" s="18" t="s">
        <v>39</v>
      </c>
      <c r="C35" s="12" t="s">
        <v>11</v>
      </c>
      <c r="D35" s="38"/>
      <c r="E35" s="38">
        <v>10</v>
      </c>
      <c r="F35" s="38"/>
      <c r="G35" s="39"/>
    </row>
    <row r="36" spans="1:11" ht="25.5" customHeight="1" x14ac:dyDescent="0.25">
      <c r="A36" s="10">
        <v>27</v>
      </c>
      <c r="B36" s="40" t="s">
        <v>49</v>
      </c>
      <c r="C36" s="41" t="s">
        <v>21</v>
      </c>
      <c r="D36" s="38" t="e">
        <f>#REF!</f>
        <v>#REF!</v>
      </c>
      <c r="E36" s="38">
        <v>270</v>
      </c>
      <c r="F36" s="38"/>
      <c r="G36" s="39"/>
    </row>
    <row r="37" spans="1:11" ht="16.5" thickBot="1" x14ac:dyDescent="0.3">
      <c r="A37" s="42"/>
      <c r="B37" s="43" t="s">
        <v>40</v>
      </c>
      <c r="C37" s="44"/>
      <c r="D37" s="45"/>
      <c r="E37" s="46"/>
      <c r="F37" s="47"/>
      <c r="G37" s="48"/>
    </row>
    <row r="38" spans="1:11" ht="17.25" thickTop="1" thickBot="1" x14ac:dyDescent="0.3">
      <c r="A38" s="49"/>
      <c r="B38" s="50"/>
      <c r="C38" s="49"/>
      <c r="D38" s="51"/>
      <c r="E38" s="52"/>
      <c r="F38" s="53"/>
      <c r="G38" s="54"/>
    </row>
    <row r="39" spans="1:11" ht="22.5" thickTop="1" thickBot="1" x14ac:dyDescent="0.4">
      <c r="A39" s="73" t="s">
        <v>41</v>
      </c>
      <c r="B39" s="74"/>
      <c r="C39" s="74"/>
      <c r="D39" s="74"/>
      <c r="E39" s="74"/>
      <c r="F39" s="75"/>
      <c r="G39" s="55"/>
      <c r="I39" s="56"/>
    </row>
    <row r="40" spans="1:11" ht="20.25" thickTop="1" thickBot="1" x14ac:dyDescent="0.35">
      <c r="A40" s="57"/>
      <c r="B40" s="58"/>
      <c r="C40" s="58"/>
      <c r="D40" s="59"/>
      <c r="E40" s="64"/>
      <c r="F40" s="64"/>
      <c r="G40" s="60"/>
    </row>
    <row r="41" spans="1:11" ht="17.25" thickTop="1" thickBot="1" x14ac:dyDescent="0.3">
      <c r="A41" s="73" t="s">
        <v>42</v>
      </c>
      <c r="B41" s="74"/>
      <c r="C41" s="74"/>
      <c r="D41" s="74"/>
      <c r="E41" s="74"/>
      <c r="F41" s="75"/>
      <c r="G41" s="55"/>
    </row>
    <row r="42" spans="1:11" ht="20.25" thickTop="1" thickBot="1" x14ac:dyDescent="0.35">
      <c r="A42" s="65"/>
      <c r="B42" s="66"/>
      <c r="C42" s="66"/>
      <c r="D42" s="67"/>
      <c r="E42" s="66"/>
      <c r="F42" s="66"/>
      <c r="G42" s="61"/>
    </row>
    <row r="43" spans="1:11" ht="17.25" thickTop="1" thickBot="1" x14ac:dyDescent="0.3">
      <c r="A43" s="73" t="s">
        <v>43</v>
      </c>
      <c r="B43" s="74"/>
      <c r="C43" s="74"/>
      <c r="D43" s="74"/>
      <c r="E43" s="74"/>
      <c r="F43" s="75"/>
      <c r="G43" s="62"/>
    </row>
    <row r="44" spans="1:11" ht="15.75" thickTop="1" x14ac:dyDescent="0.25">
      <c r="K44" s="37"/>
    </row>
    <row r="45" spans="1:11" x14ac:dyDescent="0.25">
      <c r="G45" s="37"/>
    </row>
    <row r="46" spans="1:11" ht="18.75" x14ac:dyDescent="0.3">
      <c r="C46" s="71" t="s">
        <v>51</v>
      </c>
      <c r="D46" s="72"/>
      <c r="E46" s="72"/>
      <c r="F46" s="72"/>
      <c r="G46" s="72"/>
    </row>
    <row r="47" spans="1:11" ht="18.75" x14ac:dyDescent="0.3">
      <c r="E47" s="71" t="s">
        <v>52</v>
      </c>
      <c r="F47" s="72"/>
      <c r="G47" s="72"/>
    </row>
    <row r="49" spans="7:9" x14ac:dyDescent="0.25">
      <c r="I49" s="63"/>
    </row>
    <row r="50" spans="7:9" x14ac:dyDescent="0.25">
      <c r="G50" s="37"/>
    </row>
    <row r="53" spans="7:9" x14ac:dyDescent="0.25">
      <c r="G53" s="37"/>
    </row>
    <row r="54" spans="7:9" x14ac:dyDescent="0.25">
      <c r="G54" s="37"/>
    </row>
  </sheetData>
  <mergeCells count="13">
    <mergeCell ref="A2:G2"/>
    <mergeCell ref="A4:G4"/>
    <mergeCell ref="A5:A6"/>
    <mergeCell ref="B5:B6"/>
    <mergeCell ref="C5:C6"/>
    <mergeCell ref="D5:D6"/>
    <mergeCell ref="E5:E6"/>
    <mergeCell ref="B3:G3"/>
    <mergeCell ref="C46:G46"/>
    <mergeCell ref="E47:G47"/>
    <mergeCell ref="A39:F39"/>
    <mergeCell ref="A41:F41"/>
    <mergeCell ref="A43:F43"/>
  </mergeCells>
  <printOptions horizontalCentered="1"/>
  <pageMargins left="0.19685039370078741" right="7.874015748031496E-2" top="0.59055118110236227" bottom="0.15748031496062992" header="3.937007874015748E-2" footer="0.15748031496062992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</vt:lpstr>
      <vt:lpstr>bd!Zone_d_impression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ZBOOK G4</dc:creator>
  <cp:lastModifiedBy>tochiba</cp:lastModifiedBy>
  <cp:lastPrinted>2026-07-22T15:53:41Z</cp:lastPrinted>
  <dcterms:created xsi:type="dcterms:W3CDTF">2026-07-22T11:31:19Z</dcterms:created>
  <dcterms:modified xsi:type="dcterms:W3CDTF">2026-08-18T18:09:12Z</dcterms:modified>
</cp:coreProperties>
</file>