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halid.Boughroum\Desktop\ouvertures du 10-09-2026\AO 201-2026\"/>
    </mc:Choice>
  </mc:AlternateContent>
  <xr:revisionPtr revIDLastSave="0" documentId="13_ncr:1_{EFD97B77-5EAC-42A6-AB30-3359218B10F5}" xr6:coauthVersionLast="47" xr6:coauthVersionMax="47" xr10:uidLastSave="{00000000-0000-0000-0000-000000000000}"/>
  <bookViews>
    <workbookView xWindow="-120" yWindow="-120" windowWidth="29040" windowHeight="15840" tabRatio="661" xr2:uid="{00000000-000D-0000-FFFF-FFFF00000000}"/>
  </bookViews>
  <sheets>
    <sheet name="brd" sheetId="7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13">'[1]A-M'!#REF!</definedName>
    <definedName name="_14">#REF!</definedName>
    <definedName name="_15">'[1]A-M'!#REF!</definedName>
    <definedName name="_16">'[1]A-M'!#REF!</definedName>
    <definedName name="_17">'[1]A-M'!#REF!</definedName>
    <definedName name="_18">'[1]A-M'!#REF!</definedName>
    <definedName name="_19">'[1]A-M'!#REF!</definedName>
    <definedName name="_a0">'[2]F-hydr'!$F$3</definedName>
    <definedName name="_a1">#REF!</definedName>
    <definedName name="_a2">#REF!</definedName>
    <definedName name="_a90">'[2]F-hydr'!$G$3</definedName>
    <definedName name="_alfa">[3]Recap_OH!#REF!</definedName>
    <definedName name="_B">[2]affouillment!$E$5</definedName>
    <definedName name="_b0">'[2]F-hydr'!$F$4</definedName>
    <definedName name="_b1">#REF!</definedName>
    <definedName name="_b2">#REF!</definedName>
    <definedName name="_b90">'[2]F-hydr'!$G$4</definedName>
    <definedName name="_D">'[2]F-hydr'!$J$6</definedName>
    <definedName name="_d50">[2]affouillment!$D$5</definedName>
    <definedName name="_D59">#REF!</definedName>
    <definedName name="_d90">'[3]aff 10'!$E$5</definedName>
    <definedName name="_DL">[2]affouillment!$C$5</definedName>
    <definedName name="_DS">[2]affouillment!$B$5</definedName>
    <definedName name="_E">#REF!</definedName>
    <definedName name="_E1">#REF!</definedName>
    <definedName name="_ep">#REF!</definedName>
    <definedName name="_f">[2]affouillment!$B$121</definedName>
    <definedName name="_h">[2]affouillment!$J$5</definedName>
    <definedName name="_h1">#REF!</definedName>
    <definedName name="_h2">#REF!</definedName>
    <definedName name="_HP1">#REF!</definedName>
    <definedName name="_HP2">#REF!</definedName>
    <definedName name="_i">[3]Recap_OH!#REF!</definedName>
    <definedName name="_ii">#REF!</definedName>
    <definedName name="_K">#REF!</definedName>
    <definedName name="_kk">#REF!</definedName>
    <definedName name="_L">'[2]F-hydr'!$J$5</definedName>
    <definedName name="_Lam">#REF!</definedName>
    <definedName name="_Lav">#REF!</definedName>
    <definedName name="_lav1">#REF!</definedName>
    <definedName name="_LL">#REF!</definedName>
    <definedName name="_LL2">#REF!</definedName>
    <definedName name="_Lt">#REF!</definedName>
    <definedName name="_Lt1">#REF!</definedName>
    <definedName name="_Lt2">#REF!</definedName>
    <definedName name="_n">'[3]aff 10'!$P$5</definedName>
    <definedName name="_n1">[4]veri_oh!$J$3</definedName>
    <definedName name="_nb">[3]Enrochmnt!$M$2</definedName>
    <definedName name="_o">#REF!</definedName>
    <definedName name="_Ø">[2]affouillment!$H$5</definedName>
    <definedName name="_oh">#REF!</definedName>
    <definedName name="_p">#REF!</definedName>
    <definedName name="_PHE">'[3]aff 10'!$F$5</definedName>
    <definedName name="_PP1">[5]Feuil3!$K$5</definedName>
    <definedName name="_PP10">[5]Feuil3!$K$14</definedName>
    <definedName name="_PP2">[5]Feuil3!$K$6</definedName>
    <definedName name="_PP3">[5]Feuil3!$K$7</definedName>
    <definedName name="_PP4">[5]Feuil3!$K$8</definedName>
    <definedName name="_PP5">[5]Feuil3!$K$9</definedName>
    <definedName name="_PP6">[5]Feuil3!$K$10</definedName>
    <definedName name="_PP7">[5]Feuil3!$K$11</definedName>
    <definedName name="_PP8">[5]Feuil3!$K$12</definedName>
    <definedName name="_PP9">[5]Feuil3!$K$13</definedName>
    <definedName name="_Q10">'[3]aff 10'!$A$5</definedName>
    <definedName name="_Q100">[2]affouillment!$A$5</definedName>
    <definedName name="_S">'[2]F-hydr'!$J$4</definedName>
    <definedName name="_S1">#REF!</definedName>
    <definedName name="_S4">#REF!</definedName>
    <definedName name="_sn2">#REF!</definedName>
    <definedName name="_ST1">#REF!</definedName>
    <definedName name="_ST2">#REF!</definedName>
    <definedName name="_ST3">#REF!</definedName>
    <definedName name="_ST4">#REF!</definedName>
    <definedName name="_tc">[3]Recap_OH!#REF!</definedName>
    <definedName name="_Tc3">'[2]F-hydr'!$O$44</definedName>
    <definedName name="_V">[2]affouillment!$K$5</definedName>
    <definedName name="_vn2">#REF!</definedName>
    <definedName name="PENTE">[6]DIMENS!#REF!</definedName>
    <definedName name="PHE">[2]affouillment!$F$5</definedName>
    <definedName name="QT">#REF!</definedName>
    <definedName name="_xlnm.Print_Area" localSheetId="0">brd!$A$1:$F$49</definedName>
    <definedName name="λ">[2]affouillment!$B$111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8" i="7" l="1"/>
  <c r="A24" i="7"/>
  <c r="D23" i="7"/>
  <c r="D30" i="7"/>
  <c r="A14" i="7" l="1"/>
  <c r="A16" i="7" s="1"/>
  <c r="A17" i="7" s="1"/>
  <c r="A18" i="7" s="1"/>
  <c r="A19" i="7" s="1"/>
  <c r="A20" i="7" s="1"/>
  <c r="A21" i="7" s="1"/>
  <c r="A22" i="7" s="1"/>
  <c r="A23" i="7" s="1"/>
  <c r="A29" i="7" l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5" i="7" s="1"/>
  <c r="F54" i="7"/>
  <c r="F56" i="7"/>
</calcChain>
</file>

<file path=xl/sharedStrings.xml><?xml version="1.0" encoding="utf-8"?>
<sst xmlns="http://schemas.openxmlformats.org/spreadsheetml/2006/main" count="78" uniqueCount="54">
  <si>
    <t>N°</t>
  </si>
  <si>
    <t xml:space="preserve">Désignation </t>
  </si>
  <si>
    <t>U</t>
  </si>
  <si>
    <t xml:space="preserve">Qté </t>
  </si>
  <si>
    <t>Prix Unitaire</t>
  </si>
  <si>
    <t>Prix Total</t>
  </si>
  <si>
    <t>M3</t>
  </si>
  <si>
    <t>Couche d'impregnation y/c sablage</t>
  </si>
  <si>
    <t>M2</t>
  </si>
  <si>
    <t>ML</t>
  </si>
  <si>
    <t>TAUX TVA 20%</t>
  </si>
  <si>
    <t>TOTAL TTC</t>
  </si>
  <si>
    <t>Revêtement en bicouche</t>
  </si>
  <si>
    <t>Déblai en tout terrain y compris le rocher</t>
  </si>
  <si>
    <t>MS pour accottement type I</t>
  </si>
  <si>
    <t>Béton B20</t>
  </si>
  <si>
    <t>Remblais</t>
  </si>
  <si>
    <t xml:space="preserve">  Gabions</t>
  </si>
  <si>
    <t>Fossé bétonné</t>
  </si>
  <si>
    <t>Terrassement en fouilles</t>
  </si>
  <si>
    <t>Béton B25</t>
  </si>
  <si>
    <t>Acier HA</t>
  </si>
  <si>
    <t>Kg</t>
  </si>
  <si>
    <t xml:space="preserve">Fourniture et mise en œuvre de la couche  GNF2  </t>
  </si>
  <si>
    <t>Fourniture, transport et pose des buses Ø800 en béton armé classe 135A, avec joints élastomères y/c Terrassement, têtes et lit de pose</t>
  </si>
  <si>
    <t>Fourniture, transport et pose des buses Ø1000 en béton armé classe 135A, avec joints élastomères y/c Terrassement, têtes et lit de pose</t>
  </si>
  <si>
    <t>I - TERRASSEMENT</t>
  </si>
  <si>
    <t>II-CORPS DE CHAUSSEE</t>
  </si>
  <si>
    <t xml:space="preserve">  III- OUVRAGES D'ASSAINISSEMENT</t>
  </si>
  <si>
    <t>Béton B10</t>
  </si>
  <si>
    <t>Fourniture et mise en oeuvre de la couche GNA</t>
  </si>
  <si>
    <t>MARCHE N°……../AREP-BK/2026</t>
  </si>
  <si>
    <t xml:space="preserve">  IV- SIGNALISATION</t>
  </si>
  <si>
    <t>Panneau de signalisation y/c support</t>
  </si>
  <si>
    <t>TOTAL HT</t>
  </si>
  <si>
    <t>OBJET :  TRAVAUX DE CONSTRUCTION DES PISTES RELEVANT DE LA COMMUNE BRADIA A LA PROVINCE DE FQUIH BEN SALAH,
-LOT UNIQUE-</t>
  </si>
  <si>
    <t>Fourniture et mise en œuvre de la couche  AC</t>
  </si>
  <si>
    <t>Fourniture et mise en oeuvre de la couche GNB</t>
  </si>
  <si>
    <t xml:space="preserve">Pave autocoulant 8cm y compris sable </t>
  </si>
  <si>
    <t>Mise a la cote des regards</t>
  </si>
  <si>
    <t>ml</t>
  </si>
  <si>
    <t>Démolition des Ouvrages Hydrauliques existants</t>
  </si>
  <si>
    <t>Maçonnerie de moellons y/c terrassement, barbacanes et chape en B3</t>
  </si>
  <si>
    <t xml:space="preserve">Déplacement des poteaux electriques </t>
  </si>
  <si>
    <t xml:space="preserve">fourniture et pose de bordure </t>
  </si>
  <si>
    <t>a-</t>
  </si>
  <si>
    <t>b-</t>
  </si>
  <si>
    <t xml:space="preserve"> Type T3</t>
  </si>
  <si>
    <t>Type T1</t>
  </si>
  <si>
    <t>Apport de matériaux à usage remblais</t>
  </si>
  <si>
    <t>Fourniture, transport et pose des buses Ø 600 en béton armé classe 135A, avec joints élastomères y/c Terrassement, têtes et lit de pose</t>
  </si>
  <si>
    <t xml:space="preserve">Rétablissment des seguias y compris conduite 400 et  têtes puisard </t>
  </si>
  <si>
    <t>BORDEREAU DES PRIX</t>
  </si>
  <si>
    <t>AO N°201/AREP-BK/2026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</si>
</sst>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#,##0.00\ &quot;DH&quot;;[Red]\-#,##0.00\ &quot;DH&quot;"/>
    <numFmt numFmtId="166" formatCode="_-* #,##0.00\ _F_-;\-* #,##0.00\ _F_-;_-* &quot;-&quot;??\ _F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2"/>
      <name val="Century"/>
      <family val="1"/>
    </font>
    <font>
      <sz val="12"/>
      <color theme="1"/>
      <name val="Century"/>
      <family val="1"/>
    </font>
    <font>
      <b/>
      <sz val="12"/>
      <name val="Century"/>
      <family val="1"/>
    </font>
    <font>
      <b/>
      <sz val="12"/>
      <color indexed="8"/>
      <name val="Century"/>
      <family val="1"/>
    </font>
    <font>
      <sz val="12"/>
      <color indexed="8"/>
      <name val="Century"/>
      <family val="1"/>
    </font>
    <font>
      <b/>
      <u val="double"/>
      <sz val="12"/>
      <color rgb="FF000000"/>
      <name val="Century"/>
      <family val="1"/>
    </font>
    <font>
      <b/>
      <sz val="10"/>
      <name val="Times New Roman"/>
      <family val="1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1" fillId="0" borderId="0"/>
  </cellStyleXfs>
  <cellXfs count="53">
    <xf numFmtId="0" fontId="0" fillId="0" borderId="0" xfId="0"/>
    <xf numFmtId="0" fontId="4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readingOrder="1"/>
    </xf>
    <xf numFmtId="0" fontId="7" fillId="2" borderId="2" xfId="0" applyFont="1" applyFill="1" applyBorder="1" applyAlignment="1">
      <alignment horizontal="left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164" fontId="3" fillId="2" borderId="2" xfId="1" applyFont="1" applyFill="1" applyBorder="1" applyAlignment="1">
      <alignment horizontal="left" vertical="center" wrapText="1" readingOrder="1"/>
    </xf>
    <xf numFmtId="164" fontId="4" fillId="0" borderId="0" xfId="0" applyNumberFormat="1" applyFont="1"/>
    <xf numFmtId="0" fontId="3" fillId="3" borderId="4" xfId="0" applyFont="1" applyFill="1" applyBorder="1" applyAlignment="1">
      <alignment horizontal="center" vertical="center" readingOrder="1"/>
    </xf>
    <xf numFmtId="0" fontId="7" fillId="2" borderId="4" xfId="0" applyFont="1" applyFill="1" applyBorder="1" applyAlignment="1">
      <alignment horizontal="left" vertical="center" wrapText="1" readingOrder="1"/>
    </xf>
    <xf numFmtId="0" fontId="3" fillId="2" borderId="4" xfId="0" applyFont="1" applyFill="1" applyBorder="1" applyAlignment="1">
      <alignment horizontal="center" vertical="center" wrapText="1" readingOrder="1"/>
    </xf>
    <xf numFmtId="0" fontId="3" fillId="3" borderId="3" xfId="0" applyFont="1" applyFill="1" applyBorder="1" applyAlignment="1">
      <alignment horizontal="center" vertical="center" readingOrder="1"/>
    </xf>
    <xf numFmtId="0" fontId="7" fillId="2" borderId="3" xfId="0" applyFont="1" applyFill="1" applyBorder="1" applyAlignment="1">
      <alignment horizontal="left" vertical="center" wrapText="1" readingOrder="1"/>
    </xf>
    <xf numFmtId="0" fontId="3" fillId="2" borderId="3" xfId="0" applyFont="1" applyFill="1" applyBorder="1" applyAlignment="1">
      <alignment horizontal="center" vertical="center" wrapText="1" readingOrder="1"/>
    </xf>
    <xf numFmtId="9" fontId="3" fillId="2" borderId="2" xfId="0" applyNumberFormat="1" applyFont="1" applyFill="1" applyBorder="1" applyAlignment="1">
      <alignment horizontal="center" vertical="center" wrapText="1" readingOrder="1"/>
    </xf>
    <xf numFmtId="0" fontId="7" fillId="2" borderId="3" xfId="0" applyFont="1" applyFill="1" applyBorder="1" applyAlignment="1">
      <alignment vertical="center" wrapText="1" readingOrder="1"/>
    </xf>
    <xf numFmtId="164" fontId="4" fillId="0" borderId="0" xfId="1" applyFont="1"/>
    <xf numFmtId="164" fontId="5" fillId="4" borderId="1" xfId="1" applyFont="1" applyFill="1" applyBorder="1" applyAlignment="1">
      <alignment horizontal="left" vertical="center" wrapText="1" readingOrder="1"/>
    </xf>
    <xf numFmtId="164" fontId="6" fillId="4" borderId="1" xfId="1" applyFont="1" applyFill="1" applyBorder="1" applyAlignment="1">
      <alignment horizontal="left" vertical="center" wrapText="1" readingOrder="1"/>
    </xf>
    <xf numFmtId="164" fontId="3" fillId="2" borderId="2" xfId="1" applyFont="1" applyFill="1" applyBorder="1" applyAlignment="1">
      <alignment horizontal="left" vertical="center" readingOrder="1"/>
    </xf>
    <xf numFmtId="164" fontId="3" fillId="2" borderId="4" xfId="1" applyFont="1" applyFill="1" applyBorder="1" applyAlignment="1">
      <alignment horizontal="left" vertical="center" readingOrder="1"/>
    </xf>
    <xf numFmtId="164" fontId="3" fillId="2" borderId="3" xfId="1" applyFont="1" applyFill="1" applyBorder="1" applyAlignment="1">
      <alignment horizontal="left" vertical="center" readingOrder="1"/>
    </xf>
    <xf numFmtId="0" fontId="3" fillId="0" borderId="3" xfId="0" applyFont="1" applyBorder="1" applyAlignment="1">
      <alignment vertical="center"/>
    </xf>
    <xf numFmtId="166" fontId="3" fillId="0" borderId="3" xfId="1" applyNumberFormat="1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2" borderId="8" xfId="0" applyFont="1" applyFill="1" applyBorder="1" applyAlignment="1">
      <alignment horizontal="center" vertical="center" wrapText="1" readingOrder="1"/>
    </xf>
    <xf numFmtId="166" fontId="3" fillId="0" borderId="8" xfId="2" applyNumberFormat="1" applyFont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164" fontId="3" fillId="2" borderId="2" xfId="1" applyFont="1" applyFill="1" applyBorder="1" applyAlignment="1">
      <alignment horizontal="center" vertical="center" wrapText="1" readingOrder="1"/>
    </xf>
    <xf numFmtId="164" fontId="3" fillId="2" borderId="4" xfId="1" applyFont="1" applyFill="1" applyBorder="1" applyAlignment="1">
      <alignment horizontal="center" vertical="center" wrapText="1" readingOrder="1"/>
    </xf>
    <xf numFmtId="164" fontId="3" fillId="2" borderId="9" xfId="1" applyFont="1" applyFill="1" applyBorder="1" applyAlignment="1">
      <alignment horizontal="center" vertical="center" wrapText="1" readingOrder="1"/>
    </xf>
    <xf numFmtId="0" fontId="7" fillId="2" borderId="3" xfId="3" applyFont="1" applyFill="1" applyBorder="1" applyAlignment="1">
      <alignment horizontal="left" vertical="center" wrapText="1" readingOrder="1"/>
    </xf>
    <xf numFmtId="0" fontId="3" fillId="2" borderId="3" xfId="3" applyFont="1" applyFill="1" applyBorder="1" applyAlignment="1">
      <alignment horizontal="center" vertical="center" wrapText="1" readingOrder="1"/>
    </xf>
    <xf numFmtId="0" fontId="3" fillId="0" borderId="8" xfId="3" applyFont="1" applyBorder="1" applyAlignment="1">
      <alignment vertical="center" wrapText="1"/>
    </xf>
    <xf numFmtId="0" fontId="3" fillId="0" borderId="8" xfId="3" applyFont="1" applyBorder="1" applyAlignment="1">
      <alignment horizontal="center" vertical="center"/>
    </xf>
    <xf numFmtId="0" fontId="7" fillId="2" borderId="2" xfId="3" applyFont="1" applyFill="1" applyBorder="1" applyAlignment="1">
      <alignment horizontal="left" vertical="center" wrapText="1" readingOrder="1"/>
    </xf>
    <xf numFmtId="0" fontId="3" fillId="2" borderId="2" xfId="3" applyFont="1" applyFill="1" applyBorder="1" applyAlignment="1">
      <alignment horizontal="center" vertical="center" wrapText="1" readingOrder="1"/>
    </xf>
    <xf numFmtId="164" fontId="3" fillId="2" borderId="3" xfId="1" applyFont="1" applyFill="1" applyBorder="1" applyAlignment="1">
      <alignment horizontal="center" vertical="center" wrapText="1" readingOrder="1"/>
    </xf>
    <xf numFmtId="0" fontId="7" fillId="2" borderId="4" xfId="3" applyFont="1" applyFill="1" applyBorder="1" applyAlignment="1">
      <alignment horizontal="left" vertical="center" wrapText="1" readingOrder="1"/>
    </xf>
    <xf numFmtId="0" fontId="3" fillId="2" borderId="4" xfId="3" applyFont="1" applyFill="1" applyBorder="1" applyAlignment="1">
      <alignment horizontal="center" vertical="center" wrapText="1" readingOrder="1"/>
    </xf>
    <xf numFmtId="0" fontId="5" fillId="2" borderId="5" xfId="0" applyFont="1" applyFill="1" applyBorder="1" applyAlignment="1">
      <alignment horizontal="left" vertical="center" wrapText="1" readingOrder="1"/>
    </xf>
    <xf numFmtId="0" fontId="5" fillId="2" borderId="6" xfId="0" applyFont="1" applyFill="1" applyBorder="1" applyAlignment="1">
      <alignment horizontal="left" vertical="center" wrapText="1" readingOrder="1"/>
    </xf>
    <xf numFmtId="0" fontId="5" fillId="2" borderId="7" xfId="0" applyFont="1" applyFill="1" applyBorder="1" applyAlignment="1">
      <alignment horizontal="left" vertical="center" wrapText="1" readingOrder="1"/>
    </xf>
    <xf numFmtId="0" fontId="5" fillId="4" borderId="5" xfId="0" applyFont="1" applyFill="1" applyBorder="1" applyAlignment="1">
      <alignment horizontal="left" vertical="center" wrapText="1" readingOrder="1"/>
    </xf>
    <xf numFmtId="0" fontId="5" fillId="4" borderId="6" xfId="0" applyFont="1" applyFill="1" applyBorder="1" applyAlignment="1">
      <alignment horizontal="left" vertical="center" wrapText="1" readingOrder="1"/>
    </xf>
    <xf numFmtId="0" fontId="5" fillId="4" borderId="7" xfId="0" applyFont="1" applyFill="1" applyBorder="1" applyAlignment="1">
      <alignment horizontal="left" vertical="center" wrapText="1" readingOrder="1"/>
    </xf>
    <xf numFmtId="0" fontId="2" fillId="0" borderId="1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 readingOrder="1"/>
    </xf>
    <xf numFmtId="0" fontId="8" fillId="0" borderId="10" xfId="0" applyFont="1" applyBorder="1" applyAlignment="1">
      <alignment horizontal="center" vertical="center" wrapText="1"/>
    </xf>
  </cellXfs>
  <cellStyles count="5">
    <cellStyle name="Milliers" xfId="1" builtinId="3"/>
    <cellStyle name="Milliers 6" xfId="2" xr:uid="{6BD6BC73-9FC0-4DD9-96D7-7EBADE457E82}"/>
    <cellStyle name="Normal" xfId="0" builtinId="0"/>
    <cellStyle name="Normal 2 2 3" xfId="4" xr:uid="{7088E072-935C-49AA-9087-DEB385F74500}"/>
    <cellStyle name="Normal 20" xfId="3" xr:uid="{D7627440-6BA8-41B8-B47D-8A497CF6A1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88605</xdr:colOff>
      <xdr:row>0</xdr:row>
      <xdr:rowOff>0</xdr:rowOff>
    </xdr:from>
    <xdr:to>
      <xdr:col>5</xdr:col>
      <xdr:colOff>1666875</xdr:colOff>
      <xdr:row>4</xdr:row>
      <xdr:rowOff>51594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F036DD33-836A-4FA9-9031-F50952048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05" y="0"/>
          <a:ext cx="8379120" cy="8516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_PROJETS\Zone%20Azilal\CT_Bzou\6%20Km\disq\Avant_metre\Am_OH\OH_CH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_PROJETS\Zone%20Azilal\CT_Bzou\6%20Km\divers-routes\Cal_hyd\F_H_PH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oulot\Cintrav\Province%20d'Azilal\CT_Bin_Elouidane\Piste_RR304\XLS\Calcul_OHs+AVM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_PROJETS\Zone%20Azilal\CT_Bzou\6%20Km\Disque%20local%20(F)\BOULOT\Mes%20Projets\Outils%20de%20Travail\Calcul%20Enrochement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_PROJETS\Zone%20Azilal\CT_Bzou\6%20Km\poste10B\Divers\Aermarrakech\AT5-MA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_PROJETS\Zone%20Azilal\CT_Bzou\6%20Km\posteC\rp3212\Oh1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samira\ETUDE\ETUDE%20FKIH%20BEN%20SALAH\ETUDE\NORMAL\2026\BRADIA%20-%20CHARKI-\6%20JOURS\EST-PISTES%20Od%20Driss.xlsm" TargetMode="External"/><Relationship Id="rId1" Type="http://schemas.openxmlformats.org/officeDocument/2006/relationships/externalLinkPath" Target="file:///F:\samira\ETUDE\ETUDE%20FKIH%20BEN%20SALAH\ETUDE\NORMAL\2026\BRADIA%20-%20CHARKI-\6%20JOURS\EST-PISTES%20Od%20Dris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-AM-dalot"/>
      <sheetName val="AVA-M-dalot"/>
      <sheetName val="ac"/>
      <sheetName val="ac_p"/>
      <sheetName val="Feuil1"/>
      <sheetName val="AM-MS"/>
      <sheetName val="AM-FB"/>
      <sheetName val="AM-gabion"/>
      <sheetName val="A-M"/>
      <sheetName val="EST"/>
      <sheetName val="RECAP"/>
      <sheetName val="Chausse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_hyd"/>
      <sheetName val="tab-OH"/>
      <sheetName val="F-hydr"/>
      <sheetName val="Manning"/>
      <sheetName val="AB-BCOM"/>
      <sheetName val="ver_hyd"/>
      <sheetName val="PHE"/>
      <sheetName val="aff"/>
      <sheetName val="aff 10"/>
      <sheetName val="Aff2"/>
      <sheetName val="Remous"/>
      <sheetName val="Affouill2"/>
      <sheetName val="affouillment"/>
      <sheetName val="aff (2)"/>
    </sheetNames>
    <sheetDataSet>
      <sheetData sheetId="0"/>
      <sheetData sheetId="1"/>
      <sheetData sheetId="2" refreshError="1">
        <row r="3">
          <cell r="F3">
            <v>3.26</v>
          </cell>
          <cell r="G3">
            <v>12.47</v>
          </cell>
        </row>
        <row r="4">
          <cell r="F4">
            <v>0.55000000000000004</v>
          </cell>
          <cell r="G4">
            <v>0.75</v>
          </cell>
          <cell r="J4">
            <v>40.700000000000003</v>
          </cell>
        </row>
        <row r="5">
          <cell r="J5">
            <v>11</v>
          </cell>
        </row>
        <row r="6">
          <cell r="J6">
            <v>582.20000000000005</v>
          </cell>
        </row>
        <row r="44">
          <cell r="O44">
            <v>158.65762165171293</v>
          </cell>
        </row>
      </sheetData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 refreshError="1">
        <row r="5">
          <cell r="A5">
            <v>33.630000000000003</v>
          </cell>
          <cell r="B5">
            <v>13.82</v>
          </cell>
          <cell r="C5">
            <v>35.4</v>
          </cell>
          <cell r="D5">
            <v>12.5</v>
          </cell>
          <cell r="E5">
            <v>33</v>
          </cell>
          <cell r="F5">
            <v>0.9</v>
          </cell>
          <cell r="H5">
            <v>80</v>
          </cell>
          <cell r="J5">
            <v>1</v>
          </cell>
          <cell r="K5">
            <v>2.59</v>
          </cell>
        </row>
        <row r="111">
          <cell r="B111">
            <v>1.2</v>
          </cell>
        </row>
        <row r="121">
          <cell r="B121">
            <v>1</v>
          </cell>
        </row>
      </sheetData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nnées-gen"/>
      <sheetName val="tab-OH"/>
      <sheetName val="tab-OH (2)"/>
      <sheetName val="Recap_OH"/>
      <sheetName val="Recap_OHs"/>
      <sheetName val="Attributes"/>
      <sheetName val="dalox"/>
      <sheetName val="bux"/>
      <sheetName val="ter_oh"/>
      <sheetName val="AM-gabion"/>
      <sheetName val="Chaussee"/>
      <sheetName val="ter_Rad"/>
      <sheetName val="aff 10"/>
      <sheetName val="Enrochmnt"/>
      <sheetName val="Am_Erch"/>
      <sheetName val="Feuil1"/>
      <sheetName val="AMRE"/>
      <sheetName val="AMRS"/>
      <sheetName val="dalot"/>
      <sheetName val="n_rap"/>
      <sheetName val="cad_90"/>
      <sheetName val="cad90"/>
      <sheetName val="b_buse"/>
      <sheetName val="Terr"/>
      <sheetName val="AM_Récap"/>
      <sheetName val="EST"/>
      <sheetName val="Borderea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5">
          <cell r="A5">
            <v>4.62</v>
          </cell>
          <cell r="E5">
            <v>10</v>
          </cell>
          <cell r="F5">
            <v>0.2</v>
          </cell>
          <cell r="P5">
            <v>1</v>
          </cell>
        </row>
      </sheetData>
      <sheetData sheetId="13">
        <row r="2">
          <cell r="M2">
            <v>2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-hydr"/>
      <sheetName val="Manning"/>
      <sheetName val="AB-BCOM"/>
      <sheetName val="v_h(T=10)"/>
      <sheetName val="AB-BCOM2"/>
      <sheetName val="v_h100"/>
      <sheetName val="veri_oh"/>
      <sheetName val="PHE"/>
      <sheetName val="aff"/>
      <sheetName val="aff 10"/>
      <sheetName val="Enrochmnt"/>
      <sheetName val="Aff2"/>
      <sheetName val="Remous"/>
      <sheetName val="données-gen"/>
      <sheetName val="tab-OH"/>
      <sheetName val="tab-OH (2)"/>
      <sheetName val="Recap_OH"/>
      <sheetName val="Recap_OHs"/>
      <sheetName val="Attributes"/>
      <sheetName val="dalox"/>
      <sheetName val="bux"/>
      <sheetName val="ter_oh"/>
      <sheetName val="AM-gabion"/>
      <sheetName val="Chaussee"/>
      <sheetName val="ter_Rad"/>
      <sheetName val="Am_Erch"/>
      <sheetName val="Feuil1"/>
      <sheetName val="AMRE"/>
      <sheetName val="AMRS"/>
      <sheetName val="dalot"/>
      <sheetName val="n_rap"/>
      <sheetName val="cad_90"/>
      <sheetName val="cad90"/>
      <sheetName val="b_buse"/>
      <sheetName val="Terr"/>
      <sheetName val="AM_Récap"/>
      <sheetName val="EST"/>
      <sheetName val="Borderea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J3">
            <v>2</v>
          </cell>
        </row>
      </sheetData>
      <sheetData sheetId="7">
        <row r="1">
          <cell r="N1">
            <v>0</v>
          </cell>
        </row>
      </sheetData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SC-TIRSTE"/>
      <sheetName val="Feuil3"/>
      <sheetName val="Ac-Z-ARR"/>
      <sheetName val="LOG-MED-TIRST"/>
      <sheetName val="AC-LG-MED-TIRSTE"/>
      <sheetName val="LG-INF-TIRSTE"/>
      <sheetName val="AC-LG-INF-TIRSTE"/>
      <sheetName val="DIS-GUIMI"/>
      <sheetName val="DR-GUIMI"/>
    </sheetNames>
    <sheetDataSet>
      <sheetData sheetId="0"/>
      <sheetData sheetId="1">
        <row r="5">
          <cell r="K5">
            <v>9.8650000000000002</v>
          </cell>
        </row>
        <row r="6">
          <cell r="K6">
            <v>6.3129999999999997</v>
          </cell>
        </row>
        <row r="7">
          <cell r="K7">
            <v>3.8530000000000002</v>
          </cell>
        </row>
        <row r="8">
          <cell r="K8">
            <v>2.4660000000000002</v>
          </cell>
        </row>
        <row r="9">
          <cell r="K9">
            <v>1.5780000000000001</v>
          </cell>
        </row>
        <row r="10">
          <cell r="K10">
            <v>1.208</v>
          </cell>
        </row>
        <row r="11">
          <cell r="K11">
            <v>0.88800000000000001</v>
          </cell>
        </row>
        <row r="12">
          <cell r="K12">
            <v>0.61699999999999999</v>
          </cell>
        </row>
        <row r="13">
          <cell r="K13">
            <v>0.39500000000000002</v>
          </cell>
        </row>
        <row r="14">
          <cell r="K14">
            <v>0.222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MENS"/>
      <sheetName val="Feuil2"/>
      <sheetName val="Feuil4"/>
      <sheetName val="Feuil3"/>
      <sheetName val="Feuil5"/>
      <sheetName val="Feuil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IMAT (4)"/>
    </sheetNames>
    <sheetDataSet>
      <sheetData sheetId="0">
        <row r="10">
          <cell r="D10">
            <v>11352</v>
          </cell>
        </row>
        <row r="17">
          <cell r="D17">
            <v>2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862B8-5DA8-4708-B698-ADC4945AAD0E}">
  <dimension ref="A1:G104"/>
  <sheetViews>
    <sheetView tabSelected="1" view="pageBreakPreview" topLeftCell="A3" zoomScale="106" zoomScaleNormal="100" zoomScaleSheetLayoutView="106" workbookViewId="0">
      <selection activeCell="A10" sqref="A10:F10"/>
    </sheetView>
  </sheetViews>
  <sheetFormatPr baseColWidth="10" defaultRowHeight="15.75" x14ac:dyDescent="0.25"/>
  <cols>
    <col min="1" max="1" width="9.28515625" style="1" customWidth="1"/>
    <col min="2" max="2" width="55.7109375" style="1" customWidth="1"/>
    <col min="3" max="3" width="9" style="1" customWidth="1"/>
    <col min="4" max="4" width="18.140625" style="1" customWidth="1"/>
    <col min="5" max="5" width="17.5703125" style="1" customWidth="1"/>
    <col min="6" max="6" width="23.28515625" style="1" customWidth="1"/>
    <col min="7" max="7" width="32" style="1" customWidth="1"/>
    <col min="8" max="247" width="11.42578125" style="1"/>
    <col min="248" max="248" width="1.85546875" style="1" customWidth="1"/>
    <col min="249" max="249" width="9.28515625" style="1" customWidth="1"/>
    <col min="250" max="252" width="11.42578125" style="1"/>
    <col min="253" max="253" width="15.85546875" style="1" customWidth="1"/>
    <col min="254" max="254" width="7.42578125" style="1" customWidth="1"/>
    <col min="255" max="255" width="23.5703125" style="1" customWidth="1"/>
    <col min="256" max="256" width="17.5703125" style="1" customWidth="1"/>
    <col min="257" max="257" width="25.7109375" style="1" customWidth="1"/>
    <col min="258" max="258" width="21.85546875" style="1" customWidth="1"/>
    <col min="259" max="259" width="14.28515625" style="1" bestFit="1" customWidth="1"/>
    <col min="260" max="260" width="11.42578125" style="1"/>
    <col min="261" max="261" width="21.7109375" style="1" customWidth="1"/>
    <col min="262" max="503" width="11.42578125" style="1"/>
    <col min="504" max="504" width="1.85546875" style="1" customWidth="1"/>
    <col min="505" max="505" width="9.28515625" style="1" customWidth="1"/>
    <col min="506" max="508" width="11.42578125" style="1"/>
    <col min="509" max="509" width="15.85546875" style="1" customWidth="1"/>
    <col min="510" max="510" width="7.42578125" style="1" customWidth="1"/>
    <col min="511" max="511" width="23.5703125" style="1" customWidth="1"/>
    <col min="512" max="512" width="17.5703125" style="1" customWidth="1"/>
    <col min="513" max="513" width="25.7109375" style="1" customWidth="1"/>
    <col min="514" max="514" width="21.85546875" style="1" customWidth="1"/>
    <col min="515" max="515" width="14.28515625" style="1" bestFit="1" customWidth="1"/>
    <col min="516" max="516" width="11.42578125" style="1"/>
    <col min="517" max="517" width="21.7109375" style="1" customWidth="1"/>
    <col min="518" max="759" width="11.42578125" style="1"/>
    <col min="760" max="760" width="1.85546875" style="1" customWidth="1"/>
    <col min="761" max="761" width="9.28515625" style="1" customWidth="1"/>
    <col min="762" max="764" width="11.42578125" style="1"/>
    <col min="765" max="765" width="15.85546875" style="1" customWidth="1"/>
    <col min="766" max="766" width="7.42578125" style="1" customWidth="1"/>
    <col min="767" max="767" width="23.5703125" style="1" customWidth="1"/>
    <col min="768" max="768" width="17.5703125" style="1" customWidth="1"/>
    <col min="769" max="769" width="25.7109375" style="1" customWidth="1"/>
    <col min="770" max="770" width="21.85546875" style="1" customWidth="1"/>
    <col min="771" max="771" width="14.28515625" style="1" bestFit="1" customWidth="1"/>
    <col min="772" max="772" width="11.42578125" style="1"/>
    <col min="773" max="773" width="21.7109375" style="1" customWidth="1"/>
    <col min="774" max="1015" width="11.42578125" style="1"/>
    <col min="1016" max="1016" width="1.85546875" style="1" customWidth="1"/>
    <col min="1017" max="1017" width="9.28515625" style="1" customWidth="1"/>
    <col min="1018" max="1020" width="11.42578125" style="1"/>
    <col min="1021" max="1021" width="15.85546875" style="1" customWidth="1"/>
    <col min="1022" max="1022" width="7.42578125" style="1" customWidth="1"/>
    <col min="1023" max="1023" width="23.5703125" style="1" customWidth="1"/>
    <col min="1024" max="1024" width="17.5703125" style="1" customWidth="1"/>
    <col min="1025" max="1025" width="25.7109375" style="1" customWidth="1"/>
    <col min="1026" max="1026" width="21.85546875" style="1" customWidth="1"/>
    <col min="1027" max="1027" width="14.28515625" style="1" bestFit="1" customWidth="1"/>
    <col min="1028" max="1028" width="11.42578125" style="1"/>
    <col min="1029" max="1029" width="21.7109375" style="1" customWidth="1"/>
    <col min="1030" max="1271" width="11.42578125" style="1"/>
    <col min="1272" max="1272" width="1.85546875" style="1" customWidth="1"/>
    <col min="1273" max="1273" width="9.28515625" style="1" customWidth="1"/>
    <col min="1274" max="1276" width="11.42578125" style="1"/>
    <col min="1277" max="1277" width="15.85546875" style="1" customWidth="1"/>
    <col min="1278" max="1278" width="7.42578125" style="1" customWidth="1"/>
    <col min="1279" max="1279" width="23.5703125" style="1" customWidth="1"/>
    <col min="1280" max="1280" width="17.5703125" style="1" customWidth="1"/>
    <col min="1281" max="1281" width="25.7109375" style="1" customWidth="1"/>
    <col min="1282" max="1282" width="21.85546875" style="1" customWidth="1"/>
    <col min="1283" max="1283" width="14.28515625" style="1" bestFit="1" customWidth="1"/>
    <col min="1284" max="1284" width="11.42578125" style="1"/>
    <col min="1285" max="1285" width="21.7109375" style="1" customWidth="1"/>
    <col min="1286" max="1527" width="11.42578125" style="1"/>
    <col min="1528" max="1528" width="1.85546875" style="1" customWidth="1"/>
    <col min="1529" max="1529" width="9.28515625" style="1" customWidth="1"/>
    <col min="1530" max="1532" width="11.42578125" style="1"/>
    <col min="1533" max="1533" width="15.85546875" style="1" customWidth="1"/>
    <col min="1534" max="1534" width="7.42578125" style="1" customWidth="1"/>
    <col min="1535" max="1535" width="23.5703125" style="1" customWidth="1"/>
    <col min="1536" max="1536" width="17.5703125" style="1" customWidth="1"/>
    <col min="1537" max="1537" width="25.7109375" style="1" customWidth="1"/>
    <col min="1538" max="1538" width="21.85546875" style="1" customWidth="1"/>
    <col min="1539" max="1539" width="14.28515625" style="1" bestFit="1" customWidth="1"/>
    <col min="1540" max="1540" width="11.42578125" style="1"/>
    <col min="1541" max="1541" width="21.7109375" style="1" customWidth="1"/>
    <col min="1542" max="1783" width="11.42578125" style="1"/>
    <col min="1784" max="1784" width="1.85546875" style="1" customWidth="1"/>
    <col min="1785" max="1785" width="9.28515625" style="1" customWidth="1"/>
    <col min="1786" max="1788" width="11.42578125" style="1"/>
    <col min="1789" max="1789" width="15.85546875" style="1" customWidth="1"/>
    <col min="1790" max="1790" width="7.42578125" style="1" customWidth="1"/>
    <col min="1791" max="1791" width="23.5703125" style="1" customWidth="1"/>
    <col min="1792" max="1792" width="17.5703125" style="1" customWidth="1"/>
    <col min="1793" max="1793" width="25.7109375" style="1" customWidth="1"/>
    <col min="1794" max="1794" width="21.85546875" style="1" customWidth="1"/>
    <col min="1795" max="1795" width="14.28515625" style="1" bestFit="1" customWidth="1"/>
    <col min="1796" max="1796" width="11.42578125" style="1"/>
    <col min="1797" max="1797" width="21.7109375" style="1" customWidth="1"/>
    <col min="1798" max="2039" width="11.42578125" style="1"/>
    <col min="2040" max="2040" width="1.85546875" style="1" customWidth="1"/>
    <col min="2041" max="2041" width="9.28515625" style="1" customWidth="1"/>
    <col min="2042" max="2044" width="11.42578125" style="1"/>
    <col min="2045" max="2045" width="15.85546875" style="1" customWidth="1"/>
    <col min="2046" max="2046" width="7.42578125" style="1" customWidth="1"/>
    <col min="2047" max="2047" width="23.5703125" style="1" customWidth="1"/>
    <col min="2048" max="2048" width="17.5703125" style="1" customWidth="1"/>
    <col min="2049" max="2049" width="25.7109375" style="1" customWidth="1"/>
    <col min="2050" max="2050" width="21.85546875" style="1" customWidth="1"/>
    <col min="2051" max="2051" width="14.28515625" style="1" bestFit="1" customWidth="1"/>
    <col min="2052" max="2052" width="11.42578125" style="1"/>
    <col min="2053" max="2053" width="21.7109375" style="1" customWidth="1"/>
    <col min="2054" max="2295" width="11.42578125" style="1"/>
    <col min="2296" max="2296" width="1.85546875" style="1" customWidth="1"/>
    <col min="2297" max="2297" width="9.28515625" style="1" customWidth="1"/>
    <col min="2298" max="2300" width="11.42578125" style="1"/>
    <col min="2301" max="2301" width="15.85546875" style="1" customWidth="1"/>
    <col min="2302" max="2302" width="7.42578125" style="1" customWidth="1"/>
    <col min="2303" max="2303" width="23.5703125" style="1" customWidth="1"/>
    <col min="2304" max="2304" width="17.5703125" style="1" customWidth="1"/>
    <col min="2305" max="2305" width="25.7109375" style="1" customWidth="1"/>
    <col min="2306" max="2306" width="21.85546875" style="1" customWidth="1"/>
    <col min="2307" max="2307" width="14.28515625" style="1" bestFit="1" customWidth="1"/>
    <col min="2308" max="2308" width="11.42578125" style="1"/>
    <col min="2309" max="2309" width="21.7109375" style="1" customWidth="1"/>
    <col min="2310" max="2551" width="11.42578125" style="1"/>
    <col min="2552" max="2552" width="1.85546875" style="1" customWidth="1"/>
    <col min="2553" max="2553" width="9.28515625" style="1" customWidth="1"/>
    <col min="2554" max="2556" width="11.42578125" style="1"/>
    <col min="2557" max="2557" width="15.85546875" style="1" customWidth="1"/>
    <col min="2558" max="2558" width="7.42578125" style="1" customWidth="1"/>
    <col min="2559" max="2559" width="23.5703125" style="1" customWidth="1"/>
    <col min="2560" max="2560" width="17.5703125" style="1" customWidth="1"/>
    <col min="2561" max="2561" width="25.7109375" style="1" customWidth="1"/>
    <col min="2562" max="2562" width="21.85546875" style="1" customWidth="1"/>
    <col min="2563" max="2563" width="14.28515625" style="1" bestFit="1" customWidth="1"/>
    <col min="2564" max="2564" width="11.42578125" style="1"/>
    <col min="2565" max="2565" width="21.7109375" style="1" customWidth="1"/>
    <col min="2566" max="2807" width="11.42578125" style="1"/>
    <col min="2808" max="2808" width="1.85546875" style="1" customWidth="1"/>
    <col min="2809" max="2809" width="9.28515625" style="1" customWidth="1"/>
    <col min="2810" max="2812" width="11.42578125" style="1"/>
    <col min="2813" max="2813" width="15.85546875" style="1" customWidth="1"/>
    <col min="2814" max="2814" width="7.42578125" style="1" customWidth="1"/>
    <col min="2815" max="2815" width="23.5703125" style="1" customWidth="1"/>
    <col min="2816" max="2816" width="17.5703125" style="1" customWidth="1"/>
    <col min="2817" max="2817" width="25.7109375" style="1" customWidth="1"/>
    <col min="2818" max="2818" width="21.85546875" style="1" customWidth="1"/>
    <col min="2819" max="2819" width="14.28515625" style="1" bestFit="1" customWidth="1"/>
    <col min="2820" max="2820" width="11.42578125" style="1"/>
    <col min="2821" max="2821" width="21.7109375" style="1" customWidth="1"/>
    <col min="2822" max="3063" width="11.42578125" style="1"/>
    <col min="3064" max="3064" width="1.85546875" style="1" customWidth="1"/>
    <col min="3065" max="3065" width="9.28515625" style="1" customWidth="1"/>
    <col min="3066" max="3068" width="11.42578125" style="1"/>
    <col min="3069" max="3069" width="15.85546875" style="1" customWidth="1"/>
    <col min="3070" max="3070" width="7.42578125" style="1" customWidth="1"/>
    <col min="3071" max="3071" width="23.5703125" style="1" customWidth="1"/>
    <col min="3072" max="3072" width="17.5703125" style="1" customWidth="1"/>
    <col min="3073" max="3073" width="25.7109375" style="1" customWidth="1"/>
    <col min="3074" max="3074" width="21.85546875" style="1" customWidth="1"/>
    <col min="3075" max="3075" width="14.28515625" style="1" bestFit="1" customWidth="1"/>
    <col min="3076" max="3076" width="11.42578125" style="1"/>
    <col min="3077" max="3077" width="21.7109375" style="1" customWidth="1"/>
    <col min="3078" max="3319" width="11.42578125" style="1"/>
    <col min="3320" max="3320" width="1.85546875" style="1" customWidth="1"/>
    <col min="3321" max="3321" width="9.28515625" style="1" customWidth="1"/>
    <col min="3322" max="3324" width="11.42578125" style="1"/>
    <col min="3325" max="3325" width="15.85546875" style="1" customWidth="1"/>
    <col min="3326" max="3326" width="7.42578125" style="1" customWidth="1"/>
    <col min="3327" max="3327" width="23.5703125" style="1" customWidth="1"/>
    <col min="3328" max="3328" width="17.5703125" style="1" customWidth="1"/>
    <col min="3329" max="3329" width="25.7109375" style="1" customWidth="1"/>
    <col min="3330" max="3330" width="21.85546875" style="1" customWidth="1"/>
    <col min="3331" max="3331" width="14.28515625" style="1" bestFit="1" customWidth="1"/>
    <col min="3332" max="3332" width="11.42578125" style="1"/>
    <col min="3333" max="3333" width="21.7109375" style="1" customWidth="1"/>
    <col min="3334" max="3575" width="11.42578125" style="1"/>
    <col min="3576" max="3576" width="1.85546875" style="1" customWidth="1"/>
    <col min="3577" max="3577" width="9.28515625" style="1" customWidth="1"/>
    <col min="3578" max="3580" width="11.42578125" style="1"/>
    <col min="3581" max="3581" width="15.85546875" style="1" customWidth="1"/>
    <col min="3582" max="3582" width="7.42578125" style="1" customWidth="1"/>
    <col min="3583" max="3583" width="23.5703125" style="1" customWidth="1"/>
    <col min="3584" max="3584" width="17.5703125" style="1" customWidth="1"/>
    <col min="3585" max="3585" width="25.7109375" style="1" customWidth="1"/>
    <col min="3586" max="3586" width="21.85546875" style="1" customWidth="1"/>
    <col min="3587" max="3587" width="14.28515625" style="1" bestFit="1" customWidth="1"/>
    <col min="3588" max="3588" width="11.42578125" style="1"/>
    <col min="3589" max="3589" width="21.7109375" style="1" customWidth="1"/>
    <col min="3590" max="3831" width="11.42578125" style="1"/>
    <col min="3832" max="3832" width="1.85546875" style="1" customWidth="1"/>
    <col min="3833" max="3833" width="9.28515625" style="1" customWidth="1"/>
    <col min="3834" max="3836" width="11.42578125" style="1"/>
    <col min="3837" max="3837" width="15.85546875" style="1" customWidth="1"/>
    <col min="3838" max="3838" width="7.42578125" style="1" customWidth="1"/>
    <col min="3839" max="3839" width="23.5703125" style="1" customWidth="1"/>
    <col min="3840" max="3840" width="17.5703125" style="1" customWidth="1"/>
    <col min="3841" max="3841" width="25.7109375" style="1" customWidth="1"/>
    <col min="3842" max="3842" width="21.85546875" style="1" customWidth="1"/>
    <col min="3843" max="3843" width="14.28515625" style="1" bestFit="1" customWidth="1"/>
    <col min="3844" max="3844" width="11.42578125" style="1"/>
    <col min="3845" max="3845" width="21.7109375" style="1" customWidth="1"/>
    <col min="3846" max="4087" width="11.42578125" style="1"/>
    <col min="4088" max="4088" width="1.85546875" style="1" customWidth="1"/>
    <col min="4089" max="4089" width="9.28515625" style="1" customWidth="1"/>
    <col min="4090" max="4092" width="11.42578125" style="1"/>
    <col min="4093" max="4093" width="15.85546875" style="1" customWidth="1"/>
    <col min="4094" max="4094" width="7.42578125" style="1" customWidth="1"/>
    <col min="4095" max="4095" width="23.5703125" style="1" customWidth="1"/>
    <col min="4096" max="4096" width="17.5703125" style="1" customWidth="1"/>
    <col min="4097" max="4097" width="25.7109375" style="1" customWidth="1"/>
    <col min="4098" max="4098" width="21.85546875" style="1" customWidth="1"/>
    <col min="4099" max="4099" width="14.28515625" style="1" bestFit="1" customWidth="1"/>
    <col min="4100" max="4100" width="11.42578125" style="1"/>
    <col min="4101" max="4101" width="21.7109375" style="1" customWidth="1"/>
    <col min="4102" max="4343" width="11.42578125" style="1"/>
    <col min="4344" max="4344" width="1.85546875" style="1" customWidth="1"/>
    <col min="4345" max="4345" width="9.28515625" style="1" customWidth="1"/>
    <col min="4346" max="4348" width="11.42578125" style="1"/>
    <col min="4349" max="4349" width="15.85546875" style="1" customWidth="1"/>
    <col min="4350" max="4350" width="7.42578125" style="1" customWidth="1"/>
    <col min="4351" max="4351" width="23.5703125" style="1" customWidth="1"/>
    <col min="4352" max="4352" width="17.5703125" style="1" customWidth="1"/>
    <col min="4353" max="4353" width="25.7109375" style="1" customWidth="1"/>
    <col min="4354" max="4354" width="21.85546875" style="1" customWidth="1"/>
    <col min="4355" max="4355" width="14.28515625" style="1" bestFit="1" customWidth="1"/>
    <col min="4356" max="4356" width="11.42578125" style="1"/>
    <col min="4357" max="4357" width="21.7109375" style="1" customWidth="1"/>
    <col min="4358" max="4599" width="11.42578125" style="1"/>
    <col min="4600" max="4600" width="1.85546875" style="1" customWidth="1"/>
    <col min="4601" max="4601" width="9.28515625" style="1" customWidth="1"/>
    <col min="4602" max="4604" width="11.42578125" style="1"/>
    <col min="4605" max="4605" width="15.85546875" style="1" customWidth="1"/>
    <col min="4606" max="4606" width="7.42578125" style="1" customWidth="1"/>
    <col min="4607" max="4607" width="23.5703125" style="1" customWidth="1"/>
    <col min="4608" max="4608" width="17.5703125" style="1" customWidth="1"/>
    <col min="4609" max="4609" width="25.7109375" style="1" customWidth="1"/>
    <col min="4610" max="4610" width="21.85546875" style="1" customWidth="1"/>
    <col min="4611" max="4611" width="14.28515625" style="1" bestFit="1" customWidth="1"/>
    <col min="4612" max="4612" width="11.42578125" style="1"/>
    <col min="4613" max="4613" width="21.7109375" style="1" customWidth="1"/>
    <col min="4614" max="4855" width="11.42578125" style="1"/>
    <col min="4856" max="4856" width="1.85546875" style="1" customWidth="1"/>
    <col min="4857" max="4857" width="9.28515625" style="1" customWidth="1"/>
    <col min="4858" max="4860" width="11.42578125" style="1"/>
    <col min="4861" max="4861" width="15.85546875" style="1" customWidth="1"/>
    <col min="4862" max="4862" width="7.42578125" style="1" customWidth="1"/>
    <col min="4863" max="4863" width="23.5703125" style="1" customWidth="1"/>
    <col min="4864" max="4864" width="17.5703125" style="1" customWidth="1"/>
    <col min="4865" max="4865" width="25.7109375" style="1" customWidth="1"/>
    <col min="4866" max="4866" width="21.85546875" style="1" customWidth="1"/>
    <col min="4867" max="4867" width="14.28515625" style="1" bestFit="1" customWidth="1"/>
    <col min="4868" max="4868" width="11.42578125" style="1"/>
    <col min="4869" max="4869" width="21.7109375" style="1" customWidth="1"/>
    <col min="4870" max="5111" width="11.42578125" style="1"/>
    <col min="5112" max="5112" width="1.85546875" style="1" customWidth="1"/>
    <col min="5113" max="5113" width="9.28515625" style="1" customWidth="1"/>
    <col min="5114" max="5116" width="11.42578125" style="1"/>
    <col min="5117" max="5117" width="15.85546875" style="1" customWidth="1"/>
    <col min="5118" max="5118" width="7.42578125" style="1" customWidth="1"/>
    <col min="5119" max="5119" width="23.5703125" style="1" customWidth="1"/>
    <col min="5120" max="5120" width="17.5703125" style="1" customWidth="1"/>
    <col min="5121" max="5121" width="25.7109375" style="1" customWidth="1"/>
    <col min="5122" max="5122" width="21.85546875" style="1" customWidth="1"/>
    <col min="5123" max="5123" width="14.28515625" style="1" bestFit="1" customWidth="1"/>
    <col min="5124" max="5124" width="11.42578125" style="1"/>
    <col min="5125" max="5125" width="21.7109375" style="1" customWidth="1"/>
    <col min="5126" max="5367" width="11.42578125" style="1"/>
    <col min="5368" max="5368" width="1.85546875" style="1" customWidth="1"/>
    <col min="5369" max="5369" width="9.28515625" style="1" customWidth="1"/>
    <col min="5370" max="5372" width="11.42578125" style="1"/>
    <col min="5373" max="5373" width="15.85546875" style="1" customWidth="1"/>
    <col min="5374" max="5374" width="7.42578125" style="1" customWidth="1"/>
    <col min="5375" max="5375" width="23.5703125" style="1" customWidth="1"/>
    <col min="5376" max="5376" width="17.5703125" style="1" customWidth="1"/>
    <col min="5377" max="5377" width="25.7109375" style="1" customWidth="1"/>
    <col min="5378" max="5378" width="21.85546875" style="1" customWidth="1"/>
    <col min="5379" max="5379" width="14.28515625" style="1" bestFit="1" customWidth="1"/>
    <col min="5380" max="5380" width="11.42578125" style="1"/>
    <col min="5381" max="5381" width="21.7109375" style="1" customWidth="1"/>
    <col min="5382" max="5623" width="11.42578125" style="1"/>
    <col min="5624" max="5624" width="1.85546875" style="1" customWidth="1"/>
    <col min="5625" max="5625" width="9.28515625" style="1" customWidth="1"/>
    <col min="5626" max="5628" width="11.42578125" style="1"/>
    <col min="5629" max="5629" width="15.85546875" style="1" customWidth="1"/>
    <col min="5630" max="5630" width="7.42578125" style="1" customWidth="1"/>
    <col min="5631" max="5631" width="23.5703125" style="1" customWidth="1"/>
    <col min="5632" max="5632" width="17.5703125" style="1" customWidth="1"/>
    <col min="5633" max="5633" width="25.7109375" style="1" customWidth="1"/>
    <col min="5634" max="5634" width="21.85546875" style="1" customWidth="1"/>
    <col min="5635" max="5635" width="14.28515625" style="1" bestFit="1" customWidth="1"/>
    <col min="5636" max="5636" width="11.42578125" style="1"/>
    <col min="5637" max="5637" width="21.7109375" style="1" customWidth="1"/>
    <col min="5638" max="5879" width="11.42578125" style="1"/>
    <col min="5880" max="5880" width="1.85546875" style="1" customWidth="1"/>
    <col min="5881" max="5881" width="9.28515625" style="1" customWidth="1"/>
    <col min="5882" max="5884" width="11.42578125" style="1"/>
    <col min="5885" max="5885" width="15.85546875" style="1" customWidth="1"/>
    <col min="5886" max="5886" width="7.42578125" style="1" customWidth="1"/>
    <col min="5887" max="5887" width="23.5703125" style="1" customWidth="1"/>
    <col min="5888" max="5888" width="17.5703125" style="1" customWidth="1"/>
    <col min="5889" max="5889" width="25.7109375" style="1" customWidth="1"/>
    <col min="5890" max="5890" width="21.85546875" style="1" customWidth="1"/>
    <col min="5891" max="5891" width="14.28515625" style="1" bestFit="1" customWidth="1"/>
    <col min="5892" max="5892" width="11.42578125" style="1"/>
    <col min="5893" max="5893" width="21.7109375" style="1" customWidth="1"/>
    <col min="5894" max="6135" width="11.42578125" style="1"/>
    <col min="6136" max="6136" width="1.85546875" style="1" customWidth="1"/>
    <col min="6137" max="6137" width="9.28515625" style="1" customWidth="1"/>
    <col min="6138" max="6140" width="11.42578125" style="1"/>
    <col min="6141" max="6141" width="15.85546875" style="1" customWidth="1"/>
    <col min="6142" max="6142" width="7.42578125" style="1" customWidth="1"/>
    <col min="6143" max="6143" width="23.5703125" style="1" customWidth="1"/>
    <col min="6144" max="6144" width="17.5703125" style="1" customWidth="1"/>
    <col min="6145" max="6145" width="25.7109375" style="1" customWidth="1"/>
    <col min="6146" max="6146" width="21.85546875" style="1" customWidth="1"/>
    <col min="6147" max="6147" width="14.28515625" style="1" bestFit="1" customWidth="1"/>
    <col min="6148" max="6148" width="11.42578125" style="1"/>
    <col min="6149" max="6149" width="21.7109375" style="1" customWidth="1"/>
    <col min="6150" max="6391" width="11.42578125" style="1"/>
    <col min="6392" max="6392" width="1.85546875" style="1" customWidth="1"/>
    <col min="6393" max="6393" width="9.28515625" style="1" customWidth="1"/>
    <col min="6394" max="6396" width="11.42578125" style="1"/>
    <col min="6397" max="6397" width="15.85546875" style="1" customWidth="1"/>
    <col min="6398" max="6398" width="7.42578125" style="1" customWidth="1"/>
    <col min="6399" max="6399" width="23.5703125" style="1" customWidth="1"/>
    <col min="6400" max="6400" width="17.5703125" style="1" customWidth="1"/>
    <col min="6401" max="6401" width="25.7109375" style="1" customWidth="1"/>
    <col min="6402" max="6402" width="21.85546875" style="1" customWidth="1"/>
    <col min="6403" max="6403" width="14.28515625" style="1" bestFit="1" customWidth="1"/>
    <col min="6404" max="6404" width="11.42578125" style="1"/>
    <col min="6405" max="6405" width="21.7109375" style="1" customWidth="1"/>
    <col min="6406" max="6647" width="11.42578125" style="1"/>
    <col min="6648" max="6648" width="1.85546875" style="1" customWidth="1"/>
    <col min="6649" max="6649" width="9.28515625" style="1" customWidth="1"/>
    <col min="6650" max="6652" width="11.42578125" style="1"/>
    <col min="6653" max="6653" width="15.85546875" style="1" customWidth="1"/>
    <col min="6654" max="6654" width="7.42578125" style="1" customWidth="1"/>
    <col min="6655" max="6655" width="23.5703125" style="1" customWidth="1"/>
    <col min="6656" max="6656" width="17.5703125" style="1" customWidth="1"/>
    <col min="6657" max="6657" width="25.7109375" style="1" customWidth="1"/>
    <col min="6658" max="6658" width="21.85546875" style="1" customWidth="1"/>
    <col min="6659" max="6659" width="14.28515625" style="1" bestFit="1" customWidth="1"/>
    <col min="6660" max="6660" width="11.42578125" style="1"/>
    <col min="6661" max="6661" width="21.7109375" style="1" customWidth="1"/>
    <col min="6662" max="6903" width="11.42578125" style="1"/>
    <col min="6904" max="6904" width="1.85546875" style="1" customWidth="1"/>
    <col min="6905" max="6905" width="9.28515625" style="1" customWidth="1"/>
    <col min="6906" max="6908" width="11.42578125" style="1"/>
    <col min="6909" max="6909" width="15.85546875" style="1" customWidth="1"/>
    <col min="6910" max="6910" width="7.42578125" style="1" customWidth="1"/>
    <col min="6911" max="6911" width="23.5703125" style="1" customWidth="1"/>
    <col min="6912" max="6912" width="17.5703125" style="1" customWidth="1"/>
    <col min="6913" max="6913" width="25.7109375" style="1" customWidth="1"/>
    <col min="6914" max="6914" width="21.85546875" style="1" customWidth="1"/>
    <col min="6915" max="6915" width="14.28515625" style="1" bestFit="1" customWidth="1"/>
    <col min="6916" max="6916" width="11.42578125" style="1"/>
    <col min="6917" max="6917" width="21.7109375" style="1" customWidth="1"/>
    <col min="6918" max="7159" width="11.42578125" style="1"/>
    <col min="7160" max="7160" width="1.85546875" style="1" customWidth="1"/>
    <col min="7161" max="7161" width="9.28515625" style="1" customWidth="1"/>
    <col min="7162" max="7164" width="11.42578125" style="1"/>
    <col min="7165" max="7165" width="15.85546875" style="1" customWidth="1"/>
    <col min="7166" max="7166" width="7.42578125" style="1" customWidth="1"/>
    <col min="7167" max="7167" width="23.5703125" style="1" customWidth="1"/>
    <col min="7168" max="7168" width="17.5703125" style="1" customWidth="1"/>
    <col min="7169" max="7169" width="25.7109375" style="1" customWidth="1"/>
    <col min="7170" max="7170" width="21.85546875" style="1" customWidth="1"/>
    <col min="7171" max="7171" width="14.28515625" style="1" bestFit="1" customWidth="1"/>
    <col min="7172" max="7172" width="11.42578125" style="1"/>
    <col min="7173" max="7173" width="21.7109375" style="1" customWidth="1"/>
    <col min="7174" max="7415" width="11.42578125" style="1"/>
    <col min="7416" max="7416" width="1.85546875" style="1" customWidth="1"/>
    <col min="7417" max="7417" width="9.28515625" style="1" customWidth="1"/>
    <col min="7418" max="7420" width="11.42578125" style="1"/>
    <col min="7421" max="7421" width="15.85546875" style="1" customWidth="1"/>
    <col min="7422" max="7422" width="7.42578125" style="1" customWidth="1"/>
    <col min="7423" max="7423" width="23.5703125" style="1" customWidth="1"/>
    <col min="7424" max="7424" width="17.5703125" style="1" customWidth="1"/>
    <col min="7425" max="7425" width="25.7109375" style="1" customWidth="1"/>
    <col min="7426" max="7426" width="21.85546875" style="1" customWidth="1"/>
    <col min="7427" max="7427" width="14.28515625" style="1" bestFit="1" customWidth="1"/>
    <col min="7428" max="7428" width="11.42578125" style="1"/>
    <col min="7429" max="7429" width="21.7109375" style="1" customWidth="1"/>
    <col min="7430" max="7671" width="11.42578125" style="1"/>
    <col min="7672" max="7672" width="1.85546875" style="1" customWidth="1"/>
    <col min="7673" max="7673" width="9.28515625" style="1" customWidth="1"/>
    <col min="7674" max="7676" width="11.42578125" style="1"/>
    <col min="7677" max="7677" width="15.85546875" style="1" customWidth="1"/>
    <col min="7678" max="7678" width="7.42578125" style="1" customWidth="1"/>
    <col min="7679" max="7679" width="23.5703125" style="1" customWidth="1"/>
    <col min="7680" max="7680" width="17.5703125" style="1" customWidth="1"/>
    <col min="7681" max="7681" width="25.7109375" style="1" customWidth="1"/>
    <col min="7682" max="7682" width="21.85546875" style="1" customWidth="1"/>
    <col min="7683" max="7683" width="14.28515625" style="1" bestFit="1" customWidth="1"/>
    <col min="7684" max="7684" width="11.42578125" style="1"/>
    <col min="7685" max="7685" width="21.7109375" style="1" customWidth="1"/>
    <col min="7686" max="7927" width="11.42578125" style="1"/>
    <col min="7928" max="7928" width="1.85546875" style="1" customWidth="1"/>
    <col min="7929" max="7929" width="9.28515625" style="1" customWidth="1"/>
    <col min="7930" max="7932" width="11.42578125" style="1"/>
    <col min="7933" max="7933" width="15.85546875" style="1" customWidth="1"/>
    <col min="7934" max="7934" width="7.42578125" style="1" customWidth="1"/>
    <col min="7935" max="7935" width="23.5703125" style="1" customWidth="1"/>
    <col min="7936" max="7936" width="17.5703125" style="1" customWidth="1"/>
    <col min="7937" max="7937" width="25.7109375" style="1" customWidth="1"/>
    <col min="7938" max="7938" width="21.85546875" style="1" customWidth="1"/>
    <col min="7939" max="7939" width="14.28515625" style="1" bestFit="1" customWidth="1"/>
    <col min="7940" max="7940" width="11.42578125" style="1"/>
    <col min="7941" max="7941" width="21.7109375" style="1" customWidth="1"/>
    <col min="7942" max="8183" width="11.42578125" style="1"/>
    <col min="8184" max="8184" width="1.85546875" style="1" customWidth="1"/>
    <col min="8185" max="8185" width="9.28515625" style="1" customWidth="1"/>
    <col min="8186" max="8188" width="11.42578125" style="1"/>
    <col min="8189" max="8189" width="15.85546875" style="1" customWidth="1"/>
    <col min="8190" max="8190" width="7.42578125" style="1" customWidth="1"/>
    <col min="8191" max="8191" width="23.5703125" style="1" customWidth="1"/>
    <col min="8192" max="8192" width="17.5703125" style="1" customWidth="1"/>
    <col min="8193" max="8193" width="25.7109375" style="1" customWidth="1"/>
    <col min="8194" max="8194" width="21.85546875" style="1" customWidth="1"/>
    <col min="8195" max="8195" width="14.28515625" style="1" bestFit="1" customWidth="1"/>
    <col min="8196" max="8196" width="11.42578125" style="1"/>
    <col min="8197" max="8197" width="21.7109375" style="1" customWidth="1"/>
    <col min="8198" max="8439" width="11.42578125" style="1"/>
    <col min="8440" max="8440" width="1.85546875" style="1" customWidth="1"/>
    <col min="8441" max="8441" width="9.28515625" style="1" customWidth="1"/>
    <col min="8442" max="8444" width="11.42578125" style="1"/>
    <col min="8445" max="8445" width="15.85546875" style="1" customWidth="1"/>
    <col min="8446" max="8446" width="7.42578125" style="1" customWidth="1"/>
    <col min="8447" max="8447" width="23.5703125" style="1" customWidth="1"/>
    <col min="8448" max="8448" width="17.5703125" style="1" customWidth="1"/>
    <col min="8449" max="8449" width="25.7109375" style="1" customWidth="1"/>
    <col min="8450" max="8450" width="21.85546875" style="1" customWidth="1"/>
    <col min="8451" max="8451" width="14.28515625" style="1" bestFit="1" customWidth="1"/>
    <col min="8452" max="8452" width="11.42578125" style="1"/>
    <col min="8453" max="8453" width="21.7109375" style="1" customWidth="1"/>
    <col min="8454" max="8695" width="11.42578125" style="1"/>
    <col min="8696" max="8696" width="1.85546875" style="1" customWidth="1"/>
    <col min="8697" max="8697" width="9.28515625" style="1" customWidth="1"/>
    <col min="8698" max="8700" width="11.42578125" style="1"/>
    <col min="8701" max="8701" width="15.85546875" style="1" customWidth="1"/>
    <col min="8702" max="8702" width="7.42578125" style="1" customWidth="1"/>
    <col min="8703" max="8703" width="23.5703125" style="1" customWidth="1"/>
    <col min="8704" max="8704" width="17.5703125" style="1" customWidth="1"/>
    <col min="8705" max="8705" width="25.7109375" style="1" customWidth="1"/>
    <col min="8706" max="8706" width="21.85546875" style="1" customWidth="1"/>
    <col min="8707" max="8707" width="14.28515625" style="1" bestFit="1" customWidth="1"/>
    <col min="8708" max="8708" width="11.42578125" style="1"/>
    <col min="8709" max="8709" width="21.7109375" style="1" customWidth="1"/>
    <col min="8710" max="8951" width="11.42578125" style="1"/>
    <col min="8952" max="8952" width="1.85546875" style="1" customWidth="1"/>
    <col min="8953" max="8953" width="9.28515625" style="1" customWidth="1"/>
    <col min="8954" max="8956" width="11.42578125" style="1"/>
    <col min="8957" max="8957" width="15.85546875" style="1" customWidth="1"/>
    <col min="8958" max="8958" width="7.42578125" style="1" customWidth="1"/>
    <col min="8959" max="8959" width="23.5703125" style="1" customWidth="1"/>
    <col min="8960" max="8960" width="17.5703125" style="1" customWidth="1"/>
    <col min="8961" max="8961" width="25.7109375" style="1" customWidth="1"/>
    <col min="8962" max="8962" width="21.85546875" style="1" customWidth="1"/>
    <col min="8963" max="8963" width="14.28515625" style="1" bestFit="1" customWidth="1"/>
    <col min="8964" max="8964" width="11.42578125" style="1"/>
    <col min="8965" max="8965" width="21.7109375" style="1" customWidth="1"/>
    <col min="8966" max="9207" width="11.42578125" style="1"/>
    <col min="9208" max="9208" width="1.85546875" style="1" customWidth="1"/>
    <col min="9209" max="9209" width="9.28515625" style="1" customWidth="1"/>
    <col min="9210" max="9212" width="11.42578125" style="1"/>
    <col min="9213" max="9213" width="15.85546875" style="1" customWidth="1"/>
    <col min="9214" max="9214" width="7.42578125" style="1" customWidth="1"/>
    <col min="9215" max="9215" width="23.5703125" style="1" customWidth="1"/>
    <col min="9216" max="9216" width="17.5703125" style="1" customWidth="1"/>
    <col min="9217" max="9217" width="25.7109375" style="1" customWidth="1"/>
    <col min="9218" max="9218" width="21.85546875" style="1" customWidth="1"/>
    <col min="9219" max="9219" width="14.28515625" style="1" bestFit="1" customWidth="1"/>
    <col min="9220" max="9220" width="11.42578125" style="1"/>
    <col min="9221" max="9221" width="21.7109375" style="1" customWidth="1"/>
    <col min="9222" max="9463" width="11.42578125" style="1"/>
    <col min="9464" max="9464" width="1.85546875" style="1" customWidth="1"/>
    <col min="9465" max="9465" width="9.28515625" style="1" customWidth="1"/>
    <col min="9466" max="9468" width="11.42578125" style="1"/>
    <col min="9469" max="9469" width="15.85546875" style="1" customWidth="1"/>
    <col min="9470" max="9470" width="7.42578125" style="1" customWidth="1"/>
    <col min="9471" max="9471" width="23.5703125" style="1" customWidth="1"/>
    <col min="9472" max="9472" width="17.5703125" style="1" customWidth="1"/>
    <col min="9473" max="9473" width="25.7109375" style="1" customWidth="1"/>
    <col min="9474" max="9474" width="21.85546875" style="1" customWidth="1"/>
    <col min="9475" max="9475" width="14.28515625" style="1" bestFit="1" customWidth="1"/>
    <col min="9476" max="9476" width="11.42578125" style="1"/>
    <col min="9477" max="9477" width="21.7109375" style="1" customWidth="1"/>
    <col min="9478" max="9719" width="11.42578125" style="1"/>
    <col min="9720" max="9720" width="1.85546875" style="1" customWidth="1"/>
    <col min="9721" max="9721" width="9.28515625" style="1" customWidth="1"/>
    <col min="9722" max="9724" width="11.42578125" style="1"/>
    <col min="9725" max="9725" width="15.85546875" style="1" customWidth="1"/>
    <col min="9726" max="9726" width="7.42578125" style="1" customWidth="1"/>
    <col min="9727" max="9727" width="23.5703125" style="1" customWidth="1"/>
    <col min="9728" max="9728" width="17.5703125" style="1" customWidth="1"/>
    <col min="9729" max="9729" width="25.7109375" style="1" customWidth="1"/>
    <col min="9730" max="9730" width="21.85546875" style="1" customWidth="1"/>
    <col min="9731" max="9731" width="14.28515625" style="1" bestFit="1" customWidth="1"/>
    <col min="9732" max="9732" width="11.42578125" style="1"/>
    <col min="9733" max="9733" width="21.7109375" style="1" customWidth="1"/>
    <col min="9734" max="9975" width="11.42578125" style="1"/>
    <col min="9976" max="9976" width="1.85546875" style="1" customWidth="1"/>
    <col min="9977" max="9977" width="9.28515625" style="1" customWidth="1"/>
    <col min="9978" max="9980" width="11.42578125" style="1"/>
    <col min="9981" max="9981" width="15.85546875" style="1" customWidth="1"/>
    <col min="9982" max="9982" width="7.42578125" style="1" customWidth="1"/>
    <col min="9983" max="9983" width="23.5703125" style="1" customWidth="1"/>
    <col min="9984" max="9984" width="17.5703125" style="1" customWidth="1"/>
    <col min="9985" max="9985" width="25.7109375" style="1" customWidth="1"/>
    <col min="9986" max="9986" width="21.85546875" style="1" customWidth="1"/>
    <col min="9987" max="9987" width="14.28515625" style="1" bestFit="1" customWidth="1"/>
    <col min="9988" max="9988" width="11.42578125" style="1"/>
    <col min="9989" max="9989" width="21.7109375" style="1" customWidth="1"/>
    <col min="9990" max="10231" width="11.42578125" style="1"/>
    <col min="10232" max="10232" width="1.85546875" style="1" customWidth="1"/>
    <col min="10233" max="10233" width="9.28515625" style="1" customWidth="1"/>
    <col min="10234" max="10236" width="11.42578125" style="1"/>
    <col min="10237" max="10237" width="15.85546875" style="1" customWidth="1"/>
    <col min="10238" max="10238" width="7.42578125" style="1" customWidth="1"/>
    <col min="10239" max="10239" width="23.5703125" style="1" customWidth="1"/>
    <col min="10240" max="10240" width="17.5703125" style="1" customWidth="1"/>
    <col min="10241" max="10241" width="25.7109375" style="1" customWidth="1"/>
    <col min="10242" max="10242" width="21.85546875" style="1" customWidth="1"/>
    <col min="10243" max="10243" width="14.28515625" style="1" bestFit="1" customWidth="1"/>
    <col min="10244" max="10244" width="11.42578125" style="1"/>
    <col min="10245" max="10245" width="21.7109375" style="1" customWidth="1"/>
    <col min="10246" max="10487" width="11.42578125" style="1"/>
    <col min="10488" max="10488" width="1.85546875" style="1" customWidth="1"/>
    <col min="10489" max="10489" width="9.28515625" style="1" customWidth="1"/>
    <col min="10490" max="10492" width="11.42578125" style="1"/>
    <col min="10493" max="10493" width="15.85546875" style="1" customWidth="1"/>
    <col min="10494" max="10494" width="7.42578125" style="1" customWidth="1"/>
    <col min="10495" max="10495" width="23.5703125" style="1" customWidth="1"/>
    <col min="10496" max="10496" width="17.5703125" style="1" customWidth="1"/>
    <col min="10497" max="10497" width="25.7109375" style="1" customWidth="1"/>
    <col min="10498" max="10498" width="21.85546875" style="1" customWidth="1"/>
    <col min="10499" max="10499" width="14.28515625" style="1" bestFit="1" customWidth="1"/>
    <col min="10500" max="10500" width="11.42578125" style="1"/>
    <col min="10501" max="10501" width="21.7109375" style="1" customWidth="1"/>
    <col min="10502" max="10743" width="11.42578125" style="1"/>
    <col min="10744" max="10744" width="1.85546875" style="1" customWidth="1"/>
    <col min="10745" max="10745" width="9.28515625" style="1" customWidth="1"/>
    <col min="10746" max="10748" width="11.42578125" style="1"/>
    <col min="10749" max="10749" width="15.85546875" style="1" customWidth="1"/>
    <col min="10750" max="10750" width="7.42578125" style="1" customWidth="1"/>
    <col min="10751" max="10751" width="23.5703125" style="1" customWidth="1"/>
    <col min="10752" max="10752" width="17.5703125" style="1" customWidth="1"/>
    <col min="10753" max="10753" width="25.7109375" style="1" customWidth="1"/>
    <col min="10754" max="10754" width="21.85546875" style="1" customWidth="1"/>
    <col min="10755" max="10755" width="14.28515625" style="1" bestFit="1" customWidth="1"/>
    <col min="10756" max="10756" width="11.42578125" style="1"/>
    <col min="10757" max="10757" width="21.7109375" style="1" customWidth="1"/>
    <col min="10758" max="10999" width="11.42578125" style="1"/>
    <col min="11000" max="11000" width="1.85546875" style="1" customWidth="1"/>
    <col min="11001" max="11001" width="9.28515625" style="1" customWidth="1"/>
    <col min="11002" max="11004" width="11.42578125" style="1"/>
    <col min="11005" max="11005" width="15.85546875" style="1" customWidth="1"/>
    <col min="11006" max="11006" width="7.42578125" style="1" customWidth="1"/>
    <col min="11007" max="11007" width="23.5703125" style="1" customWidth="1"/>
    <col min="11008" max="11008" width="17.5703125" style="1" customWidth="1"/>
    <col min="11009" max="11009" width="25.7109375" style="1" customWidth="1"/>
    <col min="11010" max="11010" width="21.85546875" style="1" customWidth="1"/>
    <col min="11011" max="11011" width="14.28515625" style="1" bestFit="1" customWidth="1"/>
    <col min="11012" max="11012" width="11.42578125" style="1"/>
    <col min="11013" max="11013" width="21.7109375" style="1" customWidth="1"/>
    <col min="11014" max="11255" width="11.42578125" style="1"/>
    <col min="11256" max="11256" width="1.85546875" style="1" customWidth="1"/>
    <col min="11257" max="11257" width="9.28515625" style="1" customWidth="1"/>
    <col min="11258" max="11260" width="11.42578125" style="1"/>
    <col min="11261" max="11261" width="15.85546875" style="1" customWidth="1"/>
    <col min="11262" max="11262" width="7.42578125" style="1" customWidth="1"/>
    <col min="11263" max="11263" width="23.5703125" style="1" customWidth="1"/>
    <col min="11264" max="11264" width="17.5703125" style="1" customWidth="1"/>
    <col min="11265" max="11265" width="25.7109375" style="1" customWidth="1"/>
    <col min="11266" max="11266" width="21.85546875" style="1" customWidth="1"/>
    <col min="11267" max="11267" width="14.28515625" style="1" bestFit="1" customWidth="1"/>
    <col min="11268" max="11268" width="11.42578125" style="1"/>
    <col min="11269" max="11269" width="21.7109375" style="1" customWidth="1"/>
    <col min="11270" max="11511" width="11.42578125" style="1"/>
    <col min="11512" max="11512" width="1.85546875" style="1" customWidth="1"/>
    <col min="11513" max="11513" width="9.28515625" style="1" customWidth="1"/>
    <col min="11514" max="11516" width="11.42578125" style="1"/>
    <col min="11517" max="11517" width="15.85546875" style="1" customWidth="1"/>
    <col min="11518" max="11518" width="7.42578125" style="1" customWidth="1"/>
    <col min="11519" max="11519" width="23.5703125" style="1" customWidth="1"/>
    <col min="11520" max="11520" width="17.5703125" style="1" customWidth="1"/>
    <col min="11521" max="11521" width="25.7109375" style="1" customWidth="1"/>
    <col min="11522" max="11522" width="21.85546875" style="1" customWidth="1"/>
    <col min="11523" max="11523" width="14.28515625" style="1" bestFit="1" customWidth="1"/>
    <col min="11524" max="11524" width="11.42578125" style="1"/>
    <col min="11525" max="11525" width="21.7109375" style="1" customWidth="1"/>
    <col min="11526" max="11767" width="11.42578125" style="1"/>
    <col min="11768" max="11768" width="1.85546875" style="1" customWidth="1"/>
    <col min="11769" max="11769" width="9.28515625" style="1" customWidth="1"/>
    <col min="11770" max="11772" width="11.42578125" style="1"/>
    <col min="11773" max="11773" width="15.85546875" style="1" customWidth="1"/>
    <col min="11774" max="11774" width="7.42578125" style="1" customWidth="1"/>
    <col min="11775" max="11775" width="23.5703125" style="1" customWidth="1"/>
    <col min="11776" max="11776" width="17.5703125" style="1" customWidth="1"/>
    <col min="11777" max="11777" width="25.7109375" style="1" customWidth="1"/>
    <col min="11778" max="11778" width="21.85546875" style="1" customWidth="1"/>
    <col min="11779" max="11779" width="14.28515625" style="1" bestFit="1" customWidth="1"/>
    <col min="11780" max="11780" width="11.42578125" style="1"/>
    <col min="11781" max="11781" width="21.7109375" style="1" customWidth="1"/>
    <col min="11782" max="12023" width="11.42578125" style="1"/>
    <col min="12024" max="12024" width="1.85546875" style="1" customWidth="1"/>
    <col min="12025" max="12025" width="9.28515625" style="1" customWidth="1"/>
    <col min="12026" max="12028" width="11.42578125" style="1"/>
    <col min="12029" max="12029" width="15.85546875" style="1" customWidth="1"/>
    <col min="12030" max="12030" width="7.42578125" style="1" customWidth="1"/>
    <col min="12031" max="12031" width="23.5703125" style="1" customWidth="1"/>
    <col min="12032" max="12032" width="17.5703125" style="1" customWidth="1"/>
    <col min="12033" max="12033" width="25.7109375" style="1" customWidth="1"/>
    <col min="12034" max="12034" width="21.85546875" style="1" customWidth="1"/>
    <col min="12035" max="12035" width="14.28515625" style="1" bestFit="1" customWidth="1"/>
    <col min="12036" max="12036" width="11.42578125" style="1"/>
    <col min="12037" max="12037" width="21.7109375" style="1" customWidth="1"/>
    <col min="12038" max="12279" width="11.42578125" style="1"/>
    <col min="12280" max="12280" width="1.85546875" style="1" customWidth="1"/>
    <col min="12281" max="12281" width="9.28515625" style="1" customWidth="1"/>
    <col min="12282" max="12284" width="11.42578125" style="1"/>
    <col min="12285" max="12285" width="15.85546875" style="1" customWidth="1"/>
    <col min="12286" max="12286" width="7.42578125" style="1" customWidth="1"/>
    <col min="12287" max="12287" width="23.5703125" style="1" customWidth="1"/>
    <col min="12288" max="12288" width="17.5703125" style="1" customWidth="1"/>
    <col min="12289" max="12289" width="25.7109375" style="1" customWidth="1"/>
    <col min="12290" max="12290" width="21.85546875" style="1" customWidth="1"/>
    <col min="12291" max="12291" width="14.28515625" style="1" bestFit="1" customWidth="1"/>
    <col min="12292" max="12292" width="11.42578125" style="1"/>
    <col min="12293" max="12293" width="21.7109375" style="1" customWidth="1"/>
    <col min="12294" max="12535" width="11.42578125" style="1"/>
    <col min="12536" max="12536" width="1.85546875" style="1" customWidth="1"/>
    <col min="12537" max="12537" width="9.28515625" style="1" customWidth="1"/>
    <col min="12538" max="12540" width="11.42578125" style="1"/>
    <col min="12541" max="12541" width="15.85546875" style="1" customWidth="1"/>
    <col min="12542" max="12542" width="7.42578125" style="1" customWidth="1"/>
    <col min="12543" max="12543" width="23.5703125" style="1" customWidth="1"/>
    <col min="12544" max="12544" width="17.5703125" style="1" customWidth="1"/>
    <col min="12545" max="12545" width="25.7109375" style="1" customWidth="1"/>
    <col min="12546" max="12546" width="21.85546875" style="1" customWidth="1"/>
    <col min="12547" max="12547" width="14.28515625" style="1" bestFit="1" customWidth="1"/>
    <col min="12548" max="12548" width="11.42578125" style="1"/>
    <col min="12549" max="12549" width="21.7109375" style="1" customWidth="1"/>
    <col min="12550" max="12791" width="11.42578125" style="1"/>
    <col min="12792" max="12792" width="1.85546875" style="1" customWidth="1"/>
    <col min="12793" max="12793" width="9.28515625" style="1" customWidth="1"/>
    <col min="12794" max="12796" width="11.42578125" style="1"/>
    <col min="12797" max="12797" width="15.85546875" style="1" customWidth="1"/>
    <col min="12798" max="12798" width="7.42578125" style="1" customWidth="1"/>
    <col min="12799" max="12799" width="23.5703125" style="1" customWidth="1"/>
    <col min="12800" max="12800" width="17.5703125" style="1" customWidth="1"/>
    <col min="12801" max="12801" width="25.7109375" style="1" customWidth="1"/>
    <col min="12802" max="12802" width="21.85546875" style="1" customWidth="1"/>
    <col min="12803" max="12803" width="14.28515625" style="1" bestFit="1" customWidth="1"/>
    <col min="12804" max="12804" width="11.42578125" style="1"/>
    <col min="12805" max="12805" width="21.7109375" style="1" customWidth="1"/>
    <col min="12806" max="13047" width="11.42578125" style="1"/>
    <col min="13048" max="13048" width="1.85546875" style="1" customWidth="1"/>
    <col min="13049" max="13049" width="9.28515625" style="1" customWidth="1"/>
    <col min="13050" max="13052" width="11.42578125" style="1"/>
    <col min="13053" max="13053" width="15.85546875" style="1" customWidth="1"/>
    <col min="13054" max="13054" width="7.42578125" style="1" customWidth="1"/>
    <col min="13055" max="13055" width="23.5703125" style="1" customWidth="1"/>
    <col min="13056" max="13056" width="17.5703125" style="1" customWidth="1"/>
    <col min="13057" max="13057" width="25.7109375" style="1" customWidth="1"/>
    <col min="13058" max="13058" width="21.85546875" style="1" customWidth="1"/>
    <col min="13059" max="13059" width="14.28515625" style="1" bestFit="1" customWidth="1"/>
    <col min="13060" max="13060" width="11.42578125" style="1"/>
    <col min="13061" max="13061" width="21.7109375" style="1" customWidth="1"/>
    <col min="13062" max="13303" width="11.42578125" style="1"/>
    <col min="13304" max="13304" width="1.85546875" style="1" customWidth="1"/>
    <col min="13305" max="13305" width="9.28515625" style="1" customWidth="1"/>
    <col min="13306" max="13308" width="11.42578125" style="1"/>
    <col min="13309" max="13309" width="15.85546875" style="1" customWidth="1"/>
    <col min="13310" max="13310" width="7.42578125" style="1" customWidth="1"/>
    <col min="13311" max="13311" width="23.5703125" style="1" customWidth="1"/>
    <col min="13312" max="13312" width="17.5703125" style="1" customWidth="1"/>
    <col min="13313" max="13313" width="25.7109375" style="1" customWidth="1"/>
    <col min="13314" max="13314" width="21.85546875" style="1" customWidth="1"/>
    <col min="13315" max="13315" width="14.28515625" style="1" bestFit="1" customWidth="1"/>
    <col min="13316" max="13316" width="11.42578125" style="1"/>
    <col min="13317" max="13317" width="21.7109375" style="1" customWidth="1"/>
    <col min="13318" max="13559" width="11.42578125" style="1"/>
    <col min="13560" max="13560" width="1.85546875" style="1" customWidth="1"/>
    <col min="13561" max="13561" width="9.28515625" style="1" customWidth="1"/>
    <col min="13562" max="13564" width="11.42578125" style="1"/>
    <col min="13565" max="13565" width="15.85546875" style="1" customWidth="1"/>
    <col min="13566" max="13566" width="7.42578125" style="1" customWidth="1"/>
    <col min="13567" max="13567" width="23.5703125" style="1" customWidth="1"/>
    <col min="13568" max="13568" width="17.5703125" style="1" customWidth="1"/>
    <col min="13569" max="13569" width="25.7109375" style="1" customWidth="1"/>
    <col min="13570" max="13570" width="21.85546875" style="1" customWidth="1"/>
    <col min="13571" max="13571" width="14.28515625" style="1" bestFit="1" customWidth="1"/>
    <col min="13572" max="13572" width="11.42578125" style="1"/>
    <col min="13573" max="13573" width="21.7109375" style="1" customWidth="1"/>
    <col min="13574" max="13815" width="11.42578125" style="1"/>
    <col min="13816" max="13816" width="1.85546875" style="1" customWidth="1"/>
    <col min="13817" max="13817" width="9.28515625" style="1" customWidth="1"/>
    <col min="13818" max="13820" width="11.42578125" style="1"/>
    <col min="13821" max="13821" width="15.85546875" style="1" customWidth="1"/>
    <col min="13822" max="13822" width="7.42578125" style="1" customWidth="1"/>
    <col min="13823" max="13823" width="23.5703125" style="1" customWidth="1"/>
    <col min="13824" max="13824" width="17.5703125" style="1" customWidth="1"/>
    <col min="13825" max="13825" width="25.7109375" style="1" customWidth="1"/>
    <col min="13826" max="13826" width="21.85546875" style="1" customWidth="1"/>
    <col min="13827" max="13827" width="14.28515625" style="1" bestFit="1" customWidth="1"/>
    <col min="13828" max="13828" width="11.42578125" style="1"/>
    <col min="13829" max="13829" width="21.7109375" style="1" customWidth="1"/>
    <col min="13830" max="14071" width="11.42578125" style="1"/>
    <col min="14072" max="14072" width="1.85546875" style="1" customWidth="1"/>
    <col min="14073" max="14073" width="9.28515625" style="1" customWidth="1"/>
    <col min="14074" max="14076" width="11.42578125" style="1"/>
    <col min="14077" max="14077" width="15.85546875" style="1" customWidth="1"/>
    <col min="14078" max="14078" width="7.42578125" style="1" customWidth="1"/>
    <col min="14079" max="14079" width="23.5703125" style="1" customWidth="1"/>
    <col min="14080" max="14080" width="17.5703125" style="1" customWidth="1"/>
    <col min="14081" max="14081" width="25.7109375" style="1" customWidth="1"/>
    <col min="14082" max="14082" width="21.85546875" style="1" customWidth="1"/>
    <col min="14083" max="14083" width="14.28515625" style="1" bestFit="1" customWidth="1"/>
    <col min="14084" max="14084" width="11.42578125" style="1"/>
    <col min="14085" max="14085" width="21.7109375" style="1" customWidth="1"/>
    <col min="14086" max="14327" width="11.42578125" style="1"/>
    <col min="14328" max="14328" width="1.85546875" style="1" customWidth="1"/>
    <col min="14329" max="14329" width="9.28515625" style="1" customWidth="1"/>
    <col min="14330" max="14332" width="11.42578125" style="1"/>
    <col min="14333" max="14333" width="15.85546875" style="1" customWidth="1"/>
    <col min="14334" max="14334" width="7.42578125" style="1" customWidth="1"/>
    <col min="14335" max="14335" width="23.5703125" style="1" customWidth="1"/>
    <col min="14336" max="14336" width="17.5703125" style="1" customWidth="1"/>
    <col min="14337" max="14337" width="25.7109375" style="1" customWidth="1"/>
    <col min="14338" max="14338" width="21.85546875" style="1" customWidth="1"/>
    <col min="14339" max="14339" width="14.28515625" style="1" bestFit="1" customWidth="1"/>
    <col min="14340" max="14340" width="11.42578125" style="1"/>
    <col min="14341" max="14341" width="21.7109375" style="1" customWidth="1"/>
    <col min="14342" max="14583" width="11.42578125" style="1"/>
    <col min="14584" max="14584" width="1.85546875" style="1" customWidth="1"/>
    <col min="14585" max="14585" width="9.28515625" style="1" customWidth="1"/>
    <col min="14586" max="14588" width="11.42578125" style="1"/>
    <col min="14589" max="14589" width="15.85546875" style="1" customWidth="1"/>
    <col min="14590" max="14590" width="7.42578125" style="1" customWidth="1"/>
    <col min="14591" max="14591" width="23.5703125" style="1" customWidth="1"/>
    <col min="14592" max="14592" width="17.5703125" style="1" customWidth="1"/>
    <col min="14593" max="14593" width="25.7109375" style="1" customWidth="1"/>
    <col min="14594" max="14594" width="21.85546875" style="1" customWidth="1"/>
    <col min="14595" max="14595" width="14.28515625" style="1" bestFit="1" customWidth="1"/>
    <col min="14596" max="14596" width="11.42578125" style="1"/>
    <col min="14597" max="14597" width="21.7109375" style="1" customWidth="1"/>
    <col min="14598" max="14839" width="11.42578125" style="1"/>
    <col min="14840" max="14840" width="1.85546875" style="1" customWidth="1"/>
    <col min="14841" max="14841" width="9.28515625" style="1" customWidth="1"/>
    <col min="14842" max="14844" width="11.42578125" style="1"/>
    <col min="14845" max="14845" width="15.85546875" style="1" customWidth="1"/>
    <col min="14846" max="14846" width="7.42578125" style="1" customWidth="1"/>
    <col min="14847" max="14847" width="23.5703125" style="1" customWidth="1"/>
    <col min="14848" max="14848" width="17.5703125" style="1" customWidth="1"/>
    <col min="14849" max="14849" width="25.7109375" style="1" customWidth="1"/>
    <col min="14850" max="14850" width="21.85546875" style="1" customWidth="1"/>
    <col min="14851" max="14851" width="14.28515625" style="1" bestFit="1" customWidth="1"/>
    <col min="14852" max="14852" width="11.42578125" style="1"/>
    <col min="14853" max="14853" width="21.7109375" style="1" customWidth="1"/>
    <col min="14854" max="15095" width="11.42578125" style="1"/>
    <col min="15096" max="15096" width="1.85546875" style="1" customWidth="1"/>
    <col min="15097" max="15097" width="9.28515625" style="1" customWidth="1"/>
    <col min="15098" max="15100" width="11.42578125" style="1"/>
    <col min="15101" max="15101" width="15.85546875" style="1" customWidth="1"/>
    <col min="15102" max="15102" width="7.42578125" style="1" customWidth="1"/>
    <col min="15103" max="15103" width="23.5703125" style="1" customWidth="1"/>
    <col min="15104" max="15104" width="17.5703125" style="1" customWidth="1"/>
    <col min="15105" max="15105" width="25.7109375" style="1" customWidth="1"/>
    <col min="15106" max="15106" width="21.85546875" style="1" customWidth="1"/>
    <col min="15107" max="15107" width="14.28515625" style="1" bestFit="1" customWidth="1"/>
    <col min="15108" max="15108" width="11.42578125" style="1"/>
    <col min="15109" max="15109" width="21.7109375" style="1" customWidth="1"/>
    <col min="15110" max="15351" width="11.42578125" style="1"/>
    <col min="15352" max="15352" width="1.85546875" style="1" customWidth="1"/>
    <col min="15353" max="15353" width="9.28515625" style="1" customWidth="1"/>
    <col min="15354" max="15356" width="11.42578125" style="1"/>
    <col min="15357" max="15357" width="15.85546875" style="1" customWidth="1"/>
    <col min="15358" max="15358" width="7.42578125" style="1" customWidth="1"/>
    <col min="15359" max="15359" width="23.5703125" style="1" customWidth="1"/>
    <col min="15360" max="15360" width="17.5703125" style="1" customWidth="1"/>
    <col min="15361" max="15361" width="25.7109375" style="1" customWidth="1"/>
    <col min="15362" max="15362" width="21.85546875" style="1" customWidth="1"/>
    <col min="15363" max="15363" width="14.28515625" style="1" bestFit="1" customWidth="1"/>
    <col min="15364" max="15364" width="11.42578125" style="1"/>
    <col min="15365" max="15365" width="21.7109375" style="1" customWidth="1"/>
    <col min="15366" max="15607" width="11.42578125" style="1"/>
    <col min="15608" max="15608" width="1.85546875" style="1" customWidth="1"/>
    <col min="15609" max="15609" width="9.28515625" style="1" customWidth="1"/>
    <col min="15610" max="15612" width="11.42578125" style="1"/>
    <col min="15613" max="15613" width="15.85546875" style="1" customWidth="1"/>
    <col min="15614" max="15614" width="7.42578125" style="1" customWidth="1"/>
    <col min="15615" max="15615" width="23.5703125" style="1" customWidth="1"/>
    <col min="15616" max="15616" width="17.5703125" style="1" customWidth="1"/>
    <col min="15617" max="15617" width="25.7109375" style="1" customWidth="1"/>
    <col min="15618" max="15618" width="21.85546875" style="1" customWidth="1"/>
    <col min="15619" max="15619" width="14.28515625" style="1" bestFit="1" customWidth="1"/>
    <col min="15620" max="15620" width="11.42578125" style="1"/>
    <col min="15621" max="15621" width="21.7109375" style="1" customWidth="1"/>
    <col min="15622" max="15863" width="11.42578125" style="1"/>
    <col min="15864" max="15864" width="1.85546875" style="1" customWidth="1"/>
    <col min="15865" max="15865" width="9.28515625" style="1" customWidth="1"/>
    <col min="15866" max="15868" width="11.42578125" style="1"/>
    <col min="15869" max="15869" width="15.85546875" style="1" customWidth="1"/>
    <col min="15870" max="15870" width="7.42578125" style="1" customWidth="1"/>
    <col min="15871" max="15871" width="23.5703125" style="1" customWidth="1"/>
    <col min="15872" max="15872" width="17.5703125" style="1" customWidth="1"/>
    <col min="15873" max="15873" width="25.7109375" style="1" customWidth="1"/>
    <col min="15874" max="15874" width="21.85546875" style="1" customWidth="1"/>
    <col min="15875" max="15875" width="14.28515625" style="1" bestFit="1" customWidth="1"/>
    <col min="15876" max="15876" width="11.42578125" style="1"/>
    <col min="15877" max="15877" width="21.7109375" style="1" customWidth="1"/>
    <col min="15878" max="16119" width="11.42578125" style="1"/>
    <col min="16120" max="16120" width="1.85546875" style="1" customWidth="1"/>
    <col min="16121" max="16121" width="9.28515625" style="1" customWidth="1"/>
    <col min="16122" max="16124" width="11.42578125" style="1"/>
    <col min="16125" max="16125" width="15.85546875" style="1" customWidth="1"/>
    <col min="16126" max="16126" width="7.42578125" style="1" customWidth="1"/>
    <col min="16127" max="16127" width="23.5703125" style="1" customWidth="1"/>
    <col min="16128" max="16128" width="17.5703125" style="1" customWidth="1"/>
    <col min="16129" max="16129" width="25.7109375" style="1" customWidth="1"/>
    <col min="16130" max="16130" width="21.85546875" style="1" customWidth="1"/>
    <col min="16131" max="16131" width="14.28515625" style="1" bestFit="1" customWidth="1"/>
    <col min="16132" max="16132" width="11.42578125" style="1"/>
    <col min="16133" max="16133" width="21.7109375" style="1" customWidth="1"/>
    <col min="16134" max="16384" width="11.42578125" style="1"/>
  </cols>
  <sheetData>
    <row r="1" spans="1:6" x14ac:dyDescent="0.25">
      <c r="A1"/>
      <c r="B1"/>
      <c r="C1"/>
      <c r="D1"/>
      <c r="E1"/>
      <c r="F1"/>
    </row>
    <row r="2" spans="1:6" x14ac:dyDescent="0.25">
      <c r="A2"/>
      <c r="B2"/>
      <c r="C2"/>
      <c r="D2"/>
      <c r="E2"/>
      <c r="F2"/>
    </row>
    <row r="3" spans="1:6" x14ac:dyDescent="0.25">
      <c r="A3"/>
      <c r="B3"/>
      <c r="C3"/>
      <c r="D3"/>
      <c r="E3"/>
      <c r="F3"/>
    </row>
    <row r="4" spans="1:6" x14ac:dyDescent="0.25">
      <c r="A4"/>
      <c r="B4"/>
      <c r="C4"/>
      <c r="D4"/>
      <c r="E4"/>
      <c r="F4"/>
    </row>
    <row r="5" spans="1:6" x14ac:dyDescent="0.25">
      <c r="A5"/>
      <c r="B5"/>
      <c r="C5"/>
      <c r="D5"/>
      <c r="E5"/>
      <c r="F5"/>
    </row>
    <row r="6" spans="1:6" ht="21" customHeight="1" x14ac:dyDescent="0.25">
      <c r="A6" s="50" t="s">
        <v>53</v>
      </c>
      <c r="B6" s="50"/>
      <c r="C6" s="50"/>
      <c r="D6" s="50"/>
      <c r="E6" s="50"/>
      <c r="F6" s="50"/>
    </row>
    <row r="7" spans="1:6" ht="21" customHeight="1" x14ac:dyDescent="0.25">
      <c r="A7" s="50" t="s">
        <v>31</v>
      </c>
      <c r="B7" s="50"/>
      <c r="C7" s="50"/>
      <c r="D7" s="50"/>
      <c r="E7" s="50"/>
      <c r="F7" s="50"/>
    </row>
    <row r="9" spans="1:6" ht="72.75" customHeight="1" x14ac:dyDescent="0.25">
      <c r="A9" s="51" t="s">
        <v>35</v>
      </c>
      <c r="B9" s="51"/>
      <c r="C9" s="51"/>
      <c r="D9" s="51"/>
      <c r="E9" s="51"/>
      <c r="F9" s="51"/>
    </row>
    <row r="10" spans="1:6" ht="37.5" customHeight="1" thickBot="1" x14ac:dyDescent="0.3">
      <c r="A10" s="52" t="s">
        <v>52</v>
      </c>
      <c r="B10" s="52"/>
      <c r="C10" s="52"/>
      <c r="D10" s="52"/>
      <c r="E10" s="52"/>
      <c r="F10" s="52"/>
    </row>
    <row r="11" spans="1:6" ht="47.25" customHeight="1" thickBot="1" x14ac:dyDescent="0.3">
      <c r="A11" s="2" t="s">
        <v>0</v>
      </c>
      <c r="B11" s="3" t="s">
        <v>1</v>
      </c>
      <c r="C11" s="3" t="s">
        <v>2</v>
      </c>
      <c r="D11" s="4" t="s">
        <v>3</v>
      </c>
      <c r="E11" s="5" t="s">
        <v>4</v>
      </c>
      <c r="F11" s="5" t="s">
        <v>5</v>
      </c>
    </row>
    <row r="12" spans="1:6" ht="25.5" customHeight="1" thickBot="1" x14ac:dyDescent="0.3">
      <c r="A12" s="43" t="s">
        <v>26</v>
      </c>
      <c r="B12" s="44"/>
      <c r="C12" s="44"/>
      <c r="D12" s="44"/>
      <c r="E12" s="44"/>
      <c r="F12" s="45"/>
    </row>
    <row r="13" spans="1:6" ht="34.5" customHeight="1" thickBot="1" x14ac:dyDescent="0.3">
      <c r="A13" s="6">
        <v>1</v>
      </c>
      <c r="B13" s="7" t="s">
        <v>13</v>
      </c>
      <c r="C13" s="8" t="s">
        <v>6</v>
      </c>
      <c r="D13" s="31">
        <v>24460</v>
      </c>
      <c r="E13" s="22"/>
      <c r="F13" s="9"/>
    </row>
    <row r="14" spans="1:6" ht="34.5" customHeight="1" thickBot="1" x14ac:dyDescent="0.3">
      <c r="A14" s="11">
        <f>+A13+1</f>
        <v>2</v>
      </c>
      <c r="B14" s="12" t="s">
        <v>49</v>
      </c>
      <c r="C14" s="13" t="s">
        <v>6</v>
      </c>
      <c r="D14" s="32">
        <v>6000</v>
      </c>
      <c r="E14" s="23"/>
      <c r="F14" s="9"/>
    </row>
    <row r="15" spans="1:6" ht="35.25" customHeight="1" thickBot="1" x14ac:dyDescent="0.3">
      <c r="A15" s="43" t="s">
        <v>27</v>
      </c>
      <c r="B15" s="44"/>
      <c r="C15" s="44"/>
      <c r="D15" s="44"/>
      <c r="E15" s="45"/>
      <c r="F15" s="9"/>
    </row>
    <row r="16" spans="1:6" ht="35.25" customHeight="1" thickBot="1" x14ac:dyDescent="0.3">
      <c r="A16" s="6">
        <f>+A14+1</f>
        <v>3</v>
      </c>
      <c r="B16" s="38" t="s">
        <v>36</v>
      </c>
      <c r="C16" s="39" t="s">
        <v>6</v>
      </c>
      <c r="D16" s="31">
        <v>1400</v>
      </c>
      <c r="E16" s="22"/>
      <c r="F16" s="9"/>
    </row>
    <row r="17" spans="1:7" ht="35.25" customHeight="1" thickBot="1" x14ac:dyDescent="0.3">
      <c r="A17" s="14">
        <f>+A16+1</f>
        <v>4</v>
      </c>
      <c r="B17" s="15" t="s">
        <v>23</v>
      </c>
      <c r="C17" s="16" t="s">
        <v>6</v>
      </c>
      <c r="D17" s="40">
        <v>25100</v>
      </c>
      <c r="E17" s="24"/>
      <c r="F17" s="9"/>
    </row>
    <row r="18" spans="1:7" ht="35.25" customHeight="1" thickBot="1" x14ac:dyDescent="0.3">
      <c r="A18" s="14">
        <f t="shared" ref="A18:A24" si="0">+A17+1</f>
        <v>5</v>
      </c>
      <c r="B18" s="15" t="s">
        <v>30</v>
      </c>
      <c r="C18" s="16" t="s">
        <v>6</v>
      </c>
      <c r="D18" s="40">
        <v>13200</v>
      </c>
      <c r="E18" s="24"/>
      <c r="F18" s="9"/>
    </row>
    <row r="19" spans="1:7" ht="35.25" customHeight="1" thickBot="1" x14ac:dyDescent="0.3">
      <c r="A19" s="14">
        <f t="shared" si="0"/>
        <v>6</v>
      </c>
      <c r="B19" s="34" t="s">
        <v>37</v>
      </c>
      <c r="C19" s="35" t="s">
        <v>6</v>
      </c>
      <c r="D19" s="40">
        <v>1500</v>
      </c>
      <c r="E19" s="24"/>
      <c r="F19" s="9"/>
    </row>
    <row r="20" spans="1:7" ht="35.25" customHeight="1" thickBot="1" x14ac:dyDescent="0.3">
      <c r="A20" s="14">
        <f t="shared" si="0"/>
        <v>7</v>
      </c>
      <c r="B20" s="15" t="s">
        <v>14</v>
      </c>
      <c r="C20" s="16" t="s">
        <v>6</v>
      </c>
      <c r="D20" s="40">
        <v>7100</v>
      </c>
      <c r="E20" s="24"/>
      <c r="F20" s="9"/>
      <c r="G20" s="10"/>
    </row>
    <row r="21" spans="1:7" ht="35.25" customHeight="1" thickBot="1" x14ac:dyDescent="0.3">
      <c r="A21" s="14">
        <f t="shared" si="0"/>
        <v>8</v>
      </c>
      <c r="B21" s="15" t="s">
        <v>7</v>
      </c>
      <c r="C21" s="16" t="s">
        <v>8</v>
      </c>
      <c r="D21" s="40">
        <v>74700</v>
      </c>
      <c r="E21" s="24"/>
      <c r="F21" s="9"/>
    </row>
    <row r="22" spans="1:7" ht="35.25" customHeight="1" thickBot="1" x14ac:dyDescent="0.3">
      <c r="A22" s="14">
        <f t="shared" si="0"/>
        <v>9</v>
      </c>
      <c r="B22" s="15" t="s">
        <v>12</v>
      </c>
      <c r="C22" s="16" t="s">
        <v>8</v>
      </c>
      <c r="D22" s="40">
        <v>74700</v>
      </c>
      <c r="E22" s="24"/>
      <c r="F22" s="9"/>
      <c r="G22" s="10"/>
    </row>
    <row r="23" spans="1:7" ht="35.25" customHeight="1" thickBot="1" x14ac:dyDescent="0.3">
      <c r="A23" s="14">
        <f t="shared" si="0"/>
        <v>10</v>
      </c>
      <c r="B23" s="34" t="s">
        <v>38</v>
      </c>
      <c r="C23" s="35" t="s">
        <v>8</v>
      </c>
      <c r="D23" s="40">
        <f>15600+700</f>
        <v>16300</v>
      </c>
      <c r="E23" s="24"/>
      <c r="F23" s="9"/>
    </row>
    <row r="24" spans="1:7" ht="35.25" customHeight="1" thickBot="1" x14ac:dyDescent="0.3">
      <c r="A24" s="14">
        <f t="shared" si="0"/>
        <v>11</v>
      </c>
      <c r="B24" s="34" t="s">
        <v>44</v>
      </c>
      <c r="C24" s="35"/>
      <c r="D24" s="40"/>
      <c r="E24" s="24"/>
      <c r="F24" s="9"/>
    </row>
    <row r="25" spans="1:7" ht="35.25" customHeight="1" thickBot="1" x14ac:dyDescent="0.3">
      <c r="A25" s="14" t="s">
        <v>45</v>
      </c>
      <c r="B25" s="34" t="s">
        <v>48</v>
      </c>
      <c r="C25" s="35" t="s">
        <v>9</v>
      </c>
      <c r="D25" s="40">
        <v>900</v>
      </c>
      <c r="E25" s="24"/>
      <c r="F25" s="9"/>
      <c r="G25" s="19"/>
    </row>
    <row r="26" spans="1:7" ht="35.25" customHeight="1" thickBot="1" x14ac:dyDescent="0.3">
      <c r="A26" s="11" t="s">
        <v>46</v>
      </c>
      <c r="B26" s="41" t="s">
        <v>47</v>
      </c>
      <c r="C26" s="42" t="s">
        <v>9</v>
      </c>
      <c r="D26" s="32">
        <v>220</v>
      </c>
      <c r="E26" s="23"/>
      <c r="F26" s="9"/>
      <c r="G26" s="10"/>
    </row>
    <row r="27" spans="1:7" ht="35.25" customHeight="1" thickBot="1" x14ac:dyDescent="0.3">
      <c r="A27" s="43" t="s">
        <v>28</v>
      </c>
      <c r="B27" s="44"/>
      <c r="C27" s="44"/>
      <c r="D27" s="44"/>
      <c r="E27" s="45"/>
      <c r="F27" s="9"/>
    </row>
    <row r="28" spans="1:7" ht="35.25" customHeight="1" thickBot="1" x14ac:dyDescent="0.3">
      <c r="A28" s="6">
        <f>+A24+1</f>
        <v>12</v>
      </c>
      <c r="B28" s="7" t="s">
        <v>19</v>
      </c>
      <c r="C28" s="17" t="s">
        <v>6</v>
      </c>
      <c r="D28" s="33">
        <v>1300</v>
      </c>
      <c r="E28" s="22"/>
      <c r="F28" s="9"/>
    </row>
    <row r="29" spans="1:7" ht="35.25" customHeight="1" thickBot="1" x14ac:dyDescent="0.3">
      <c r="A29" s="14">
        <f>+A28+1</f>
        <v>13</v>
      </c>
      <c r="B29" s="15" t="s">
        <v>16</v>
      </c>
      <c r="C29" s="16" t="s">
        <v>6</v>
      </c>
      <c r="D29" s="33">
        <v>1100</v>
      </c>
      <c r="E29" s="24"/>
      <c r="F29" s="9"/>
    </row>
    <row r="30" spans="1:7" ht="35.25" customHeight="1" thickBot="1" x14ac:dyDescent="0.3">
      <c r="A30" s="14">
        <f t="shared" ref="A30:A43" si="1">+A29+1</f>
        <v>14</v>
      </c>
      <c r="B30" s="15" t="s">
        <v>41</v>
      </c>
      <c r="C30" s="16" t="s">
        <v>2</v>
      </c>
      <c r="D30" s="33">
        <f>+'[7]ESTIMAT (4)'!$D$17</f>
        <v>2</v>
      </c>
      <c r="E30" s="24"/>
      <c r="F30" s="9"/>
    </row>
    <row r="31" spans="1:7" ht="55.5" customHeight="1" thickBot="1" x14ac:dyDescent="0.3">
      <c r="A31" s="14">
        <f t="shared" si="1"/>
        <v>15</v>
      </c>
      <c r="B31" s="15" t="s">
        <v>25</v>
      </c>
      <c r="C31" s="16" t="s">
        <v>9</v>
      </c>
      <c r="D31" s="33">
        <v>350</v>
      </c>
      <c r="E31" s="24"/>
      <c r="F31" s="9"/>
    </row>
    <row r="32" spans="1:7" ht="55.5" customHeight="1" thickBot="1" x14ac:dyDescent="0.3">
      <c r="A32" s="14">
        <f t="shared" si="1"/>
        <v>16</v>
      </c>
      <c r="B32" s="15" t="s">
        <v>24</v>
      </c>
      <c r="C32" s="16" t="s">
        <v>9</v>
      </c>
      <c r="D32" s="33">
        <v>180</v>
      </c>
      <c r="E32" s="24"/>
      <c r="F32" s="9"/>
    </row>
    <row r="33" spans="1:7" ht="55.5" customHeight="1" thickBot="1" x14ac:dyDescent="0.3">
      <c r="A33" s="14">
        <f t="shared" si="1"/>
        <v>17</v>
      </c>
      <c r="B33" s="15" t="s">
        <v>50</v>
      </c>
      <c r="C33" s="16" t="s">
        <v>9</v>
      </c>
      <c r="D33" s="33">
        <v>410</v>
      </c>
      <c r="E33" s="24"/>
      <c r="F33" s="9"/>
    </row>
    <row r="34" spans="1:7" ht="34.5" customHeight="1" thickBot="1" x14ac:dyDescent="0.3">
      <c r="A34" s="14">
        <f t="shared" si="1"/>
        <v>18</v>
      </c>
      <c r="B34" s="18" t="s">
        <v>20</v>
      </c>
      <c r="C34" s="16" t="s">
        <v>6</v>
      </c>
      <c r="D34" s="33">
        <v>300</v>
      </c>
      <c r="E34" s="24"/>
      <c r="F34" s="9"/>
    </row>
    <row r="35" spans="1:7" ht="34.5" customHeight="1" thickBot="1" x14ac:dyDescent="0.3">
      <c r="A35" s="14">
        <f t="shared" si="1"/>
        <v>19</v>
      </c>
      <c r="B35" s="18" t="s">
        <v>15</v>
      </c>
      <c r="C35" s="16" t="s">
        <v>6</v>
      </c>
      <c r="D35" s="33">
        <v>5</v>
      </c>
      <c r="E35" s="24"/>
      <c r="F35" s="9"/>
    </row>
    <row r="36" spans="1:7" ht="34.5" customHeight="1" thickBot="1" x14ac:dyDescent="0.3">
      <c r="A36" s="14">
        <f t="shared" si="1"/>
        <v>20</v>
      </c>
      <c r="B36" s="18" t="s">
        <v>29</v>
      </c>
      <c r="C36" s="16" t="s">
        <v>6</v>
      </c>
      <c r="D36" s="33">
        <v>130</v>
      </c>
      <c r="E36" s="24"/>
      <c r="F36" s="9"/>
    </row>
    <row r="37" spans="1:7" ht="34.5" customHeight="1" thickBot="1" x14ac:dyDescent="0.3">
      <c r="A37" s="14">
        <f t="shared" si="1"/>
        <v>21</v>
      </c>
      <c r="B37" s="18" t="s">
        <v>21</v>
      </c>
      <c r="C37" s="16" t="s">
        <v>22</v>
      </c>
      <c r="D37" s="33">
        <v>48500</v>
      </c>
      <c r="E37" s="24"/>
      <c r="F37" s="9"/>
    </row>
    <row r="38" spans="1:7" ht="34.5" customHeight="1" thickBot="1" x14ac:dyDescent="0.3">
      <c r="A38" s="14">
        <f t="shared" si="1"/>
        <v>22</v>
      </c>
      <c r="B38" s="25" t="s">
        <v>17</v>
      </c>
      <c r="C38" s="16" t="s">
        <v>6</v>
      </c>
      <c r="D38" s="33">
        <v>1300</v>
      </c>
      <c r="E38" s="26"/>
      <c r="F38" s="9"/>
    </row>
    <row r="39" spans="1:7" ht="34.5" customHeight="1" thickBot="1" x14ac:dyDescent="0.3">
      <c r="A39" s="14">
        <f t="shared" si="1"/>
        <v>23</v>
      </c>
      <c r="B39" s="27" t="s">
        <v>18</v>
      </c>
      <c r="C39" s="28" t="s">
        <v>9</v>
      </c>
      <c r="D39" s="33">
        <v>1800</v>
      </c>
      <c r="E39" s="29"/>
      <c r="F39" s="9"/>
    </row>
    <row r="40" spans="1:7" ht="34.5" customHeight="1" thickBot="1" x14ac:dyDescent="0.3">
      <c r="A40" s="14">
        <f t="shared" si="1"/>
        <v>24</v>
      </c>
      <c r="B40" s="30" t="s">
        <v>42</v>
      </c>
      <c r="C40" s="28" t="s">
        <v>6</v>
      </c>
      <c r="D40" s="33">
        <v>160</v>
      </c>
      <c r="E40" s="29"/>
      <c r="F40" s="9"/>
    </row>
    <row r="41" spans="1:7" ht="34.5" customHeight="1" thickBot="1" x14ac:dyDescent="0.3">
      <c r="A41" s="14">
        <f t="shared" si="1"/>
        <v>25</v>
      </c>
      <c r="B41" s="36" t="s">
        <v>39</v>
      </c>
      <c r="C41" s="37" t="s">
        <v>2</v>
      </c>
      <c r="D41" s="33">
        <v>210</v>
      </c>
      <c r="E41" s="29"/>
      <c r="F41" s="9"/>
    </row>
    <row r="42" spans="1:7" ht="34.5" customHeight="1" thickBot="1" x14ac:dyDescent="0.3">
      <c r="A42" s="14">
        <f t="shared" si="1"/>
        <v>26</v>
      </c>
      <c r="B42" s="36" t="s">
        <v>51</v>
      </c>
      <c r="C42" s="37" t="s">
        <v>40</v>
      </c>
      <c r="D42" s="33">
        <v>200</v>
      </c>
      <c r="E42" s="29"/>
      <c r="F42" s="9"/>
    </row>
    <row r="43" spans="1:7" ht="34.5" customHeight="1" thickBot="1" x14ac:dyDescent="0.3">
      <c r="A43" s="14">
        <f t="shared" si="1"/>
        <v>27</v>
      </c>
      <c r="B43" s="27" t="s">
        <v>43</v>
      </c>
      <c r="C43" s="28" t="s">
        <v>2</v>
      </c>
      <c r="D43" s="33">
        <v>8</v>
      </c>
      <c r="E43" s="29"/>
      <c r="F43" s="9"/>
    </row>
    <row r="44" spans="1:7" ht="34.5" customHeight="1" thickBot="1" x14ac:dyDescent="0.3">
      <c r="A44" s="43" t="s">
        <v>32</v>
      </c>
      <c r="B44" s="44"/>
      <c r="C44" s="44"/>
      <c r="D44" s="44"/>
      <c r="E44" s="45"/>
      <c r="F44" s="9"/>
    </row>
    <row r="45" spans="1:7" ht="34.5" customHeight="1" thickBot="1" x14ac:dyDescent="0.3">
      <c r="A45" s="14">
        <f>A43+1</f>
        <v>28</v>
      </c>
      <c r="B45" s="15" t="s">
        <v>33</v>
      </c>
      <c r="C45" s="16" t="s">
        <v>2</v>
      </c>
      <c r="D45" s="33">
        <v>21</v>
      </c>
      <c r="E45" s="24"/>
      <c r="F45" s="9"/>
    </row>
    <row r="46" spans="1:7" ht="36.75" customHeight="1" thickBot="1" x14ac:dyDescent="0.3">
      <c r="A46" s="46" t="s">
        <v>34</v>
      </c>
      <c r="B46" s="47"/>
      <c r="C46" s="47"/>
      <c r="D46" s="47"/>
      <c r="E46" s="48"/>
      <c r="F46" s="20"/>
    </row>
    <row r="47" spans="1:7" ht="36.75" customHeight="1" thickBot="1" x14ac:dyDescent="0.3">
      <c r="A47" s="46" t="s">
        <v>10</v>
      </c>
      <c r="B47" s="47"/>
      <c r="C47" s="47"/>
      <c r="D47" s="47"/>
      <c r="E47" s="48"/>
      <c r="F47" s="20"/>
    </row>
    <row r="48" spans="1:7" ht="36.75" customHeight="1" thickBot="1" x14ac:dyDescent="0.3">
      <c r="A48" s="46" t="s">
        <v>11</v>
      </c>
      <c r="B48" s="47"/>
      <c r="C48" s="47"/>
      <c r="D48" s="47"/>
      <c r="E48" s="48"/>
      <c r="F48" s="21"/>
      <c r="G48" s="19"/>
    </row>
    <row r="49" spans="1:6" ht="31.5" customHeight="1" x14ac:dyDescent="0.25">
      <c r="A49" s="49"/>
      <c r="B49" s="49"/>
      <c r="C49" s="49"/>
      <c r="D49" s="49"/>
      <c r="E49" s="49"/>
      <c r="F49" s="49"/>
    </row>
    <row r="53" spans="1:6" x14ac:dyDescent="0.25">
      <c r="F53" s="10"/>
    </row>
    <row r="54" spans="1:6" x14ac:dyDescent="0.25">
      <c r="F54" s="19">
        <f>+F48*0.02</f>
        <v>0</v>
      </c>
    </row>
    <row r="56" spans="1:6" x14ac:dyDescent="0.25">
      <c r="F56" s="19">
        <f>+F48*0.015</f>
        <v>0</v>
      </c>
    </row>
    <row r="58" spans="1:6" x14ac:dyDescent="0.25">
      <c r="F58" s="19"/>
    </row>
    <row r="103" ht="15" customHeight="1" x14ac:dyDescent="0.25"/>
    <row r="104" ht="15" customHeight="1" x14ac:dyDescent="0.25"/>
  </sheetData>
  <mergeCells count="12">
    <mergeCell ref="A15:E15"/>
    <mergeCell ref="A6:F6"/>
    <mergeCell ref="A7:F7"/>
    <mergeCell ref="A9:F9"/>
    <mergeCell ref="A10:F10"/>
    <mergeCell ref="A12:F12"/>
    <mergeCell ref="A27:E27"/>
    <mergeCell ref="A46:E46"/>
    <mergeCell ref="A47:E47"/>
    <mergeCell ref="A48:E48"/>
    <mergeCell ref="A49:F49"/>
    <mergeCell ref="A44:E44"/>
  </mergeCells>
  <phoneticPr fontId="10" type="noConversion"/>
  <printOptions horizontalCentered="1"/>
  <pageMargins left="0.15748031496062992" right="0.19685039370078741" top="0.47244094488188981" bottom="0.3" header="0.31496062992125984" footer="0.19685039370078741"/>
  <pageSetup paperSize="9" scale="70" orientation="portrait" r:id="rId1"/>
  <rowBreaks count="1" manualBreakCount="1">
    <brk id="33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brd</vt:lpstr>
      <vt:lpstr>brd!Zone_d_impression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ZBOOK G4</dc:creator>
  <cp:lastModifiedBy>Khalid Boughroum</cp:lastModifiedBy>
  <cp:lastPrinted>2026-08-06T10:47:06Z</cp:lastPrinted>
  <dcterms:created xsi:type="dcterms:W3CDTF">2023-05-29T23:26:46Z</dcterms:created>
  <dcterms:modified xsi:type="dcterms:W3CDTF">2026-08-18T15:45:04Z</dcterms:modified>
</cp:coreProperties>
</file>