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15"/>
  </bookViews>
  <sheets>
    <sheet name="BPDE_BS 18-2026-CF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com3">[1]Récapitulatif!#REF!</definedName>
    <definedName name="__com4">[1]Récapitulatif!#REF!</definedName>
    <definedName name="__hab2">[1]Récapitulatif!#REF!</definedName>
    <definedName name="__hab3">[1]Récapitulatif!#REF!</definedName>
    <definedName name="__hab4">[1]Récapitulatif!#REF!</definedName>
    <definedName name="_1à3">#REF!</definedName>
    <definedName name="_com3">[1]Récapitulatif!#REF!</definedName>
    <definedName name="_com4">[1]Récapitulatif!#REF!</definedName>
    <definedName name="_hab2">[1]Récapitulatif!#REF!</definedName>
    <definedName name="_hab21">[2]Récapitulatif!#REF!</definedName>
    <definedName name="_hab3">[1]Récapitulatif!#REF!</definedName>
    <definedName name="_hab4">[1]Récapitulatif!#REF!</definedName>
    <definedName name="a">#REF!</definedName>
    <definedName name="aa">[3]Récapitulatif!#REF!</definedName>
    <definedName name="aaa">[4]Kf!$B$2:$H$51</definedName>
    <definedName name="AAAAA">[2]Récapitulatif!#REF!</definedName>
    <definedName name="ADM">#REF!</definedName>
    <definedName name="b">#REF!</definedName>
    <definedName name="_xlnm.Database">#REF!</definedName>
    <definedName name="bb">[1]Récapitulatif!#REF!</definedName>
    <definedName name="Choix">#REF!</definedName>
    <definedName name="CmQM">#REF!</definedName>
    <definedName name="Code">#REF!</definedName>
    <definedName name="CoefK">#REF!</definedName>
    <definedName name="Com">#REF!</definedName>
    <definedName name="CRad">#REF!</definedName>
    <definedName name="D">#REF!</definedName>
    <definedName name="de">#REF!</definedName>
    <definedName name="Débit">#REF!</definedName>
    <definedName name="Désignation">#REF!</definedName>
    <definedName name="DExt">#REF!</definedName>
    <definedName name="DNE">#REF!</definedName>
    <definedName name="DNI">#REF!</definedName>
    <definedName name="Ech">#REF!</definedName>
    <definedName name="F">#REF!</definedName>
    <definedName name="FA_1.1.1.1_ROBINETS">#REF!</definedName>
    <definedName name="FA_1.1.1.2_COLLIERS_DE_PRISE_EN_CHARGE">#REF!</definedName>
    <definedName name="FA_1.1.1.4_BOUCHES_A_CLE">#REF!</definedName>
    <definedName name="FA_1.1.1.5_RACCORDS_LAITON">#REF!</definedName>
    <definedName name="FA_1.1.1.6_RAIL_SUPPORT_COMPTEUR">#REF!</definedName>
    <definedName name="FA_1.1.1.7.1_COLLIER_ROBINET_DE_PRISE_EN_CHARGE_COTE">#REF!</definedName>
    <definedName name="FA_1.1.2.1_POTEAUX_D_INCENDIE__ESSES_DE_REGLAGE_ET_ACCESSOIRES">#REF!</definedName>
    <definedName name="FA_1.1.2.2_BOUCHE_INCENDIE__BOUCHE_D_ARROSAGE_ET_LAVAGE_BORNE_FONTAINE">#REF!</definedName>
    <definedName name="FA_1.1.2.6__JOINT_DE_PRESSE_ETOUPE_POUR_VANNE">#REF!</definedName>
    <definedName name="FA_1.1.2.7_COMPOSANTS_POUR_VANNE">#REF!</definedName>
    <definedName name="FA_1.1.2.7_ROBINET_VANNE_A_PAPILLON__A_BRIDES">#REF!</definedName>
    <definedName name="FA_1.10.20.30_ROBINETS_VANNES_RONDS">#REF!</definedName>
    <definedName name="FA_1.10.20.40_ROBINETS_VANNES_MEPLATS">#REF!</definedName>
    <definedName name="FA_1.2.1_TUYAUX_FONTE">#REF!</definedName>
    <definedName name="FA_1.2.2.1_ADAPTATEURS">#REF!</definedName>
    <definedName name="FA_1.2.2.4__RACCORD_FONTE_JOINT_AUTOMATIQUE">#REF!</definedName>
    <definedName name="FA_1.2.2.6_PLAQUE_PLEINE_ET_TARAUDEE">#REF!</definedName>
    <definedName name="FA_1.2.2.7_RACCORDS_FONTES_POUR_PVC">#REF!</definedName>
    <definedName name="FA_1.2.2.8__JOINT_PLAT_POUR_RACCORD_A_BRIDE">#REF!</definedName>
    <definedName name="FA_1.2.2.9_RACCORDS_SOUPLESSUR___FONTE">#REF!</definedName>
    <definedName name="FA_1.2.2_RACCORDS_FONTE">#REF!</definedName>
    <definedName name="FA_1.3.1_VANNES_DE_REGULATION">#REF!</definedName>
    <definedName name="FA_1.3.2_REGULATEUR_DE_PRESSION">#REF!</definedName>
    <definedName name="FA_1.3.3_ROBINET_A_FLOTTEUR">#REF!</definedName>
    <definedName name="FA_1.4.1_VENTOUSES_VANNAIR_DJET">#REF!</definedName>
    <definedName name="FA_1.4.2.1_CLAPETS_DE_NON_RETOUR_A_BATTANT">#REF!</definedName>
    <definedName name="FA_1.4.2_CLAPETS_DE_NON_RETOUR_EA">#REF!</definedName>
    <definedName name="FA_1.4.3__CLAPET_ASSAINISSEMENT">#REF!</definedName>
    <definedName name="FA_1.5.1.1._TUYAUX_PE">#REF!</definedName>
    <definedName name="FA_1.5.1.2._TUYAUX_PVC_EAU_POTABLE">#REF!</definedName>
    <definedName name="FA_1.5.1.2__TUYAUX_PVC__MULTI_ORIENTE">#REF!</definedName>
    <definedName name="FA_1.5.1.3__TUYAUX_PVC_ASSAINISSEMENT">#REF!</definedName>
    <definedName name="FA_1.5.1.4__TUYAUX_POLYPROPYLENE_ASSAINISSEMENT">#REF!</definedName>
    <definedName name="FA_1.5.2.1.3__RACCORDS_COMPRESSION_POLYPROPYLENE">#REF!</definedName>
    <definedName name="FA_1.5.2.3.1_TABERNACLE_POUR__ROBINET_DE_PRISE_ET_VANNE">#REF!</definedName>
    <definedName name="FA_1.5.2.3.2_TUBE_ALLONGE_POUR_BOUCHE_A_CLE">#REF!</definedName>
    <definedName name="FA_1.5.3.1_TABOURET_ASSAINISSEMENT">#REF!</definedName>
    <definedName name="FA_1.5.3.2__RACCORDS_ET_ACCESSOIRES__ASSAINISSEMENT">#REF!</definedName>
    <definedName name="FA_1.5.3.2__RACCORDS_ET_ACCESSOIRES_PVC_ASSAINISSEMENT">#REF!</definedName>
    <definedName name="FA_1.5.4.1_GAINE_SOUPLE__TPC">#REF!</definedName>
    <definedName name="FA_1.5.4.2_GAINE_RIGIDE__Courbe_PVC">#REF!</definedName>
    <definedName name="FA_1.5.5.1._GRILLAGE_AVERTISSEUR">#REF!</definedName>
    <definedName name="FA_1.50.20.10.3_RACCORDS_MULTIMATERIAUX__GRIPPA">#REF!</definedName>
    <definedName name="FA_1.6.1_MANCHONS_DE_REPARATION_GRANDE_TOLERANCE">#REF!</definedName>
    <definedName name="FA_1.6.2_MANCHON_DE_REPARATION_INOX">#REF!</definedName>
    <definedName name="FA_1.7.5_REGARDS_POUR_COMPTEURS">#REF!</definedName>
    <definedName name="FA_1.7.6_Bague_et_fil_de_plombage">#REF!</definedName>
    <definedName name="FA_1.7.7.__JOINT_DE_COMPTEUR">#REF!</definedName>
    <definedName name="FA_1.8.3_OUTILLAGES">#REF!</definedName>
    <definedName name="FA_1_10_10_70_2_COLLIER_ROBINET_DE_PRISE_EN_CHARGE_SUR_LE_DESSUS">#REF!</definedName>
    <definedName name="FA_BOULONNERIE">#REF!</definedName>
    <definedName name="FA_COMPTEURS_ELECTROMAGNETIQUES">#REF!</definedName>
    <definedName name="FA_Terminal_portable_de_saisie">#REF!</definedName>
    <definedName name="feuille">[5]Kf!$B$2:$H$51</definedName>
    <definedName name="Foisonnement">[6]Kf!$B$2:$C$51</definedName>
    <definedName name="gfg">#REF!</definedName>
    <definedName name="gy">[7]Récapitulatif!#REF!</definedName>
    <definedName name="Habcom">#REF!</definedName>
    <definedName name="habfour">'[8]Chute tension'!#REF!</definedName>
    <definedName name="Habhab">#REF!</definedName>
    <definedName name="HCst">#REF!</definedName>
    <definedName name="HLPo">#REF!</definedName>
    <definedName name="HORS">#REF!</definedName>
    <definedName name="HRPr">#REF!</definedName>
    <definedName name="K">[9]TCD!$Q$61</definedName>
    <definedName name="Kf">[10]Kf!$A$2:$B$51</definedName>
    <definedName name="Matrice">[11]Kf!$B$2:$H$51</definedName>
    <definedName name="MMATRICE">[12]Kf!$B$2:$H$51</definedName>
    <definedName name="mmmatrice">[12]Kf!$B$2:$H$51</definedName>
    <definedName name="Nbre_des_lots">"Matrice"</definedName>
    <definedName name="nn">#REF!</definedName>
    <definedName name="NumPrix">#REF!</definedName>
    <definedName name="o">#REF!</definedName>
    <definedName name="Parti">[13]Récapitulatif!#REF!</definedName>
    <definedName name="PCM">#REF!</definedName>
    <definedName name="PCR">#REF!</definedName>
    <definedName name="PI">#REF!</definedName>
    <definedName name="poste">[14]Kf!$B$2:$H$51</definedName>
    <definedName name="pp">#REF!</definedName>
    <definedName name="press">[15]Récapitulatif!#REF!</definedName>
    <definedName name="PrixUnit">#REF!</definedName>
    <definedName name="pvc_105">#REF!</definedName>
    <definedName name="pvc_112.4">#REF!</definedName>
    <definedName name="pvc_125.8">#REF!</definedName>
    <definedName name="pvc_80.6">#REF!</definedName>
    <definedName name="pvc_92.4">#REF!</definedName>
    <definedName name="pvc_98.8">#REF!</definedName>
    <definedName name="qqs">#REF!</definedName>
    <definedName name="Quantite">#REF!</definedName>
    <definedName name="QuantMaxi">#REF!</definedName>
    <definedName name="QuantMini">#REF!</definedName>
    <definedName name="QuantZones">#REF!</definedName>
    <definedName name="RCHstd">#REF!</definedName>
    <definedName name="recentre">#REF!</definedName>
    <definedName name="REDAL">"بيضوي 5"</definedName>
    <definedName name="REGARDS">#REF!</definedName>
    <definedName name="REP_CHG_POSTE_DEP">[4]Kf!$B$2:$H$51</definedName>
    <definedName name="RT1Hmax">#REF!</definedName>
    <definedName name="RT1Hstd">#REF!</definedName>
    <definedName name="RT2Hstd">#REF!</definedName>
    <definedName name="s">#REF!</definedName>
    <definedName name="Summary">#REF!</definedName>
    <definedName name="superf">#REF!</definedName>
    <definedName name="TabDiam">#REF!</definedName>
    <definedName name="Table_125">#REF!</definedName>
    <definedName name="Table_150">#REF!</definedName>
    <definedName name="Table_200">#REF!</definedName>
    <definedName name="Table_PI_125">#REF!</definedName>
    <definedName name="Table_PI_150">#REF!</definedName>
    <definedName name="Table_PI_200">#REF!</definedName>
    <definedName name="TN">#REF!</definedName>
    <definedName name="TotalRD">#REF!</definedName>
    <definedName name="TotalRG">#REF!</definedName>
    <definedName name="TypeDevis">[16]Gener!#REF!</definedName>
    <definedName name="Unité">#REF!</definedName>
    <definedName name="xxx">[17]Kf!$B$2:$H$51</definedName>
    <definedName name="_xlnm.Print_Area" localSheetId="0">'BPDE_BS 18-2026-CFR'!$A$1:$H$52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5" i="1"/>
  <c r="E37" i="1" l="1"/>
  <c r="F37" i="1" s="1"/>
  <c r="C38" i="1" l="1"/>
  <c r="C39" i="1" s="1"/>
  <c r="C40" i="1" s="1"/>
</calcChain>
</file>

<file path=xl/sharedStrings.xml><?xml version="1.0" encoding="utf-8"?>
<sst xmlns="http://schemas.openxmlformats.org/spreadsheetml/2006/main" count="80" uniqueCount="55">
  <si>
    <t>Désignation article</t>
  </si>
  <si>
    <t>Unité</t>
  </si>
  <si>
    <t>Quantité</t>
  </si>
  <si>
    <t>PU en DH
HT et HPS 2021</t>
  </si>
  <si>
    <t>Montant
 en DH HT et HPS</t>
  </si>
  <si>
    <t>ML</t>
  </si>
  <si>
    <t>U</t>
  </si>
  <si>
    <t>Pose et confection de Jeu de 3 Boîtes de jonction à froid pour câble HTA  1x240mM2 12/20KV , la fourniture des boites jonction du câble HTA sera réalisé par Redal</t>
  </si>
  <si>
    <t>Jeu de 3</t>
  </si>
  <si>
    <t>Pose et confection de jeu de 3 boites d'extrémités du câble HTA (Equerres - Intérieurs - Extérieurs), la fourniture des boites d’extrémité sera réalisée par Redal.</t>
  </si>
  <si>
    <t>Remontée de câbles HTA sur poteau conforme au descriptif technique</t>
  </si>
  <si>
    <t>Kg</t>
  </si>
  <si>
    <t>Dépose poteaux HTA différents efforts yc transport du poteau &amp; armements au poste RIAD</t>
  </si>
  <si>
    <t>FTP d'Armement d'ancrage Horizontal type H170-125 complet</t>
  </si>
  <si>
    <t>FTP d'Herse d’arrêt H170 complet</t>
  </si>
  <si>
    <t>Ouverture des fouilles en terrain meuble Sous chaussée</t>
  </si>
  <si>
    <t>Ouverture des fouilles en terrain meuble En terrain nu</t>
  </si>
  <si>
    <t>F.T.P.   Tubes annelés  double paroi DN 200 (750 N)</t>
  </si>
  <si>
    <t>FTP Grillage plastique  de couleur rouge</t>
  </si>
  <si>
    <t>M2</t>
  </si>
  <si>
    <t>F.T.P. du sable de rivière</t>
  </si>
  <si>
    <t>M3</t>
  </si>
  <si>
    <t xml:space="preserve">F.T.P. du sable de concassage </t>
  </si>
  <si>
    <t>Levé topographique des réseaux électriques</t>
  </si>
  <si>
    <t>FTPD de Poteau béton de 9 m F800 DaN .</t>
  </si>
  <si>
    <t>FTP de Ensemble d’ancrage simple EA 1500</t>
  </si>
  <si>
    <t>FTP de Remontée aéro-souterraine pour câble BT de section  95-240 mM2Alu,</t>
  </si>
  <si>
    <t>FTPR de Câble BT Alu U1000 ARVFV 3x240 + 1x 95 mM2</t>
  </si>
  <si>
    <t>FTP de câble Cuivre U 1000 RVFV 4x16 mm² (pour les branchements existants)</t>
  </si>
  <si>
    <t xml:space="preserve"> FTPR de Câble BT Alu U1000 ARVFV 4x16 mM2 </t>
  </si>
  <si>
    <t xml:space="preserve">FTPR sur poteau de Câble torsadé 3x70 + 1x54,6 + 2x16 mM2 Alu </t>
  </si>
  <si>
    <t>Basculemments des branchements sur coffrets, hors fourniture du câble de branchement</t>
  </si>
  <si>
    <t>Dépose de la ligne torsadée BT</t>
  </si>
  <si>
    <t xml:space="preserve">Dépose des poteaux y compris toute sujétion </t>
  </si>
  <si>
    <t>Mise à la terre du neutre du réseau basse Tension aérien</t>
  </si>
  <si>
    <t>Fouille en terrain meuble sous trottoir y compris remblais et grillage de signalisation. (1 à 3 câbles BT)</t>
  </si>
  <si>
    <t>Fourniture de Boite de jonction à froid pour câble HTA unipolaire  (sous feeders) 1x240 mm² PRC Alu 12/20 KV avec manchon à serrage mécanique Réf: EPJMe/EC-1C-24-F-T1-P1</t>
  </si>
  <si>
    <t>Fourniture de jeu de 3 Boite d'extrémité extérieure à froid pour câble MT 3x240 12/20 - 24KV</t>
  </si>
  <si>
    <r>
      <t>m</t>
    </r>
    <r>
      <rPr>
        <vertAlign val="superscript"/>
        <sz val="14"/>
        <rFont val="Arial"/>
        <family val="2"/>
      </rPr>
      <t>3</t>
    </r>
  </si>
  <si>
    <t>Objet:Travaux de déplacement des réseaux électriques HTA/BT aérien   et souterrain de Redal  suite au dédoublement de la RN 1 du PK 298+156 au PK 315+500 –Province de Benslimane</t>
  </si>
  <si>
    <t>Fourniture et transport et déroulage te tirage  de câble PRC 1x240mM2, 12/20 KV Touret, Alu / PRC, type S26 - Entreprise</t>
  </si>
  <si>
    <t>N° des prix</t>
  </si>
  <si>
    <t>Fourniture, transport et pose de câble Almélec 54,6 mm²</t>
  </si>
  <si>
    <t>FTPD de Poteaux béton 13 m F 1000 daN, yc massif en fondation</t>
  </si>
  <si>
    <t>FTP de Ensemble de suspension ES1500 avec CS1500</t>
  </si>
  <si>
    <t xml:space="preserve">Fouille en terrain meuble sous chaussée y compris, sable de concassage, buses et  grillage de signalisation.(1 à 3 câbles BT) </t>
  </si>
  <si>
    <t>Peines et soins</t>
  </si>
  <si>
    <t>F</t>
  </si>
  <si>
    <t>TOTAL EN DIRHAMS - H.T.</t>
  </si>
  <si>
    <t>TVA 20%.</t>
  </si>
  <si>
    <t>TOTAL EN DIRHAMS - T.T.C</t>
  </si>
  <si>
    <t xml:space="preserve">Bordereau des prix détail estimatif </t>
  </si>
  <si>
    <t xml:space="preserve">Arrêté le présent bordereau des prix - détail estimatif à la somme de (Total TTC en DH)  :  ………...............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…………………………………………………………………………………………………….....................................................................................…...(en chiffres et lettres)
</t>
  </si>
  <si>
    <t>Fait à ……………………… le …………………</t>
  </si>
  <si>
    <t>(Signature et cachet du concurrent)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</si>
</sst>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"/>
    <numFmt numFmtId="165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vertAlign val="superscript"/>
      <sz val="14"/>
      <name val="Arial"/>
      <family val="2"/>
    </font>
    <font>
      <b/>
      <sz val="14"/>
      <color theme="1"/>
      <name val="Calibri"/>
      <family val="2"/>
      <scheme val="minor"/>
    </font>
    <font>
      <b/>
      <i/>
      <sz val="12"/>
      <name val="Times New Roman"/>
      <family val="1"/>
    </font>
    <font>
      <b/>
      <sz val="14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</cellStyleXfs>
  <cellXfs count="36">
    <xf numFmtId="0" fontId="0" fillId="0" borderId="0" xfId="0"/>
    <xf numFmtId="4" fontId="0" fillId="0" borderId="0" xfId="0" applyNumberFormat="1"/>
    <xf numFmtId="4" fontId="2" fillId="0" borderId="1" xfId="0" applyNumberFormat="1" applyFont="1" applyBorder="1" applyAlignment="1" applyProtection="1">
      <alignment horizontal="right" vertical="center" wrapText="1" indent="1"/>
    </xf>
    <xf numFmtId="0" fontId="0" fillId="0" borderId="0" xfId="0" applyProtection="1"/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 wrapText="1" indent="1"/>
    </xf>
    <xf numFmtId="4" fontId="2" fillId="2" borderId="1" xfId="0" applyNumberFormat="1" applyFont="1" applyFill="1" applyBorder="1" applyAlignment="1" applyProtection="1">
      <alignment horizontal="right" vertical="center" indent="1"/>
    </xf>
    <xf numFmtId="0" fontId="2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right" vertical="center" wrapText="1" indent="1"/>
    </xf>
    <xf numFmtId="3" fontId="2" fillId="2" borderId="1" xfId="4" applyNumberFormat="1" applyFont="1" applyFill="1" applyBorder="1" applyAlignment="1" applyProtection="1">
      <alignment horizontal="right" vertical="center" inden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right" vertical="center" indent="1"/>
    </xf>
    <xf numFmtId="0" fontId="4" fillId="2" borderId="1" xfId="0" applyFont="1" applyFill="1" applyBorder="1" applyAlignment="1" applyProtection="1">
      <alignment horizontal="left" vertical="center" wrapText="1"/>
    </xf>
    <xf numFmtId="4" fontId="2" fillId="2" borderId="1" xfId="2" applyNumberFormat="1" applyFont="1" applyFill="1" applyBorder="1" applyAlignment="1" applyProtection="1">
      <alignment horizontal="right" vertical="center" indent="1"/>
    </xf>
    <xf numFmtId="164" fontId="2" fillId="2" borderId="1" xfId="4" applyNumberFormat="1" applyFont="1" applyFill="1" applyBorder="1" applyAlignment="1" applyProtection="1">
      <alignment horizontal="right" vertical="center" indent="1"/>
    </xf>
    <xf numFmtId="164" fontId="2" fillId="2" borderId="1" xfId="2" applyNumberFormat="1" applyFont="1" applyFill="1" applyBorder="1" applyAlignment="1" applyProtection="1">
      <alignment horizontal="right" vertical="center" indent="1"/>
    </xf>
    <xf numFmtId="0" fontId="0" fillId="0" borderId="1" xfId="0" applyBorder="1" applyProtection="1"/>
    <xf numFmtId="0" fontId="8" fillId="0" borderId="1" xfId="8" quotePrefix="1" applyFont="1" applyBorder="1" applyAlignment="1" applyProtection="1">
      <alignment vertical="center" wrapText="1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Protection="1"/>
    <xf numFmtId="0" fontId="10" fillId="0" borderId="0" xfId="0" applyFont="1" applyAlignment="1" applyProtection="1">
      <alignment horizontal="center"/>
    </xf>
    <xf numFmtId="4" fontId="2" fillId="2" borderId="1" xfId="4" applyNumberFormat="1" applyFont="1" applyFill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Protection="1"/>
    <xf numFmtId="4" fontId="9" fillId="0" borderId="2" xfId="8" quotePrefix="1" applyNumberFormat="1" applyFont="1" applyBorder="1" applyAlignment="1" applyProtection="1">
      <alignment horizontal="right" vertical="center" wrapText="1"/>
    </xf>
    <xf numFmtId="4" fontId="9" fillId="0" borderId="3" xfId="8" quotePrefix="1" applyNumberFormat="1" applyFont="1" applyBorder="1" applyAlignment="1" applyProtection="1">
      <alignment horizontal="right" vertical="center" wrapText="1"/>
    </xf>
    <xf numFmtId="4" fontId="9" fillId="0" borderId="4" xfId="8" quotePrefix="1" applyNumberFormat="1" applyFont="1" applyBorder="1" applyAlignment="1" applyProtection="1">
      <alignment horizontal="right" vertical="center" wrapText="1"/>
    </xf>
  </cellXfs>
  <cellStyles count="9">
    <cellStyle name="Milliers 10 2" xfId="6"/>
    <cellStyle name="Milliers 13" xfId="4"/>
    <cellStyle name="Milliers 2" xfId="2"/>
    <cellStyle name="Milliers 2 2" xfId="5"/>
    <cellStyle name="Normal" xfId="0" builtinId="0"/>
    <cellStyle name="Normal 11" xfId="7"/>
    <cellStyle name="Normal 2" xfId="1"/>
    <cellStyle name="Normal 2 3" xfId="8"/>
    <cellStyle name="Normal 2 7" xfId="3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uniniss.REDAL\Local%20Settings\Temporary%20Internet%20Files\OLK2E\BADIA\DOSSIER%202007\DEVIS\ZONE\Tazi%20&#224;%20Sal&#233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ouniniss\Desktop\ETUDES%20OUNINISS\Etudes\PROJETS\TRAVAUX%20REMBOURSABLES\ENSEMBLES%20IMMOBILIERS\E.I%20ANNAJAH%202\Notes%20de%20calcul%20E.I%20Annajah%2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uniniss.REDAL\Local%20Settings\Temporary%20Internet%20Files\OLK2E\BADIA\DOSSIER%202007\DEVIS\ZONE\Documents%20and%20Settings\ouniniss\Bureau\OUNINISS\Etudes\Petit%20dossier\AL%20FIRDAOUSS%2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Bureau\DOCUME~1\KESSAD~1.RED\LOCALS~1\Temp\AL%20FIRDAOUSS%2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H2\Devis12\4%20D\Documents%20and%20Settings\ouniniss.REDAL\Local%20Settings\Temporary%20Internet%20Files\OLK2E\BADIA\DOSSIER%202007\DEVIS\ZONE\Tazi%20&#224;%20Sal&#23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aissouni\Mes%20documents\RAISSOUNI\Etude\Zone\AL%20FIRDAOUSS%2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H2\Devis12\4%20D\Documents%20and%20Settings\ouniniss.REDAL\Local%20Settings\Temporary%20Internet%20Files\OLK2E\BADIA\DOSSIER%202007\DEVIS\ZONE\Tazi%20&#224;%20Sal&#23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tudes%20Hydrauliques\Nouveau%20dossier\Bureau\Devis%20Amendis\CADRE-CalMet%20&amp;%20Devis%20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SADAOUI\Etude\Temara%202011\WINDOWS\Bureau\DOCUME~1\KESSAD~1.RED\LOCALS~1\Temp\AL%20FIRDAOUSS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NOLOGY-SAFED1\safed%20partage\Documents%20and%20Settings\poste\Local%20Settings\Temporary%20Internet%20Files\Content.IE5\R6QGTZZN\TRAVAIL\Personnel\ETUDES\REDAL\Tazi%20&#224;%20Sal&#23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uniniss.REDAL\Bureau\OUNINISS\Etudes\Petit%20Projet\Tazi%20&#224;%20Sal&#23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mila\Desktop\WINDOWS\Bureau\DOCUME~1\KESSAD~1.RED\LOCALS~1\Temp\AL%20FIRDAOUSS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raissouni\Mes%20documents\RAISSOUNI\Etude\Zone\AL%20FIRDAOUSS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uniniss.REDAL\Bureau\OUNINISS\Etudes\Petit%20Projet\Ensemble%20Immobilier%20NASSIM%20AL%20BAHR%20II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uniniss.REDAL\Local%20Settings\Temporary%20Internet%20Files\OLK2E\BADIA\DOSSIER%202007\DEVIS\ZONE\Tazi%20&#224;%20Sal&#23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uniniss.REDAL\Local%20Settings\Temporary%20Internet%20Files\OLK2E\BADIA\DOSSIER%202007\DEVIS\ZONE\Documents%20and%20Settings\ouniniss\Bureau\OUNINISS\Etudes\Petit%20dossier\Fath%20El%20Kheir%20&#224;%20H'sai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mrani\Amrani.PC\+Dossier%20Etudes\+0%20Dossiers%20%202017\0%20Budget%202017\00%20MIS%202017\MIS%20av%2020%20aout%20hay%20salam\Devis%20MES%2005.Av%2020%20Aout%20commune%20Tabriqu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quetage"/>
      <sheetName val="BT+EP"/>
      <sheetName val="Récapitulatif"/>
      <sheetName val="Puissance par lot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8 Imm 10"/>
      <sheetName val="T8 Imm 9"/>
      <sheetName val="T8 Imm 8"/>
      <sheetName val="T8 Imm 7"/>
      <sheetName val="T8 Imm 6"/>
      <sheetName val="T8 Imm 5"/>
      <sheetName val="T8 Imm 4"/>
      <sheetName val="T8 Imm 3"/>
      <sheetName val="T8 Imm 2"/>
      <sheetName val="T8 Imm 1"/>
      <sheetName val="T7 Imm 9"/>
      <sheetName val="T7 Imm 8"/>
      <sheetName val="T7 Imm 7"/>
      <sheetName val="T7 Imm 6"/>
      <sheetName val="T7 Imm 5"/>
      <sheetName val="T7 Imm 4"/>
      <sheetName val="T7 Imm 3"/>
      <sheetName val="T7 Imm 2"/>
      <sheetName val="T7 Imm 1"/>
      <sheetName val="T2 Imm 23"/>
      <sheetName val="T2 Imm 22"/>
      <sheetName val="T2 Imm 21"/>
      <sheetName val="T2 Imm 20"/>
      <sheetName val="T6 Imm 19"/>
      <sheetName val="T6 Imm 18"/>
      <sheetName val="T6 Imm 17"/>
      <sheetName val="T6 Imm 16"/>
      <sheetName val="T5 Imm 15"/>
      <sheetName val="T5 Imm 14"/>
      <sheetName val="T5 Imm 13"/>
      <sheetName val="T5 Imm 12"/>
      <sheetName val="T5 Imm 11"/>
      <sheetName val="T1 Imm 10"/>
      <sheetName val="T1 Imm 9"/>
      <sheetName val="T1 Imm 8"/>
      <sheetName val="T1 Imm 7"/>
      <sheetName val="T1 Imm 6"/>
      <sheetName val="T1 Imm 5"/>
      <sheetName val="T1 Imm 4"/>
      <sheetName val="T1 Imm 3"/>
      <sheetName val="T1 Imm 2"/>
      <sheetName val="T1 Imm 1"/>
      <sheetName val="T3 Ecole primaire &amp; secondaire "/>
      <sheetName val="T4 Centre Commercial en RDC"/>
      <sheetName val="Puissance Récap par Escalier"/>
      <sheetName val="Répartition"/>
      <sheetName val="Participation aux Infra Valable"/>
      <sheetName val="Participation aux Infra Annulée"/>
      <sheetName val="Kf"/>
      <sheetName val="fp"/>
      <sheetName val="EP"/>
      <sheetName val="BT"/>
      <sheetName val="HTA"/>
      <sheetName val="T8_Imm_10"/>
      <sheetName val="T8_Imm_9"/>
      <sheetName val="T8_Imm_8"/>
      <sheetName val="T8_Imm_7"/>
      <sheetName val="T8_Imm_6"/>
      <sheetName val="T8_Imm_5"/>
      <sheetName val="T8_Imm_4"/>
      <sheetName val="T8_Imm_3"/>
      <sheetName val="T8_Imm_2"/>
      <sheetName val="T8_Imm_1"/>
      <sheetName val="T7_Imm_9"/>
      <sheetName val="T7_Imm_8"/>
      <sheetName val="T7_Imm_7"/>
      <sheetName val="T7_Imm_6"/>
      <sheetName val="T7_Imm_5"/>
      <sheetName val="T7_Imm_4"/>
      <sheetName val="T7_Imm_3"/>
      <sheetName val="T7_Imm_2"/>
      <sheetName val="T7_Imm_1"/>
      <sheetName val="T2_Imm_23"/>
      <sheetName val="T2_Imm_22"/>
      <sheetName val="T2_Imm_21"/>
      <sheetName val="T2_Imm_20"/>
      <sheetName val="T6_Imm_19"/>
      <sheetName val="T6_Imm_18"/>
      <sheetName val="T6_Imm_17"/>
      <sheetName val="T6_Imm_16"/>
      <sheetName val="T5_Imm_15"/>
      <sheetName val="T5_Imm_14"/>
      <sheetName val="T5_Imm_13"/>
      <sheetName val="T5_Imm_12"/>
      <sheetName val="T5_Imm_11"/>
      <sheetName val="T1_Imm_10"/>
      <sheetName val="T1_Imm_9"/>
      <sheetName val="T1_Imm_8"/>
      <sheetName val="T1_Imm_7"/>
      <sheetName val="T1_Imm_6"/>
      <sheetName val="T1_Imm_5"/>
      <sheetName val="T1_Imm_4"/>
      <sheetName val="T1_Imm_3"/>
      <sheetName val="T1_Imm_2"/>
      <sheetName val="T1_Imm_1"/>
      <sheetName val="T3_Ecole_primaire_&amp;_secondaire_"/>
      <sheetName val="T4_Centre_Commercial_en_RDC"/>
      <sheetName val="Puissance_Récap_par_Escalier"/>
      <sheetName val="Participation_aux_Infra_Valable"/>
      <sheetName val="Participation_aux_Infra_Annulé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>
        <row r="2">
          <cell r="A2">
            <v>0</v>
          </cell>
          <cell r="B2">
            <v>1</v>
          </cell>
        </row>
        <row r="3">
          <cell r="A3">
            <v>1</v>
          </cell>
          <cell r="B3">
            <v>1</v>
          </cell>
        </row>
        <row r="4">
          <cell r="A4">
            <v>2</v>
          </cell>
          <cell r="B4">
            <v>1</v>
          </cell>
        </row>
        <row r="5">
          <cell r="A5">
            <v>3</v>
          </cell>
          <cell r="B5">
            <v>1</v>
          </cell>
        </row>
        <row r="6">
          <cell r="A6">
            <v>4</v>
          </cell>
          <cell r="B6">
            <v>0.86</v>
          </cell>
        </row>
        <row r="7">
          <cell r="A7">
            <v>5</v>
          </cell>
          <cell r="B7">
            <v>0.78</v>
          </cell>
        </row>
        <row r="8">
          <cell r="A8">
            <v>6</v>
          </cell>
          <cell r="B8">
            <v>0.78</v>
          </cell>
        </row>
        <row r="9">
          <cell r="A9">
            <v>7</v>
          </cell>
          <cell r="B9">
            <v>0.78</v>
          </cell>
        </row>
        <row r="10">
          <cell r="A10">
            <v>8</v>
          </cell>
          <cell r="B10">
            <v>0.78</v>
          </cell>
        </row>
        <row r="11">
          <cell r="A11">
            <v>9</v>
          </cell>
          <cell r="B11">
            <v>0.7</v>
          </cell>
        </row>
        <row r="12">
          <cell r="A12">
            <v>10</v>
          </cell>
          <cell r="B12">
            <v>0.63</v>
          </cell>
        </row>
        <row r="13">
          <cell r="A13">
            <v>11</v>
          </cell>
          <cell r="B13">
            <v>0.63</v>
          </cell>
        </row>
        <row r="14">
          <cell r="A14">
            <v>12</v>
          </cell>
          <cell r="B14">
            <v>0.63</v>
          </cell>
        </row>
        <row r="15">
          <cell r="A15">
            <v>13</v>
          </cell>
          <cell r="B15">
            <v>0.59</v>
          </cell>
        </row>
        <row r="16">
          <cell r="A16">
            <v>14</v>
          </cell>
          <cell r="B16">
            <v>0.56000000000000005</v>
          </cell>
        </row>
        <row r="17">
          <cell r="A17">
            <v>15</v>
          </cell>
          <cell r="B17">
            <v>0.53</v>
          </cell>
        </row>
        <row r="18">
          <cell r="A18">
            <v>16</v>
          </cell>
          <cell r="B18">
            <v>0.53</v>
          </cell>
        </row>
        <row r="19">
          <cell r="A19">
            <v>17</v>
          </cell>
          <cell r="B19">
            <v>0.53</v>
          </cell>
        </row>
        <row r="20">
          <cell r="A20">
            <v>18</v>
          </cell>
          <cell r="B20">
            <v>0.53</v>
          </cell>
        </row>
        <row r="21">
          <cell r="A21">
            <v>19</v>
          </cell>
          <cell r="B21">
            <v>0.51</v>
          </cell>
        </row>
        <row r="22">
          <cell r="A22">
            <v>20</v>
          </cell>
          <cell r="B22">
            <v>0.49</v>
          </cell>
        </row>
        <row r="23">
          <cell r="A23">
            <v>21</v>
          </cell>
          <cell r="B23">
            <v>0.49</v>
          </cell>
        </row>
        <row r="24">
          <cell r="A24">
            <v>22</v>
          </cell>
          <cell r="B24">
            <v>0.49</v>
          </cell>
        </row>
        <row r="25">
          <cell r="A25">
            <v>23</v>
          </cell>
          <cell r="B25">
            <v>0.49</v>
          </cell>
        </row>
        <row r="26">
          <cell r="A26">
            <v>24</v>
          </cell>
          <cell r="B26">
            <v>0.47</v>
          </cell>
        </row>
        <row r="27">
          <cell r="A27">
            <v>25</v>
          </cell>
          <cell r="B27">
            <v>0.46</v>
          </cell>
        </row>
        <row r="28">
          <cell r="A28">
            <v>26</v>
          </cell>
          <cell r="B28">
            <v>0.46</v>
          </cell>
        </row>
        <row r="29">
          <cell r="A29">
            <v>27</v>
          </cell>
          <cell r="B29">
            <v>0.46</v>
          </cell>
        </row>
        <row r="30">
          <cell r="A30">
            <v>28</v>
          </cell>
          <cell r="B30">
            <v>0.46</v>
          </cell>
        </row>
        <row r="31">
          <cell r="A31">
            <v>29</v>
          </cell>
          <cell r="B31">
            <v>0.45</v>
          </cell>
        </row>
        <row r="32">
          <cell r="A32">
            <v>30</v>
          </cell>
          <cell r="B32">
            <v>0.44</v>
          </cell>
        </row>
        <row r="33">
          <cell r="A33">
            <v>31</v>
          </cell>
          <cell r="B33">
            <v>0.44</v>
          </cell>
        </row>
        <row r="34">
          <cell r="A34">
            <v>32</v>
          </cell>
          <cell r="B34">
            <v>0.44</v>
          </cell>
        </row>
        <row r="35">
          <cell r="A35">
            <v>33</v>
          </cell>
          <cell r="B35">
            <v>0.44</v>
          </cell>
        </row>
        <row r="36">
          <cell r="A36">
            <v>34</v>
          </cell>
          <cell r="B36">
            <v>0.43</v>
          </cell>
        </row>
        <row r="37">
          <cell r="A37">
            <v>35</v>
          </cell>
          <cell r="B37">
            <v>0.42</v>
          </cell>
        </row>
        <row r="38">
          <cell r="A38">
            <v>36</v>
          </cell>
          <cell r="B38">
            <v>0.42</v>
          </cell>
        </row>
        <row r="39">
          <cell r="A39">
            <v>37</v>
          </cell>
          <cell r="B39">
            <v>0.42</v>
          </cell>
        </row>
        <row r="40">
          <cell r="A40">
            <v>38</v>
          </cell>
          <cell r="B40">
            <v>0.42</v>
          </cell>
        </row>
        <row r="41">
          <cell r="A41">
            <v>39</v>
          </cell>
          <cell r="B41">
            <v>0.42</v>
          </cell>
        </row>
        <row r="42">
          <cell r="A42">
            <v>40</v>
          </cell>
          <cell r="B42">
            <v>0.41</v>
          </cell>
        </row>
        <row r="43">
          <cell r="A43">
            <v>41</v>
          </cell>
          <cell r="B43">
            <v>0.41</v>
          </cell>
        </row>
        <row r="44">
          <cell r="A44">
            <v>42</v>
          </cell>
          <cell r="B44">
            <v>0.41</v>
          </cell>
        </row>
        <row r="45">
          <cell r="A45">
            <v>43</v>
          </cell>
          <cell r="B45">
            <v>0.41</v>
          </cell>
        </row>
        <row r="46">
          <cell r="A46">
            <v>44</v>
          </cell>
          <cell r="B46">
            <v>0.41</v>
          </cell>
        </row>
        <row r="47">
          <cell r="A47">
            <v>45</v>
          </cell>
          <cell r="B47">
            <v>0.41</v>
          </cell>
        </row>
        <row r="48">
          <cell r="A48">
            <v>46</v>
          </cell>
          <cell r="B48">
            <v>0.41</v>
          </cell>
        </row>
        <row r="49">
          <cell r="A49">
            <v>47</v>
          </cell>
          <cell r="B49">
            <v>0.41</v>
          </cell>
        </row>
        <row r="50">
          <cell r="A50">
            <v>48</v>
          </cell>
          <cell r="B50">
            <v>0.41</v>
          </cell>
        </row>
        <row r="51">
          <cell r="A51">
            <v>49</v>
          </cell>
          <cell r="B51">
            <v>0.40500000000000003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 (2)"/>
      <sheetName val="BT (2)"/>
      <sheetName val="DU Normal &amp; Secours"/>
      <sheetName val="Kf"/>
      <sheetName val="Répartition"/>
      <sheetName val="calcul de puissance"/>
      <sheetName val="Chute tension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0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1</v>
          </cell>
        </row>
        <row r="6">
          <cell r="B6">
            <v>4</v>
          </cell>
          <cell r="C6">
            <v>0.86</v>
          </cell>
        </row>
        <row r="7">
          <cell r="B7">
            <v>5</v>
          </cell>
          <cell r="C7">
            <v>0.78</v>
          </cell>
        </row>
        <row r="8">
          <cell r="B8">
            <v>6</v>
          </cell>
          <cell r="C8">
            <v>0.78</v>
          </cell>
        </row>
        <row r="9">
          <cell r="B9">
            <v>7</v>
          </cell>
          <cell r="C9">
            <v>0.78</v>
          </cell>
        </row>
        <row r="10">
          <cell r="B10">
            <v>8</v>
          </cell>
          <cell r="C10">
            <v>0.78</v>
          </cell>
        </row>
        <row r="11">
          <cell r="B11">
            <v>9</v>
          </cell>
          <cell r="C11">
            <v>0.7</v>
          </cell>
        </row>
        <row r="12">
          <cell r="B12">
            <v>10</v>
          </cell>
          <cell r="C12">
            <v>0.63</v>
          </cell>
        </row>
        <row r="13">
          <cell r="B13">
            <v>11</v>
          </cell>
          <cell r="C13">
            <v>0.63</v>
          </cell>
        </row>
        <row r="14">
          <cell r="B14">
            <v>12</v>
          </cell>
          <cell r="C14">
            <v>0.63</v>
          </cell>
        </row>
        <row r="15">
          <cell r="B15">
            <v>13</v>
          </cell>
          <cell r="C15">
            <v>0.59</v>
          </cell>
        </row>
        <row r="16">
          <cell r="B16">
            <v>14</v>
          </cell>
          <cell r="C16">
            <v>0.56000000000000005</v>
          </cell>
        </row>
        <row r="17">
          <cell r="B17">
            <v>15</v>
          </cell>
          <cell r="C17">
            <v>0.53</v>
          </cell>
        </row>
        <row r="18">
          <cell r="B18">
            <v>16</v>
          </cell>
          <cell r="C18">
            <v>0.53</v>
          </cell>
        </row>
        <row r="19">
          <cell r="B19">
            <v>17</v>
          </cell>
          <cell r="C19">
            <v>0.53</v>
          </cell>
        </row>
        <row r="20">
          <cell r="B20">
            <v>18</v>
          </cell>
          <cell r="C20">
            <v>0.53</v>
          </cell>
        </row>
        <row r="21">
          <cell r="B21">
            <v>19</v>
          </cell>
          <cell r="C21">
            <v>0.51</v>
          </cell>
        </row>
        <row r="22">
          <cell r="B22">
            <v>20</v>
          </cell>
          <cell r="C22">
            <v>0.49</v>
          </cell>
        </row>
        <row r="23">
          <cell r="B23">
            <v>21</v>
          </cell>
          <cell r="C23">
            <v>0.49</v>
          </cell>
        </row>
        <row r="24">
          <cell r="B24">
            <v>22</v>
          </cell>
          <cell r="C24">
            <v>0.49</v>
          </cell>
        </row>
        <row r="25">
          <cell r="B25">
            <v>23</v>
          </cell>
          <cell r="C25">
            <v>0.49</v>
          </cell>
        </row>
        <row r="26">
          <cell r="B26">
            <v>24</v>
          </cell>
          <cell r="C26">
            <v>0.47</v>
          </cell>
        </row>
        <row r="27">
          <cell r="B27">
            <v>25</v>
          </cell>
          <cell r="C27">
            <v>0.46</v>
          </cell>
        </row>
        <row r="28">
          <cell r="B28">
            <v>26</v>
          </cell>
          <cell r="C28">
            <v>0.46</v>
          </cell>
        </row>
        <row r="29">
          <cell r="B29">
            <v>27</v>
          </cell>
          <cell r="C29">
            <v>0.46</v>
          </cell>
        </row>
        <row r="30">
          <cell r="B30">
            <v>28</v>
          </cell>
          <cell r="C30">
            <v>0.46</v>
          </cell>
        </row>
        <row r="31">
          <cell r="B31">
            <v>29</v>
          </cell>
          <cell r="C31">
            <v>0.45</v>
          </cell>
        </row>
        <row r="32">
          <cell r="B32">
            <v>30</v>
          </cell>
          <cell r="C32">
            <v>0.44</v>
          </cell>
        </row>
        <row r="33">
          <cell r="B33">
            <v>31</v>
          </cell>
          <cell r="C33">
            <v>0.44</v>
          </cell>
        </row>
        <row r="34">
          <cell r="B34">
            <v>32</v>
          </cell>
          <cell r="C34">
            <v>0.44</v>
          </cell>
        </row>
        <row r="35">
          <cell r="B35">
            <v>33</v>
          </cell>
          <cell r="C35">
            <v>0.44</v>
          </cell>
        </row>
        <row r="36">
          <cell r="B36">
            <v>34</v>
          </cell>
          <cell r="C36">
            <v>0.43</v>
          </cell>
        </row>
        <row r="37">
          <cell r="B37">
            <v>35</v>
          </cell>
          <cell r="C37">
            <v>0.42</v>
          </cell>
        </row>
        <row r="38">
          <cell r="B38">
            <v>36</v>
          </cell>
          <cell r="C38">
            <v>0.42</v>
          </cell>
        </row>
        <row r="39">
          <cell r="B39">
            <v>37</v>
          </cell>
          <cell r="C39">
            <v>0.42</v>
          </cell>
        </row>
        <row r="40">
          <cell r="B40">
            <v>38</v>
          </cell>
          <cell r="C40">
            <v>0.42</v>
          </cell>
        </row>
        <row r="41">
          <cell r="B41">
            <v>39</v>
          </cell>
          <cell r="C41">
            <v>0.42</v>
          </cell>
        </row>
        <row r="42">
          <cell r="B42">
            <v>40</v>
          </cell>
          <cell r="C42">
            <v>0.41</v>
          </cell>
        </row>
        <row r="43">
          <cell r="B43">
            <v>41</v>
          </cell>
          <cell r="C43">
            <v>0.41</v>
          </cell>
        </row>
        <row r="44">
          <cell r="B44">
            <v>42</v>
          </cell>
          <cell r="C44">
            <v>0.41</v>
          </cell>
        </row>
        <row r="45">
          <cell r="B45">
            <v>43</v>
          </cell>
          <cell r="C45">
            <v>0.41</v>
          </cell>
        </row>
        <row r="46">
          <cell r="B46">
            <v>44</v>
          </cell>
          <cell r="C46">
            <v>0.41</v>
          </cell>
        </row>
        <row r="47">
          <cell r="B47">
            <v>45</v>
          </cell>
          <cell r="C47">
            <v>0.41</v>
          </cell>
        </row>
        <row r="48">
          <cell r="B48">
            <v>46</v>
          </cell>
          <cell r="C48">
            <v>0.41</v>
          </cell>
        </row>
        <row r="49">
          <cell r="B49">
            <v>47</v>
          </cell>
          <cell r="C49">
            <v>0.41</v>
          </cell>
        </row>
        <row r="50">
          <cell r="B50">
            <v>48</v>
          </cell>
          <cell r="C50">
            <v>0.41</v>
          </cell>
        </row>
        <row r="51">
          <cell r="B51">
            <v>49</v>
          </cell>
          <cell r="C51">
            <v>0.40500000000000003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 (2)"/>
      <sheetName val="BT (2)"/>
      <sheetName val="DU Normal &amp; Secours"/>
      <sheetName val="Kf"/>
      <sheetName val="Répartition"/>
      <sheetName val="calcul de puissance"/>
    </sheetNames>
    <sheetDataSet>
      <sheetData sheetId="0"/>
      <sheetData sheetId="1"/>
      <sheetData sheetId="2"/>
      <sheetData sheetId="3" refreshError="1">
        <row r="2">
          <cell r="B2">
            <v>0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1</v>
          </cell>
        </row>
        <row r="6">
          <cell r="B6">
            <v>4</v>
          </cell>
          <cell r="C6">
            <v>0.86</v>
          </cell>
        </row>
        <row r="7">
          <cell r="B7">
            <v>5</v>
          </cell>
          <cell r="C7">
            <v>0.78</v>
          </cell>
        </row>
        <row r="8">
          <cell r="B8">
            <v>6</v>
          </cell>
          <cell r="C8">
            <v>0.78</v>
          </cell>
        </row>
        <row r="9">
          <cell r="B9">
            <v>7</v>
          </cell>
          <cell r="C9">
            <v>0.78</v>
          </cell>
        </row>
        <row r="10">
          <cell r="B10">
            <v>8</v>
          </cell>
          <cell r="C10">
            <v>0.78</v>
          </cell>
        </row>
        <row r="11">
          <cell r="B11">
            <v>9</v>
          </cell>
          <cell r="C11">
            <v>0.7</v>
          </cell>
        </row>
        <row r="12">
          <cell r="B12">
            <v>10</v>
          </cell>
          <cell r="C12">
            <v>0.63</v>
          </cell>
        </row>
        <row r="13">
          <cell r="B13">
            <v>11</v>
          </cell>
          <cell r="C13">
            <v>0.63</v>
          </cell>
        </row>
        <row r="14">
          <cell r="B14">
            <v>12</v>
          </cell>
          <cell r="C14">
            <v>0.63</v>
          </cell>
        </row>
        <row r="15">
          <cell r="B15">
            <v>13</v>
          </cell>
          <cell r="C15">
            <v>0.59</v>
          </cell>
        </row>
        <row r="16">
          <cell r="B16">
            <v>14</v>
          </cell>
          <cell r="C16">
            <v>0.56000000000000005</v>
          </cell>
        </row>
        <row r="17">
          <cell r="B17">
            <v>15</v>
          </cell>
          <cell r="C17">
            <v>0.53</v>
          </cell>
        </row>
        <row r="18">
          <cell r="B18">
            <v>16</v>
          </cell>
          <cell r="C18">
            <v>0.53</v>
          </cell>
        </row>
        <row r="19">
          <cell r="B19">
            <v>17</v>
          </cell>
          <cell r="C19">
            <v>0.53</v>
          </cell>
        </row>
        <row r="20">
          <cell r="B20">
            <v>18</v>
          </cell>
          <cell r="C20">
            <v>0.53</v>
          </cell>
        </row>
        <row r="21">
          <cell r="B21">
            <v>19</v>
          </cell>
          <cell r="C21">
            <v>0.51</v>
          </cell>
        </row>
        <row r="22">
          <cell r="B22">
            <v>20</v>
          </cell>
          <cell r="C22">
            <v>0.49</v>
          </cell>
        </row>
        <row r="23">
          <cell r="B23">
            <v>21</v>
          </cell>
          <cell r="C23">
            <v>0.49</v>
          </cell>
        </row>
        <row r="24">
          <cell r="B24">
            <v>22</v>
          </cell>
          <cell r="C24">
            <v>0.49</v>
          </cell>
        </row>
        <row r="25">
          <cell r="B25">
            <v>23</v>
          </cell>
          <cell r="C25">
            <v>0.49</v>
          </cell>
        </row>
        <row r="26">
          <cell r="B26">
            <v>24</v>
          </cell>
          <cell r="C26">
            <v>0.47</v>
          </cell>
        </row>
        <row r="27">
          <cell r="B27">
            <v>25</v>
          </cell>
          <cell r="C27">
            <v>0.46</v>
          </cell>
        </row>
        <row r="28">
          <cell r="B28">
            <v>26</v>
          </cell>
          <cell r="C28">
            <v>0.46</v>
          </cell>
        </row>
        <row r="29">
          <cell r="B29">
            <v>27</v>
          </cell>
          <cell r="C29">
            <v>0.46</v>
          </cell>
        </row>
        <row r="30">
          <cell r="B30">
            <v>28</v>
          </cell>
          <cell r="C30">
            <v>0.46</v>
          </cell>
        </row>
        <row r="31">
          <cell r="B31">
            <v>29</v>
          </cell>
          <cell r="C31">
            <v>0.45</v>
          </cell>
        </row>
        <row r="32">
          <cell r="B32">
            <v>30</v>
          </cell>
          <cell r="C32">
            <v>0.44</v>
          </cell>
        </row>
        <row r="33">
          <cell r="B33">
            <v>31</v>
          </cell>
          <cell r="C33">
            <v>0.44</v>
          </cell>
        </row>
        <row r="34">
          <cell r="B34">
            <v>32</v>
          </cell>
          <cell r="C34">
            <v>0.44</v>
          </cell>
        </row>
        <row r="35">
          <cell r="B35">
            <v>33</v>
          </cell>
          <cell r="C35">
            <v>0.44</v>
          </cell>
        </row>
        <row r="36">
          <cell r="B36">
            <v>34</v>
          </cell>
          <cell r="C36">
            <v>0.43</v>
          </cell>
        </row>
        <row r="37">
          <cell r="B37">
            <v>35</v>
          </cell>
          <cell r="C37">
            <v>0.42</v>
          </cell>
        </row>
        <row r="38">
          <cell r="B38">
            <v>36</v>
          </cell>
          <cell r="C38">
            <v>0.42</v>
          </cell>
        </row>
        <row r="39">
          <cell r="B39">
            <v>37</v>
          </cell>
          <cell r="C39">
            <v>0.42</v>
          </cell>
        </row>
        <row r="40">
          <cell r="B40">
            <v>38</v>
          </cell>
          <cell r="C40">
            <v>0.42</v>
          </cell>
        </row>
        <row r="41">
          <cell r="B41">
            <v>39</v>
          </cell>
          <cell r="C41">
            <v>0.42</v>
          </cell>
        </row>
        <row r="42">
          <cell r="B42">
            <v>40</v>
          </cell>
          <cell r="C42">
            <v>0.41</v>
          </cell>
        </row>
        <row r="43">
          <cell r="B43">
            <v>41</v>
          </cell>
          <cell r="C43">
            <v>0.41</v>
          </cell>
        </row>
        <row r="44">
          <cell r="B44">
            <v>42</v>
          </cell>
          <cell r="C44">
            <v>0.41</v>
          </cell>
        </row>
        <row r="45">
          <cell r="B45">
            <v>43</v>
          </cell>
          <cell r="C45">
            <v>0.41</v>
          </cell>
        </row>
        <row r="46">
          <cell r="B46">
            <v>44</v>
          </cell>
          <cell r="C46">
            <v>0.41</v>
          </cell>
        </row>
        <row r="47">
          <cell r="B47">
            <v>45</v>
          </cell>
          <cell r="C47">
            <v>0.41</v>
          </cell>
        </row>
        <row r="48">
          <cell r="B48">
            <v>46</v>
          </cell>
          <cell r="C48">
            <v>0.41</v>
          </cell>
        </row>
        <row r="49">
          <cell r="B49">
            <v>47</v>
          </cell>
          <cell r="C49">
            <v>0.41</v>
          </cell>
        </row>
        <row r="50">
          <cell r="B50">
            <v>48</v>
          </cell>
          <cell r="C50">
            <v>0.41</v>
          </cell>
        </row>
        <row r="51">
          <cell r="B51">
            <v>49</v>
          </cell>
          <cell r="C51">
            <v>0.40500000000000003</v>
          </cell>
        </row>
      </sheetData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quetage"/>
      <sheetName val="BT+EP"/>
      <sheetName val="Récapitulatif"/>
      <sheetName val="Puissance par lot"/>
      <sheetName val="Puissance_par_lo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 (2)"/>
      <sheetName val="BT (2)"/>
      <sheetName val="DU Normal &amp; Secours"/>
      <sheetName val="Kf"/>
      <sheetName val="Répartition"/>
      <sheetName val="calcul de puissance"/>
    </sheetNames>
    <sheetDataSet>
      <sheetData sheetId="0"/>
      <sheetData sheetId="1"/>
      <sheetData sheetId="2"/>
      <sheetData sheetId="3" refreshError="1">
        <row r="2">
          <cell r="B2">
            <v>0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1</v>
          </cell>
        </row>
        <row r="6">
          <cell r="B6">
            <v>4</v>
          </cell>
          <cell r="C6">
            <v>0.86</v>
          </cell>
        </row>
        <row r="7">
          <cell r="B7">
            <v>5</v>
          </cell>
          <cell r="C7">
            <v>0.78</v>
          </cell>
        </row>
        <row r="8">
          <cell r="B8">
            <v>6</v>
          </cell>
          <cell r="C8">
            <v>0.78</v>
          </cell>
        </row>
        <row r="9">
          <cell r="B9">
            <v>7</v>
          </cell>
          <cell r="C9">
            <v>0.78</v>
          </cell>
        </row>
        <row r="10">
          <cell r="B10">
            <v>8</v>
          </cell>
          <cell r="C10">
            <v>0.78</v>
          </cell>
        </row>
        <row r="11">
          <cell r="B11">
            <v>9</v>
          </cell>
          <cell r="C11">
            <v>0.7</v>
          </cell>
        </row>
        <row r="12">
          <cell r="B12">
            <v>10</v>
          </cell>
          <cell r="C12">
            <v>0.63</v>
          </cell>
        </row>
        <row r="13">
          <cell r="B13">
            <v>11</v>
          </cell>
          <cell r="C13">
            <v>0.63</v>
          </cell>
        </row>
        <row r="14">
          <cell r="B14">
            <v>12</v>
          </cell>
          <cell r="C14">
            <v>0.63</v>
          </cell>
        </row>
        <row r="15">
          <cell r="B15">
            <v>13</v>
          </cell>
          <cell r="C15">
            <v>0.59</v>
          </cell>
        </row>
        <row r="16">
          <cell r="B16">
            <v>14</v>
          </cell>
          <cell r="C16">
            <v>0.56000000000000005</v>
          </cell>
        </row>
        <row r="17">
          <cell r="B17">
            <v>15</v>
          </cell>
          <cell r="C17">
            <v>0.53</v>
          </cell>
        </row>
        <row r="18">
          <cell r="B18">
            <v>16</v>
          </cell>
          <cell r="C18">
            <v>0.53</v>
          </cell>
        </row>
        <row r="19">
          <cell r="B19">
            <v>17</v>
          </cell>
          <cell r="C19">
            <v>0.53</v>
          </cell>
        </row>
        <row r="20">
          <cell r="B20">
            <v>18</v>
          </cell>
          <cell r="C20">
            <v>0.53</v>
          </cell>
        </row>
        <row r="21">
          <cell r="B21">
            <v>19</v>
          </cell>
          <cell r="C21">
            <v>0.51</v>
          </cell>
        </row>
        <row r="22">
          <cell r="B22">
            <v>20</v>
          </cell>
          <cell r="C22">
            <v>0.49</v>
          </cell>
        </row>
        <row r="23">
          <cell r="B23">
            <v>21</v>
          </cell>
          <cell r="C23">
            <v>0.49</v>
          </cell>
        </row>
        <row r="24">
          <cell r="B24">
            <v>22</v>
          </cell>
          <cell r="C24">
            <v>0.49</v>
          </cell>
        </row>
        <row r="25">
          <cell r="B25">
            <v>23</v>
          </cell>
          <cell r="C25">
            <v>0.49</v>
          </cell>
        </row>
        <row r="26">
          <cell r="B26">
            <v>24</v>
          </cell>
          <cell r="C26">
            <v>0.47</v>
          </cell>
        </row>
        <row r="27">
          <cell r="B27">
            <v>25</v>
          </cell>
          <cell r="C27">
            <v>0.46</v>
          </cell>
        </row>
        <row r="28">
          <cell r="B28">
            <v>26</v>
          </cell>
          <cell r="C28">
            <v>0.46</v>
          </cell>
        </row>
        <row r="29">
          <cell r="B29">
            <v>27</v>
          </cell>
          <cell r="C29">
            <v>0.46</v>
          </cell>
        </row>
        <row r="30">
          <cell r="B30">
            <v>28</v>
          </cell>
          <cell r="C30">
            <v>0.46</v>
          </cell>
        </row>
        <row r="31">
          <cell r="B31">
            <v>29</v>
          </cell>
          <cell r="C31">
            <v>0.45</v>
          </cell>
        </row>
        <row r="32">
          <cell r="B32">
            <v>30</v>
          </cell>
          <cell r="C32">
            <v>0.44</v>
          </cell>
        </row>
        <row r="33">
          <cell r="B33">
            <v>31</v>
          </cell>
          <cell r="C33">
            <v>0.44</v>
          </cell>
        </row>
        <row r="34">
          <cell r="B34">
            <v>32</v>
          </cell>
          <cell r="C34">
            <v>0.44</v>
          </cell>
        </row>
        <row r="35">
          <cell r="B35">
            <v>33</v>
          </cell>
          <cell r="C35">
            <v>0.44</v>
          </cell>
        </row>
        <row r="36">
          <cell r="B36">
            <v>34</v>
          </cell>
          <cell r="C36">
            <v>0.43</v>
          </cell>
        </row>
        <row r="37">
          <cell r="B37">
            <v>35</v>
          </cell>
          <cell r="C37">
            <v>0.42</v>
          </cell>
        </row>
        <row r="38">
          <cell r="B38">
            <v>36</v>
          </cell>
          <cell r="C38">
            <v>0.42</v>
          </cell>
        </row>
        <row r="39">
          <cell r="B39">
            <v>37</v>
          </cell>
          <cell r="C39">
            <v>0.42</v>
          </cell>
        </row>
        <row r="40">
          <cell r="B40">
            <v>38</v>
          </cell>
          <cell r="C40">
            <v>0.42</v>
          </cell>
        </row>
        <row r="41">
          <cell r="B41">
            <v>39</v>
          </cell>
          <cell r="C41">
            <v>0.42</v>
          </cell>
        </row>
        <row r="42">
          <cell r="B42">
            <v>40</v>
          </cell>
          <cell r="C42">
            <v>0.41</v>
          </cell>
        </row>
        <row r="43">
          <cell r="B43">
            <v>41</v>
          </cell>
          <cell r="C43">
            <v>0.41</v>
          </cell>
        </row>
        <row r="44">
          <cell r="B44">
            <v>42</v>
          </cell>
          <cell r="C44">
            <v>0.41</v>
          </cell>
        </row>
        <row r="45">
          <cell r="B45">
            <v>43</v>
          </cell>
          <cell r="C45">
            <v>0.41</v>
          </cell>
        </row>
        <row r="46">
          <cell r="B46">
            <v>44</v>
          </cell>
          <cell r="C46">
            <v>0.41</v>
          </cell>
        </row>
        <row r="47">
          <cell r="B47">
            <v>45</v>
          </cell>
          <cell r="C47">
            <v>0.41</v>
          </cell>
        </row>
        <row r="48">
          <cell r="B48">
            <v>46</v>
          </cell>
          <cell r="C48">
            <v>0.41</v>
          </cell>
        </row>
        <row r="49">
          <cell r="B49">
            <v>47</v>
          </cell>
          <cell r="C49">
            <v>0.41</v>
          </cell>
        </row>
        <row r="50">
          <cell r="B50">
            <v>48</v>
          </cell>
          <cell r="C50">
            <v>0.41</v>
          </cell>
        </row>
        <row r="51">
          <cell r="B51">
            <v>49</v>
          </cell>
          <cell r="C51">
            <v>0.40500000000000003</v>
          </cell>
        </row>
      </sheetData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quetage"/>
      <sheetName val="BT+EP"/>
      <sheetName val="Récapitulatif"/>
      <sheetName val="Puissance par lot"/>
      <sheetName val="Puissance_par_lo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ct"/>
      <sheetName val="Projet IS"/>
      <sheetName val="Projet HS"/>
      <sheetName val="Projet RAC"/>
      <sheetName val="Recap"/>
      <sheetName val="Gener"/>
      <sheetName val="Pa"/>
      <sheetName val="ESTIM IS"/>
      <sheetName val="ESTIM HS"/>
      <sheetName val="ESTIM RAC"/>
      <sheetName val="Aide"/>
      <sheetName val="NOTE"/>
      <sheetName val="G IS 2"/>
      <sheetName val="G IS 1"/>
      <sheetName val="Projet_IS"/>
      <sheetName val="Projet_HS"/>
      <sheetName val="Projet_RAC"/>
      <sheetName val="ESTIM_IS"/>
      <sheetName val="ESTIM_HS"/>
      <sheetName val="ESTIM_RAC"/>
      <sheetName val="G_IS_2"/>
      <sheetName val="G_IS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 (2)"/>
      <sheetName val="BT (2)"/>
      <sheetName val="DU Normal &amp; Secours"/>
      <sheetName val="Kf"/>
      <sheetName val="Répartition"/>
      <sheetName val="calcul de puissance"/>
    </sheetNames>
    <sheetDataSet>
      <sheetData sheetId="0"/>
      <sheetData sheetId="1"/>
      <sheetData sheetId="2"/>
      <sheetData sheetId="3" refreshError="1">
        <row r="2">
          <cell r="B2">
            <v>0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1</v>
          </cell>
        </row>
        <row r="6">
          <cell r="B6">
            <v>4</v>
          </cell>
          <cell r="C6">
            <v>0.86</v>
          </cell>
        </row>
        <row r="7">
          <cell r="B7">
            <v>5</v>
          </cell>
          <cell r="C7">
            <v>0.78</v>
          </cell>
        </row>
        <row r="8">
          <cell r="B8">
            <v>6</v>
          </cell>
          <cell r="C8">
            <v>0.78</v>
          </cell>
        </row>
        <row r="9">
          <cell r="B9">
            <v>7</v>
          </cell>
          <cell r="C9">
            <v>0.78</v>
          </cell>
        </row>
        <row r="10">
          <cell r="B10">
            <v>8</v>
          </cell>
          <cell r="C10">
            <v>0.78</v>
          </cell>
        </row>
        <row r="11">
          <cell r="B11">
            <v>9</v>
          </cell>
          <cell r="C11">
            <v>0.7</v>
          </cell>
        </row>
        <row r="12">
          <cell r="B12">
            <v>10</v>
          </cell>
          <cell r="C12">
            <v>0.63</v>
          </cell>
        </row>
        <row r="13">
          <cell r="B13">
            <v>11</v>
          </cell>
          <cell r="C13">
            <v>0.63</v>
          </cell>
        </row>
        <row r="14">
          <cell r="B14">
            <v>12</v>
          </cell>
          <cell r="C14">
            <v>0.63</v>
          </cell>
        </row>
        <row r="15">
          <cell r="B15">
            <v>13</v>
          </cell>
          <cell r="C15">
            <v>0.59</v>
          </cell>
        </row>
        <row r="16">
          <cell r="B16">
            <v>14</v>
          </cell>
          <cell r="C16">
            <v>0.56000000000000005</v>
          </cell>
        </row>
        <row r="17">
          <cell r="B17">
            <v>15</v>
          </cell>
          <cell r="C17">
            <v>0.53</v>
          </cell>
        </row>
        <row r="18">
          <cell r="B18">
            <v>16</v>
          </cell>
          <cell r="C18">
            <v>0.53</v>
          </cell>
        </row>
        <row r="19">
          <cell r="B19">
            <v>17</v>
          </cell>
          <cell r="C19">
            <v>0.53</v>
          </cell>
        </row>
        <row r="20">
          <cell r="B20">
            <v>18</v>
          </cell>
          <cell r="C20">
            <v>0.53</v>
          </cell>
        </row>
        <row r="21">
          <cell r="B21">
            <v>19</v>
          </cell>
          <cell r="C21">
            <v>0.51</v>
          </cell>
        </row>
        <row r="22">
          <cell r="B22">
            <v>20</v>
          </cell>
          <cell r="C22">
            <v>0.49</v>
          </cell>
        </row>
        <row r="23">
          <cell r="B23">
            <v>21</v>
          </cell>
          <cell r="C23">
            <v>0.49</v>
          </cell>
        </row>
        <row r="24">
          <cell r="B24">
            <v>22</v>
          </cell>
          <cell r="C24">
            <v>0.49</v>
          </cell>
        </row>
        <row r="25">
          <cell r="B25">
            <v>23</v>
          </cell>
          <cell r="C25">
            <v>0.49</v>
          </cell>
        </row>
        <row r="26">
          <cell r="B26">
            <v>24</v>
          </cell>
          <cell r="C26">
            <v>0.47</v>
          </cell>
        </row>
        <row r="27">
          <cell r="B27">
            <v>25</v>
          </cell>
          <cell r="C27">
            <v>0.46</v>
          </cell>
        </row>
        <row r="28">
          <cell r="B28">
            <v>26</v>
          </cell>
          <cell r="C28">
            <v>0.46</v>
          </cell>
        </row>
        <row r="29">
          <cell r="B29">
            <v>27</v>
          </cell>
          <cell r="C29">
            <v>0.46</v>
          </cell>
        </row>
        <row r="30">
          <cell r="B30">
            <v>28</v>
          </cell>
          <cell r="C30">
            <v>0.46</v>
          </cell>
        </row>
        <row r="31">
          <cell r="B31">
            <v>29</v>
          </cell>
          <cell r="C31">
            <v>0.45</v>
          </cell>
        </row>
        <row r="32">
          <cell r="B32">
            <v>30</v>
          </cell>
          <cell r="C32">
            <v>0.44</v>
          </cell>
        </row>
        <row r="33">
          <cell r="B33">
            <v>31</v>
          </cell>
          <cell r="C33">
            <v>0.44</v>
          </cell>
        </row>
        <row r="34">
          <cell r="B34">
            <v>32</v>
          </cell>
          <cell r="C34">
            <v>0.44</v>
          </cell>
        </row>
        <row r="35">
          <cell r="B35">
            <v>33</v>
          </cell>
          <cell r="C35">
            <v>0.44</v>
          </cell>
        </row>
        <row r="36">
          <cell r="B36">
            <v>34</v>
          </cell>
          <cell r="C36">
            <v>0.43</v>
          </cell>
        </row>
        <row r="37">
          <cell r="B37">
            <v>35</v>
          </cell>
          <cell r="C37">
            <v>0.42</v>
          </cell>
        </row>
        <row r="38">
          <cell r="B38">
            <v>36</v>
          </cell>
          <cell r="C38">
            <v>0.42</v>
          </cell>
        </row>
        <row r="39">
          <cell r="B39">
            <v>37</v>
          </cell>
          <cell r="C39">
            <v>0.42</v>
          </cell>
        </row>
        <row r="40">
          <cell r="B40">
            <v>38</v>
          </cell>
          <cell r="C40">
            <v>0.42</v>
          </cell>
        </row>
        <row r="41">
          <cell r="B41">
            <v>39</v>
          </cell>
          <cell r="C41">
            <v>0.42</v>
          </cell>
        </row>
        <row r="42">
          <cell r="B42">
            <v>40</v>
          </cell>
          <cell r="C42">
            <v>0.41</v>
          </cell>
        </row>
        <row r="43">
          <cell r="B43">
            <v>41</v>
          </cell>
          <cell r="C43">
            <v>0.41</v>
          </cell>
        </row>
        <row r="44">
          <cell r="B44">
            <v>42</v>
          </cell>
          <cell r="C44">
            <v>0.41</v>
          </cell>
        </row>
        <row r="45">
          <cell r="B45">
            <v>43</v>
          </cell>
          <cell r="C45">
            <v>0.41</v>
          </cell>
        </row>
        <row r="46">
          <cell r="B46">
            <v>44</v>
          </cell>
          <cell r="C46">
            <v>0.41</v>
          </cell>
        </row>
        <row r="47">
          <cell r="B47">
            <v>45</v>
          </cell>
          <cell r="C47">
            <v>0.41</v>
          </cell>
        </row>
        <row r="48">
          <cell r="B48">
            <v>46</v>
          </cell>
          <cell r="C48">
            <v>0.41</v>
          </cell>
        </row>
        <row r="49">
          <cell r="B49">
            <v>47</v>
          </cell>
          <cell r="C49">
            <v>0.41</v>
          </cell>
        </row>
        <row r="50">
          <cell r="B50">
            <v>48</v>
          </cell>
          <cell r="C50">
            <v>0.41</v>
          </cell>
        </row>
        <row r="51">
          <cell r="B51">
            <v>49</v>
          </cell>
          <cell r="C51">
            <v>0.40500000000000003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quetage"/>
      <sheetName val="BT+EP"/>
      <sheetName val="Récapitulatif"/>
      <sheetName val="Puissance par lot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quetage"/>
      <sheetName val="BT+EP"/>
      <sheetName val="Récapitulatif"/>
      <sheetName val="Puissance par lot"/>
      <sheetName val="Puissance_par_lo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 (2)"/>
      <sheetName val="BT (2)"/>
      <sheetName val="DU Normal &amp; Secours"/>
      <sheetName val="Kf"/>
      <sheetName val="Répartition"/>
      <sheetName val="calcul de puissance"/>
    </sheetNames>
    <sheetDataSet>
      <sheetData sheetId="0"/>
      <sheetData sheetId="1"/>
      <sheetData sheetId="2"/>
      <sheetData sheetId="3" refreshError="1">
        <row r="2">
          <cell r="B2">
            <v>0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1</v>
          </cell>
        </row>
        <row r="6">
          <cell r="B6">
            <v>4</v>
          </cell>
          <cell r="C6">
            <v>0.86</v>
          </cell>
        </row>
        <row r="7">
          <cell r="B7">
            <v>5</v>
          </cell>
          <cell r="C7">
            <v>0.78</v>
          </cell>
        </row>
        <row r="8">
          <cell r="B8">
            <v>6</v>
          </cell>
          <cell r="C8">
            <v>0.78</v>
          </cell>
        </row>
        <row r="9">
          <cell r="B9">
            <v>7</v>
          </cell>
          <cell r="C9">
            <v>0.78</v>
          </cell>
        </row>
        <row r="10">
          <cell r="B10">
            <v>8</v>
          </cell>
          <cell r="C10">
            <v>0.78</v>
          </cell>
        </row>
        <row r="11">
          <cell r="B11">
            <v>9</v>
          </cell>
          <cell r="C11">
            <v>0.7</v>
          </cell>
        </row>
        <row r="12">
          <cell r="B12">
            <v>10</v>
          </cell>
          <cell r="C12">
            <v>0.63</v>
          </cell>
        </row>
        <row r="13">
          <cell r="B13">
            <v>11</v>
          </cell>
          <cell r="C13">
            <v>0.63</v>
          </cell>
        </row>
        <row r="14">
          <cell r="B14">
            <v>12</v>
          </cell>
          <cell r="C14">
            <v>0.63</v>
          </cell>
        </row>
        <row r="15">
          <cell r="B15">
            <v>13</v>
          </cell>
          <cell r="C15">
            <v>0.59</v>
          </cell>
        </row>
        <row r="16">
          <cell r="B16">
            <v>14</v>
          </cell>
          <cell r="C16">
            <v>0.56000000000000005</v>
          </cell>
        </row>
        <row r="17">
          <cell r="B17">
            <v>15</v>
          </cell>
          <cell r="C17">
            <v>0.53</v>
          </cell>
        </row>
        <row r="18">
          <cell r="B18">
            <v>16</v>
          </cell>
          <cell r="C18">
            <v>0.53</v>
          </cell>
        </row>
        <row r="19">
          <cell r="B19">
            <v>17</v>
          </cell>
          <cell r="C19">
            <v>0.53</v>
          </cell>
        </row>
        <row r="20">
          <cell r="B20">
            <v>18</v>
          </cell>
          <cell r="C20">
            <v>0.53</v>
          </cell>
        </row>
        <row r="21">
          <cell r="B21">
            <v>19</v>
          </cell>
          <cell r="C21">
            <v>0.51</v>
          </cell>
        </row>
        <row r="22">
          <cell r="B22">
            <v>20</v>
          </cell>
          <cell r="C22">
            <v>0.49</v>
          </cell>
        </row>
        <row r="23">
          <cell r="B23">
            <v>21</v>
          </cell>
          <cell r="C23">
            <v>0.49</v>
          </cell>
        </row>
        <row r="24">
          <cell r="B24">
            <v>22</v>
          </cell>
          <cell r="C24">
            <v>0.49</v>
          </cell>
        </row>
        <row r="25">
          <cell r="B25">
            <v>23</v>
          </cell>
          <cell r="C25">
            <v>0.49</v>
          </cell>
        </row>
        <row r="26">
          <cell r="B26">
            <v>24</v>
          </cell>
          <cell r="C26">
            <v>0.47</v>
          </cell>
        </row>
        <row r="27">
          <cell r="B27">
            <v>25</v>
          </cell>
          <cell r="C27">
            <v>0.46</v>
          </cell>
        </row>
        <row r="28">
          <cell r="B28">
            <v>26</v>
          </cell>
          <cell r="C28">
            <v>0.46</v>
          </cell>
        </row>
        <row r="29">
          <cell r="B29">
            <v>27</v>
          </cell>
          <cell r="C29">
            <v>0.46</v>
          </cell>
        </row>
        <row r="30">
          <cell r="B30">
            <v>28</v>
          </cell>
          <cell r="C30">
            <v>0.46</v>
          </cell>
        </row>
        <row r="31">
          <cell r="B31">
            <v>29</v>
          </cell>
          <cell r="C31">
            <v>0.45</v>
          </cell>
        </row>
        <row r="32">
          <cell r="B32">
            <v>30</v>
          </cell>
          <cell r="C32">
            <v>0.44</v>
          </cell>
        </row>
        <row r="33">
          <cell r="B33">
            <v>31</v>
          </cell>
          <cell r="C33">
            <v>0.44</v>
          </cell>
        </row>
        <row r="34">
          <cell r="B34">
            <v>32</v>
          </cell>
          <cell r="C34">
            <v>0.44</v>
          </cell>
        </row>
        <row r="35">
          <cell r="B35">
            <v>33</v>
          </cell>
          <cell r="C35">
            <v>0.44</v>
          </cell>
        </row>
        <row r="36">
          <cell r="B36">
            <v>34</v>
          </cell>
          <cell r="C36">
            <v>0.43</v>
          </cell>
        </row>
        <row r="37">
          <cell r="B37">
            <v>35</v>
          </cell>
          <cell r="C37">
            <v>0.42</v>
          </cell>
        </row>
        <row r="38">
          <cell r="B38">
            <v>36</v>
          </cell>
          <cell r="C38">
            <v>0.42</v>
          </cell>
        </row>
        <row r="39">
          <cell r="B39">
            <v>37</v>
          </cell>
          <cell r="C39">
            <v>0.42</v>
          </cell>
        </row>
        <row r="40">
          <cell r="B40">
            <v>38</v>
          </cell>
          <cell r="C40">
            <v>0.42</v>
          </cell>
        </row>
        <row r="41">
          <cell r="B41">
            <v>39</v>
          </cell>
          <cell r="C41">
            <v>0.42</v>
          </cell>
        </row>
        <row r="42">
          <cell r="B42">
            <v>40</v>
          </cell>
          <cell r="C42">
            <v>0.41</v>
          </cell>
        </row>
        <row r="43">
          <cell r="B43">
            <v>41</v>
          </cell>
          <cell r="C43">
            <v>0.41</v>
          </cell>
        </row>
        <row r="44">
          <cell r="B44">
            <v>42</v>
          </cell>
          <cell r="C44">
            <v>0.41</v>
          </cell>
        </row>
        <row r="45">
          <cell r="B45">
            <v>43</v>
          </cell>
          <cell r="C45">
            <v>0.41</v>
          </cell>
        </row>
        <row r="46">
          <cell r="B46">
            <v>44</v>
          </cell>
          <cell r="C46">
            <v>0.41</v>
          </cell>
        </row>
        <row r="47">
          <cell r="B47">
            <v>45</v>
          </cell>
          <cell r="C47">
            <v>0.41</v>
          </cell>
        </row>
        <row r="48">
          <cell r="B48">
            <v>46</v>
          </cell>
          <cell r="C48">
            <v>0.41</v>
          </cell>
        </row>
        <row r="49">
          <cell r="B49">
            <v>47</v>
          </cell>
          <cell r="C49">
            <v>0.41</v>
          </cell>
        </row>
        <row r="50">
          <cell r="B50">
            <v>48</v>
          </cell>
          <cell r="C50">
            <v>0.41</v>
          </cell>
        </row>
        <row r="51">
          <cell r="B51">
            <v>49</v>
          </cell>
          <cell r="C51">
            <v>0.40500000000000003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 (2)"/>
      <sheetName val="BT (2)"/>
      <sheetName val="DU Normal &amp; Secours"/>
      <sheetName val="Kf"/>
      <sheetName val="Répartition"/>
      <sheetName val="calcul de puissance"/>
      <sheetName val="EP_(2)"/>
      <sheetName val="BT_(2)"/>
      <sheetName val="DU_Normal_&amp;_Secours"/>
      <sheetName val="calcul_de_puissance"/>
    </sheetNames>
    <sheetDataSet>
      <sheetData sheetId="0"/>
      <sheetData sheetId="1"/>
      <sheetData sheetId="2"/>
      <sheetData sheetId="3">
        <row r="2">
          <cell r="B2">
            <v>0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1</v>
          </cell>
        </row>
        <row r="6">
          <cell r="B6">
            <v>4</v>
          </cell>
          <cell r="C6">
            <v>0.86</v>
          </cell>
        </row>
        <row r="7">
          <cell r="B7">
            <v>5</v>
          </cell>
          <cell r="C7">
            <v>0.78</v>
          </cell>
        </row>
        <row r="8">
          <cell r="B8">
            <v>6</v>
          </cell>
          <cell r="C8">
            <v>0.78</v>
          </cell>
        </row>
        <row r="9">
          <cell r="B9">
            <v>7</v>
          </cell>
          <cell r="C9">
            <v>0.78</v>
          </cell>
        </row>
        <row r="10">
          <cell r="B10">
            <v>8</v>
          </cell>
          <cell r="C10">
            <v>0.78</v>
          </cell>
        </row>
        <row r="11">
          <cell r="B11">
            <v>9</v>
          </cell>
          <cell r="C11">
            <v>0.7</v>
          </cell>
        </row>
        <row r="12">
          <cell r="B12">
            <v>10</v>
          </cell>
          <cell r="C12">
            <v>0.63</v>
          </cell>
        </row>
        <row r="13">
          <cell r="B13">
            <v>11</v>
          </cell>
          <cell r="C13">
            <v>0.63</v>
          </cell>
        </row>
        <row r="14">
          <cell r="B14">
            <v>12</v>
          </cell>
          <cell r="C14">
            <v>0.63</v>
          </cell>
        </row>
        <row r="15">
          <cell r="B15">
            <v>13</v>
          </cell>
          <cell r="C15">
            <v>0.59</v>
          </cell>
        </row>
        <row r="16">
          <cell r="B16">
            <v>14</v>
          </cell>
          <cell r="C16">
            <v>0.56000000000000005</v>
          </cell>
        </row>
        <row r="17">
          <cell r="B17">
            <v>15</v>
          </cell>
          <cell r="C17">
            <v>0.53</v>
          </cell>
        </row>
        <row r="18">
          <cell r="B18">
            <v>16</v>
          </cell>
          <cell r="C18">
            <v>0.53</v>
          </cell>
        </row>
        <row r="19">
          <cell r="B19">
            <v>17</v>
          </cell>
          <cell r="C19">
            <v>0.53</v>
          </cell>
        </row>
        <row r="20">
          <cell r="B20">
            <v>18</v>
          </cell>
          <cell r="C20">
            <v>0.53</v>
          </cell>
        </row>
        <row r="21">
          <cell r="B21">
            <v>19</v>
          </cell>
          <cell r="C21">
            <v>0.51</v>
          </cell>
        </row>
        <row r="22">
          <cell r="B22">
            <v>20</v>
          </cell>
          <cell r="C22">
            <v>0.49</v>
          </cell>
        </row>
        <row r="23">
          <cell r="B23">
            <v>21</v>
          </cell>
          <cell r="C23">
            <v>0.49</v>
          </cell>
        </row>
        <row r="24">
          <cell r="B24">
            <v>22</v>
          </cell>
          <cell r="C24">
            <v>0.49</v>
          </cell>
        </row>
        <row r="25">
          <cell r="B25">
            <v>23</v>
          </cell>
          <cell r="C25">
            <v>0.49</v>
          </cell>
        </row>
        <row r="26">
          <cell r="B26">
            <v>24</v>
          </cell>
          <cell r="C26">
            <v>0.47</v>
          </cell>
        </row>
        <row r="27">
          <cell r="B27">
            <v>25</v>
          </cell>
          <cell r="C27">
            <v>0.46</v>
          </cell>
        </row>
        <row r="28">
          <cell r="B28">
            <v>26</v>
          </cell>
          <cell r="C28">
            <v>0.46</v>
          </cell>
        </row>
        <row r="29">
          <cell r="B29">
            <v>27</v>
          </cell>
          <cell r="C29">
            <v>0.46</v>
          </cell>
        </row>
        <row r="30">
          <cell r="B30">
            <v>28</v>
          </cell>
          <cell r="C30">
            <v>0.46</v>
          </cell>
        </row>
        <row r="31">
          <cell r="B31">
            <v>29</v>
          </cell>
          <cell r="C31">
            <v>0.45</v>
          </cell>
        </row>
        <row r="32">
          <cell r="B32">
            <v>30</v>
          </cell>
          <cell r="C32">
            <v>0.44</v>
          </cell>
        </row>
        <row r="33">
          <cell r="B33">
            <v>31</v>
          </cell>
          <cell r="C33">
            <v>0.44</v>
          </cell>
        </row>
        <row r="34">
          <cell r="B34">
            <v>32</v>
          </cell>
          <cell r="C34">
            <v>0.44</v>
          </cell>
        </row>
        <row r="35">
          <cell r="B35">
            <v>33</v>
          </cell>
          <cell r="C35">
            <v>0.44</v>
          </cell>
        </row>
        <row r="36">
          <cell r="B36">
            <v>34</v>
          </cell>
          <cell r="C36">
            <v>0.43</v>
          </cell>
        </row>
        <row r="37">
          <cell r="B37">
            <v>35</v>
          </cell>
          <cell r="C37">
            <v>0.42</v>
          </cell>
        </row>
        <row r="38">
          <cell r="B38">
            <v>36</v>
          </cell>
          <cell r="C38">
            <v>0.42</v>
          </cell>
        </row>
        <row r="39">
          <cell r="B39">
            <v>37</v>
          </cell>
          <cell r="C39">
            <v>0.42</v>
          </cell>
        </row>
        <row r="40">
          <cell r="B40">
            <v>38</v>
          </cell>
          <cell r="C40">
            <v>0.42</v>
          </cell>
        </row>
        <row r="41">
          <cell r="B41">
            <v>39</v>
          </cell>
          <cell r="C41">
            <v>0.42</v>
          </cell>
        </row>
        <row r="42">
          <cell r="B42">
            <v>40</v>
          </cell>
          <cell r="C42">
            <v>0.41</v>
          </cell>
        </row>
        <row r="43">
          <cell r="B43">
            <v>41</v>
          </cell>
          <cell r="C43">
            <v>0.41</v>
          </cell>
        </row>
        <row r="44">
          <cell r="B44">
            <v>42</v>
          </cell>
          <cell r="C44">
            <v>0.41</v>
          </cell>
        </row>
        <row r="45">
          <cell r="B45">
            <v>43</v>
          </cell>
          <cell r="C45">
            <v>0.41</v>
          </cell>
        </row>
        <row r="46">
          <cell r="B46">
            <v>44</v>
          </cell>
          <cell r="C46">
            <v>0.41</v>
          </cell>
        </row>
        <row r="47">
          <cell r="B47">
            <v>45</v>
          </cell>
          <cell r="C47">
            <v>0.41</v>
          </cell>
        </row>
        <row r="48">
          <cell r="B48">
            <v>46</v>
          </cell>
          <cell r="C48">
            <v>0.41</v>
          </cell>
        </row>
        <row r="49">
          <cell r="B49">
            <v>47</v>
          </cell>
          <cell r="C49">
            <v>0.41</v>
          </cell>
        </row>
        <row r="50">
          <cell r="B50">
            <v>48</v>
          </cell>
          <cell r="C50">
            <v>0.41</v>
          </cell>
        </row>
        <row r="51">
          <cell r="B51">
            <v>49</v>
          </cell>
          <cell r="C51">
            <v>0.40500000000000003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f"/>
      <sheetName val="C"/>
      <sheetName val="B"/>
      <sheetName val="A"/>
      <sheetName val="fp"/>
      <sheetName val="Puissance Récap par Escalier"/>
      <sheetName val="IM 14 OUM 4 (2)"/>
      <sheetName val="IM 13 OUM 4 (2)"/>
      <sheetName val="IM 12 OUM 4 (2)"/>
      <sheetName val="IM 11 OUM 4 (2)"/>
      <sheetName val="IM 10 OUM 4 (2)"/>
      <sheetName val="IM 9 OUM 4 (2)"/>
      <sheetName val="IM 8 OUM 4 (2)"/>
      <sheetName val="IM 7 OUM 4 (2)"/>
      <sheetName val="IM 6 OUM 4 (2)"/>
      <sheetName val="IM 5 OUM 4 (2)"/>
      <sheetName val="IM 4 OUM 4 (2)"/>
      <sheetName val="IM 3 OUM 4 (2)"/>
      <sheetName val="IM 2 OUM 4 (2)"/>
      <sheetName val="IM 1 OUM 4 (2)"/>
      <sheetName val="IM 9 OUM 4 (1)"/>
      <sheetName val="IM 8 OUM 4 (1)"/>
      <sheetName val="IM 7 OUM 4 (1)"/>
      <sheetName val="IM 6 OUM 4 (1)"/>
      <sheetName val="IM 5 OUM 4 (1)"/>
      <sheetName val="IM 4 OUM 4 (1)"/>
      <sheetName val="IM 3 OUM 4 (1)"/>
      <sheetName val="IM 2 OUM 4 (1)"/>
      <sheetName val="IM 1 OUM 4 (1)"/>
      <sheetName val="IM 2 OUM 3"/>
      <sheetName val="IM 1 OUM 3"/>
      <sheetName val="fs"/>
      <sheetName val="eti"/>
      <sheetName val="Pce Récap Normale"/>
      <sheetName val="Répar.Dépaerts"/>
      <sheetName val="Ch-Tension"/>
      <sheetName val="MT"/>
      <sheetName val="BT-sout"/>
      <sheetName val="EP"/>
      <sheetName val="PRESENTATION"/>
      <sheetName val="MT Sout-Aerien &amp; Terrass"/>
      <sheetName val=" Poste simple"/>
      <sheetName val="BT souterrain"/>
      <sheetName val="EP &amp; Terrass"/>
      <sheetName val="Recap Devis REDAL"/>
      <sheetName val="Recap Devis Entreprise"/>
      <sheetName val="Bordoreau"/>
      <sheetName val="Feuil1"/>
      <sheetName val="Kf (2)"/>
      <sheetName val="B34 IL4 (11)"/>
      <sheetName val="B34 IL4 (10)"/>
      <sheetName val="B34 IL4 (9)"/>
      <sheetName val="B34 IL4 (8)"/>
      <sheetName val="B34 IL4 (7)"/>
      <sheetName val="B34 IL4 (6)"/>
      <sheetName val="B34 IL4 (5)"/>
      <sheetName val="B34 IL4 (4)"/>
      <sheetName val="B34 IL4 (3)"/>
      <sheetName val="B34 IL4 (2)"/>
      <sheetName val="B34 IL4 (1)"/>
      <sheetName val="B34 IL3 (4)"/>
      <sheetName val="B34 IL3 (3)"/>
      <sheetName val="B34 IL3 (2)"/>
      <sheetName val="B34 IL3 (1)"/>
      <sheetName val="B34 IL2 (3)"/>
      <sheetName val="B34 IL2 (2)"/>
      <sheetName val="B34 IL2 (1)"/>
      <sheetName val="B34 IL1 (6)"/>
      <sheetName val="B34 IL1 (5)"/>
      <sheetName val="B34 IL1 (4)"/>
      <sheetName val="B34 IL1 (3)"/>
      <sheetName val="B34 IL1 (2)"/>
      <sheetName val="B34 IL1 (1)"/>
      <sheetName val="B35 IL4 (10)"/>
      <sheetName val="B35 IL4 (9)"/>
      <sheetName val="B35 IL4 (8)"/>
      <sheetName val="B35 IL4 (7)"/>
      <sheetName val="B35 IL4 (6)"/>
      <sheetName val="B35 IL4 (5)"/>
      <sheetName val="B35 IL4 (4)"/>
      <sheetName val="B35 IL4 (3)"/>
      <sheetName val="B35 IL4 (2)"/>
      <sheetName val="B35 IL4 (1)"/>
      <sheetName val="B35 IL2 (4)"/>
      <sheetName val="B35 IL2 (3)"/>
      <sheetName val="B35 IL2 (2)"/>
      <sheetName val="B35 IL2 (1)"/>
      <sheetName val="B35 IL1(8)"/>
      <sheetName val="B35 IL1(7)"/>
      <sheetName val="B35 IL1(6)"/>
      <sheetName val="B35 IL1(5)"/>
      <sheetName val="B35 IL1(4)"/>
      <sheetName val="B35 IL1(3)"/>
      <sheetName val="B35 IL1(2)"/>
      <sheetName val="B35 IL1(1)"/>
      <sheetName val="Pce Récap Sociale"/>
      <sheetName val="Répartition"/>
      <sheetName val="Chute T Normal"/>
      <sheetName val="Chute T Secours"/>
      <sheetName val="Puissance_Récap_par_Escalier"/>
      <sheetName val="IM_14_OUM_4_(2)"/>
      <sheetName val="IM_13_OUM_4_(2)"/>
      <sheetName val="IM_12_OUM_4_(2)"/>
      <sheetName val="IM_11_OUM_4_(2)"/>
      <sheetName val="IM_10_OUM_4_(2)"/>
      <sheetName val="IM_9_OUM_4_(2)"/>
      <sheetName val="IM_8_OUM_4_(2)"/>
      <sheetName val="IM_7_OUM_4_(2)"/>
      <sheetName val="IM_6_OUM_4_(2)"/>
      <sheetName val="IM_5_OUM_4_(2)"/>
      <sheetName val="IM_4_OUM_4_(2)"/>
      <sheetName val="IM_3_OUM_4_(2)"/>
      <sheetName val="IM_2_OUM_4_(2)"/>
      <sheetName val="IM_1_OUM_4_(2)"/>
      <sheetName val="IM_9_OUM_4_(1)"/>
      <sheetName val="IM_8_OUM_4_(1)"/>
      <sheetName val="IM_7_OUM_4_(1)"/>
      <sheetName val="IM_6_OUM_4_(1)"/>
      <sheetName val="IM_5_OUM_4_(1)"/>
      <sheetName val="IM_4_OUM_4_(1)"/>
      <sheetName val="IM_3_OUM_4_(1)"/>
      <sheetName val="IM_2_OUM_4_(1)"/>
      <sheetName val="IM_1_OUM_4_(1)"/>
      <sheetName val="IM_2_OUM_3"/>
      <sheetName val="IM_1_OUM_3"/>
      <sheetName val="Pce_Récap_Normale"/>
      <sheetName val="Répar_Dépaerts"/>
      <sheetName val="MT_Sout-Aerien_&amp;_Terrass"/>
      <sheetName val="_Poste_simple"/>
      <sheetName val="BT_souterrain"/>
      <sheetName val="EP_&amp;_Terrass"/>
      <sheetName val="Recap_Devis_REDAL"/>
      <sheetName val="Recap_Devis_Entreprise"/>
      <sheetName val="Kf_(2)"/>
      <sheetName val="B34_IL4_(11)"/>
      <sheetName val="B34_IL4_(10)"/>
      <sheetName val="B34_IL4_(9)"/>
      <sheetName val="B34_IL4_(8)"/>
      <sheetName val="B34_IL4_(7)"/>
      <sheetName val="B34_IL4_(6)"/>
      <sheetName val="B34_IL4_(5)"/>
      <sheetName val="B34_IL4_(4)"/>
      <sheetName val="B34_IL4_(3)"/>
      <sheetName val="B34_IL4_(2)"/>
      <sheetName val="B34_IL4_(1)"/>
      <sheetName val="B34_IL3_(4)"/>
      <sheetName val="B34_IL3_(3)"/>
      <sheetName val="B34_IL3_(2)"/>
      <sheetName val="B34_IL3_(1)"/>
      <sheetName val="B34_IL2_(3)"/>
      <sheetName val="B34_IL2_(2)"/>
      <sheetName val="B34_IL2_(1)"/>
      <sheetName val="B34_IL1_(6)"/>
      <sheetName val="B34_IL1_(5)"/>
      <sheetName val="B34_IL1_(4)"/>
      <sheetName val="B34_IL1_(3)"/>
      <sheetName val="B34_IL1_(2)"/>
      <sheetName val="B34_IL1_(1)"/>
      <sheetName val="B35_IL4_(10)"/>
      <sheetName val="B35_IL4_(9)"/>
      <sheetName val="B35_IL4_(8)"/>
      <sheetName val="B35_IL4_(7)"/>
      <sheetName val="B35_IL4_(6)"/>
      <sheetName val="B35_IL4_(5)"/>
      <sheetName val="B35_IL4_(4)"/>
      <sheetName val="B35_IL4_(3)"/>
      <sheetName val="B35_IL4_(2)"/>
      <sheetName val="B35_IL4_(1)"/>
      <sheetName val="B35_IL2_(4)"/>
      <sheetName val="B35_IL2_(3)"/>
      <sheetName val="B35_IL2_(2)"/>
      <sheetName val="B35_IL2_(1)"/>
      <sheetName val="B35_IL1(8)"/>
      <sheetName val="B35_IL1(7)"/>
      <sheetName val="B35_IL1(6)"/>
      <sheetName val="B35_IL1(5)"/>
      <sheetName val="B35_IL1(4)"/>
      <sheetName val="B35_IL1(3)"/>
      <sheetName val="B35_IL1(2)"/>
      <sheetName val="B35_IL1(1)"/>
      <sheetName val="Pce_Récap_Sociale"/>
      <sheetName val="Chute_T_Normal"/>
      <sheetName val="Chute_T_Secours"/>
    </sheetNames>
    <sheetDataSet>
      <sheetData sheetId="0" refreshError="1">
        <row r="2">
          <cell r="B2">
            <v>0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1</v>
          </cell>
        </row>
        <row r="6">
          <cell r="B6">
            <v>4</v>
          </cell>
          <cell r="C6">
            <v>0.86</v>
          </cell>
        </row>
        <row r="7">
          <cell r="B7">
            <v>5</v>
          </cell>
          <cell r="C7">
            <v>0.78</v>
          </cell>
        </row>
        <row r="8">
          <cell r="B8">
            <v>6</v>
          </cell>
          <cell r="C8">
            <v>0.78</v>
          </cell>
        </row>
        <row r="9">
          <cell r="B9">
            <v>7</v>
          </cell>
          <cell r="C9">
            <v>0.78</v>
          </cell>
        </row>
        <row r="10">
          <cell r="B10">
            <v>8</v>
          </cell>
          <cell r="C10">
            <v>0.78</v>
          </cell>
        </row>
        <row r="11">
          <cell r="B11">
            <v>9</v>
          </cell>
          <cell r="C11">
            <v>0.7</v>
          </cell>
        </row>
        <row r="12">
          <cell r="B12">
            <v>10</v>
          </cell>
          <cell r="C12">
            <v>0.63</v>
          </cell>
        </row>
        <row r="13">
          <cell r="B13">
            <v>11</v>
          </cell>
          <cell r="C13">
            <v>0.63</v>
          </cell>
        </row>
        <row r="14">
          <cell r="B14">
            <v>12</v>
          </cell>
          <cell r="C14">
            <v>0.63</v>
          </cell>
        </row>
        <row r="15">
          <cell r="B15">
            <v>13</v>
          </cell>
          <cell r="C15">
            <v>0.59</v>
          </cell>
        </row>
        <row r="16">
          <cell r="B16">
            <v>14</v>
          </cell>
          <cell r="C16">
            <v>0.56000000000000005</v>
          </cell>
        </row>
        <row r="17">
          <cell r="B17">
            <v>15</v>
          </cell>
          <cell r="C17">
            <v>0.53</v>
          </cell>
        </row>
        <row r="18">
          <cell r="B18">
            <v>16</v>
          </cell>
          <cell r="C18">
            <v>0.53</v>
          </cell>
        </row>
        <row r="19">
          <cell r="B19">
            <v>17</v>
          </cell>
          <cell r="C19">
            <v>0.53</v>
          </cell>
        </row>
        <row r="20">
          <cell r="B20">
            <v>18</v>
          </cell>
          <cell r="C20">
            <v>0.53</v>
          </cell>
        </row>
        <row r="21">
          <cell r="B21">
            <v>19</v>
          </cell>
          <cell r="C21">
            <v>0.51</v>
          </cell>
        </row>
        <row r="22">
          <cell r="B22">
            <v>20</v>
          </cell>
          <cell r="C22">
            <v>0.49</v>
          </cell>
        </row>
        <row r="23">
          <cell r="B23">
            <v>21</v>
          </cell>
          <cell r="C23">
            <v>0.49</v>
          </cell>
        </row>
        <row r="24">
          <cell r="B24">
            <v>22</v>
          </cell>
          <cell r="C24">
            <v>0.49</v>
          </cell>
        </row>
        <row r="25">
          <cell r="B25">
            <v>23</v>
          </cell>
          <cell r="C25">
            <v>0.49</v>
          </cell>
        </row>
        <row r="26">
          <cell r="B26">
            <v>24</v>
          </cell>
          <cell r="C26">
            <v>0.47</v>
          </cell>
        </row>
        <row r="27">
          <cell r="B27">
            <v>25</v>
          </cell>
          <cell r="C27">
            <v>0.46</v>
          </cell>
        </row>
        <row r="28">
          <cell r="B28">
            <v>26</v>
          </cell>
          <cell r="C28">
            <v>0.46</v>
          </cell>
        </row>
        <row r="29">
          <cell r="B29">
            <v>27</v>
          </cell>
          <cell r="C29">
            <v>0.46</v>
          </cell>
        </row>
        <row r="30">
          <cell r="B30">
            <v>28</v>
          </cell>
          <cell r="C30">
            <v>0.46</v>
          </cell>
        </row>
        <row r="31">
          <cell r="B31">
            <v>29</v>
          </cell>
          <cell r="C31">
            <v>0.45</v>
          </cell>
        </row>
        <row r="32">
          <cell r="B32">
            <v>30</v>
          </cell>
          <cell r="C32">
            <v>0.44</v>
          </cell>
        </row>
        <row r="33">
          <cell r="B33">
            <v>31</v>
          </cell>
          <cell r="C33">
            <v>0.44</v>
          </cell>
        </row>
        <row r="34">
          <cell r="B34">
            <v>32</v>
          </cell>
          <cell r="C34">
            <v>0.44</v>
          </cell>
        </row>
        <row r="35">
          <cell r="B35">
            <v>33</v>
          </cell>
          <cell r="C35">
            <v>0.44</v>
          </cell>
        </row>
        <row r="36">
          <cell r="B36">
            <v>34</v>
          </cell>
          <cell r="C36">
            <v>0.43</v>
          </cell>
        </row>
        <row r="37">
          <cell r="B37">
            <v>35</v>
          </cell>
          <cell r="C37">
            <v>0.42</v>
          </cell>
        </row>
        <row r="38">
          <cell r="B38">
            <v>36</v>
          </cell>
          <cell r="C38">
            <v>0.42</v>
          </cell>
        </row>
        <row r="39">
          <cell r="B39">
            <v>37</v>
          </cell>
          <cell r="C39">
            <v>0.42</v>
          </cell>
        </row>
        <row r="40">
          <cell r="B40">
            <v>38</v>
          </cell>
          <cell r="C40">
            <v>0.42</v>
          </cell>
        </row>
        <row r="41">
          <cell r="B41">
            <v>39</v>
          </cell>
          <cell r="C41">
            <v>0.42</v>
          </cell>
        </row>
        <row r="42">
          <cell r="B42">
            <v>40</v>
          </cell>
          <cell r="C42">
            <v>0.41</v>
          </cell>
        </row>
        <row r="43">
          <cell r="B43">
            <v>41</v>
          </cell>
          <cell r="C43">
            <v>0.41</v>
          </cell>
        </row>
        <row r="44">
          <cell r="B44">
            <v>42</v>
          </cell>
          <cell r="C44">
            <v>0.41</v>
          </cell>
        </row>
        <row r="45">
          <cell r="B45">
            <v>43</v>
          </cell>
          <cell r="C45">
            <v>0.41</v>
          </cell>
        </row>
        <row r="46">
          <cell r="B46">
            <v>44</v>
          </cell>
          <cell r="C46">
            <v>0.41</v>
          </cell>
        </row>
        <row r="47">
          <cell r="B47">
            <v>45</v>
          </cell>
          <cell r="C47">
            <v>0.41</v>
          </cell>
        </row>
        <row r="48">
          <cell r="B48">
            <v>46</v>
          </cell>
          <cell r="C48">
            <v>0.41</v>
          </cell>
        </row>
        <row r="49">
          <cell r="B49">
            <v>47</v>
          </cell>
          <cell r="C49">
            <v>0.41</v>
          </cell>
        </row>
        <row r="50">
          <cell r="B50">
            <v>48</v>
          </cell>
          <cell r="C50">
            <v>0.41</v>
          </cell>
        </row>
        <row r="51">
          <cell r="B51">
            <v>49</v>
          </cell>
          <cell r="C51">
            <v>0.40500000000000003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quetage"/>
      <sheetName val="BT+EP"/>
      <sheetName val="Récapitulatif"/>
      <sheetName val="Puissance par lot"/>
      <sheetName val="Puissance_par_lo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quetage"/>
      <sheetName val="BT"/>
      <sheetName val="MT"/>
      <sheetName val="Kf"/>
      <sheetName val="Chute tension"/>
      <sheetName val="Répartition"/>
      <sheetName val="puissance Récap"/>
      <sheetName val="puissance par lot"/>
      <sheetName val="lot Com"/>
      <sheetName val="Lot h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p"/>
      <sheetName val="Terassement"/>
      <sheetName val="Quota"/>
      <sheetName val="BT-sout"/>
      <sheetName val="Present"/>
      <sheetName val="Détail"/>
      <sheetName val="Recap"/>
      <sheetName val="CEAC-56 (2)"/>
      <sheetName val="CEAC-56"/>
      <sheetName val="TCD"/>
      <sheetName val="brouillon"/>
      <sheetName val="CEAC-56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1">
          <cell r="Q61">
            <v>1.7804203383610049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E5" sqref="E5"/>
    </sheetView>
  </sheetViews>
  <sheetFormatPr baseColWidth="10" defaultColWidth="8.85546875" defaultRowHeight="15" x14ac:dyDescent="0.25"/>
  <cols>
    <col min="2" max="2" width="68.85546875" customWidth="1"/>
    <col min="3" max="3" width="19.42578125" customWidth="1"/>
    <col min="4" max="4" width="22.7109375" customWidth="1"/>
    <col min="5" max="5" width="20.7109375" customWidth="1"/>
    <col min="6" max="6" width="24.5703125" customWidth="1"/>
    <col min="8" max="8" width="16.7109375" customWidth="1"/>
  </cols>
  <sheetData>
    <row r="1" spans="1:6" ht="15" customHeight="1" x14ac:dyDescent="0.3">
      <c r="A1" s="28" t="s">
        <v>51</v>
      </c>
      <c r="B1" s="28"/>
      <c r="C1" s="28"/>
      <c r="D1" s="28"/>
      <c r="E1" s="28"/>
      <c r="F1" s="28"/>
    </row>
    <row r="2" spans="1:6" ht="39" customHeight="1" x14ac:dyDescent="0.3">
      <c r="A2" s="29" t="s">
        <v>39</v>
      </c>
      <c r="B2" s="29"/>
      <c r="C2" s="29"/>
      <c r="D2" s="29"/>
      <c r="E2" s="29"/>
      <c r="F2" s="29"/>
    </row>
    <row r="3" spans="1:6" x14ac:dyDescent="0.25">
      <c r="A3" s="3"/>
      <c r="B3" s="3"/>
      <c r="C3" s="3"/>
      <c r="D3" s="3"/>
      <c r="E3" s="3"/>
      <c r="F3" s="3"/>
    </row>
    <row r="4" spans="1:6" ht="54" x14ac:dyDescent="0.25">
      <c r="A4" s="4" t="s">
        <v>41</v>
      </c>
      <c r="B4" s="4" t="s">
        <v>0</v>
      </c>
      <c r="C4" s="5" t="s">
        <v>1</v>
      </c>
      <c r="D4" s="6" t="s">
        <v>2</v>
      </c>
      <c r="E4" s="4" t="s">
        <v>3</v>
      </c>
      <c r="F4" s="4" t="s">
        <v>4</v>
      </c>
    </row>
    <row r="5" spans="1:6" ht="54" x14ac:dyDescent="0.25">
      <c r="A5" s="7">
        <v>1</v>
      </c>
      <c r="B5" s="8" t="s">
        <v>40</v>
      </c>
      <c r="C5" s="9" t="s">
        <v>5</v>
      </c>
      <c r="D5" s="10">
        <v>4816</v>
      </c>
      <c r="E5" s="27">
        <v>0</v>
      </c>
      <c r="F5" s="11">
        <f>ROUNDDOWN(D5*E5,2)</f>
        <v>0</v>
      </c>
    </row>
    <row r="6" spans="1:6" ht="72" x14ac:dyDescent="0.25">
      <c r="A6" s="7">
        <v>2</v>
      </c>
      <c r="B6" s="12" t="s">
        <v>36</v>
      </c>
      <c r="C6" s="13" t="s">
        <v>6</v>
      </c>
      <c r="D6" s="14">
        <v>5</v>
      </c>
      <c r="E6" s="27">
        <v>0</v>
      </c>
      <c r="F6" s="11">
        <f t="shared" ref="F6:F37" si="0">ROUNDDOWN(D6*E6,2)</f>
        <v>0</v>
      </c>
    </row>
    <row r="7" spans="1:6" ht="72" x14ac:dyDescent="0.25">
      <c r="A7" s="7">
        <v>3</v>
      </c>
      <c r="B7" s="8" t="s">
        <v>7</v>
      </c>
      <c r="C7" s="9" t="s">
        <v>8</v>
      </c>
      <c r="D7" s="15">
        <v>2</v>
      </c>
      <c r="E7" s="27">
        <v>0</v>
      </c>
      <c r="F7" s="11">
        <f t="shared" si="0"/>
        <v>0</v>
      </c>
    </row>
    <row r="8" spans="1:6" ht="36" x14ac:dyDescent="0.25">
      <c r="A8" s="7">
        <v>4</v>
      </c>
      <c r="B8" s="12" t="s">
        <v>37</v>
      </c>
      <c r="C8" s="16" t="s">
        <v>8</v>
      </c>
      <c r="D8" s="17">
        <v>36</v>
      </c>
      <c r="E8" s="27">
        <v>0</v>
      </c>
      <c r="F8" s="11">
        <f t="shared" si="0"/>
        <v>0</v>
      </c>
    </row>
    <row r="9" spans="1:6" ht="72" x14ac:dyDescent="0.25">
      <c r="A9" s="7">
        <v>5</v>
      </c>
      <c r="B9" s="8" t="s">
        <v>9</v>
      </c>
      <c r="C9" s="9" t="s">
        <v>8</v>
      </c>
      <c r="D9" s="15">
        <v>36</v>
      </c>
      <c r="E9" s="27">
        <v>0</v>
      </c>
      <c r="F9" s="11">
        <f t="shared" si="0"/>
        <v>0</v>
      </c>
    </row>
    <row r="10" spans="1:6" ht="36" x14ac:dyDescent="0.25">
      <c r="A10" s="7">
        <v>6</v>
      </c>
      <c r="B10" s="8" t="s">
        <v>10</v>
      </c>
      <c r="C10" s="16" t="s">
        <v>6</v>
      </c>
      <c r="D10" s="10">
        <v>36</v>
      </c>
      <c r="E10" s="27">
        <v>0</v>
      </c>
      <c r="F10" s="11">
        <f t="shared" si="0"/>
        <v>0</v>
      </c>
    </row>
    <row r="11" spans="1:6" ht="36" x14ac:dyDescent="0.25">
      <c r="A11" s="7">
        <v>7</v>
      </c>
      <c r="B11" s="8" t="s">
        <v>42</v>
      </c>
      <c r="C11" s="16" t="s">
        <v>11</v>
      </c>
      <c r="D11" s="10">
        <v>150</v>
      </c>
      <c r="E11" s="27">
        <v>0</v>
      </c>
      <c r="F11" s="11">
        <f t="shared" si="0"/>
        <v>0</v>
      </c>
    </row>
    <row r="12" spans="1:6" ht="36" x14ac:dyDescent="0.25">
      <c r="A12" s="7">
        <v>8</v>
      </c>
      <c r="B12" s="18" t="s">
        <v>43</v>
      </c>
      <c r="C12" s="16" t="s">
        <v>6</v>
      </c>
      <c r="D12" s="10">
        <v>30</v>
      </c>
      <c r="E12" s="27">
        <v>0</v>
      </c>
      <c r="F12" s="11">
        <f t="shared" si="0"/>
        <v>0</v>
      </c>
    </row>
    <row r="13" spans="1:6" ht="36" x14ac:dyDescent="0.25">
      <c r="A13" s="7">
        <v>9</v>
      </c>
      <c r="B13" s="18" t="s">
        <v>12</v>
      </c>
      <c r="C13" s="16" t="s">
        <v>6</v>
      </c>
      <c r="D13" s="10">
        <v>6</v>
      </c>
      <c r="E13" s="27">
        <v>0</v>
      </c>
      <c r="F13" s="11">
        <f t="shared" si="0"/>
        <v>0</v>
      </c>
    </row>
    <row r="14" spans="1:6" ht="36" x14ac:dyDescent="0.25">
      <c r="A14" s="7">
        <v>10</v>
      </c>
      <c r="B14" s="8" t="s">
        <v>13</v>
      </c>
      <c r="C14" s="16" t="s">
        <v>6</v>
      </c>
      <c r="D14" s="10">
        <v>15</v>
      </c>
      <c r="E14" s="27">
        <v>0</v>
      </c>
      <c r="F14" s="11">
        <f t="shared" si="0"/>
        <v>0</v>
      </c>
    </row>
    <row r="15" spans="1:6" ht="33.75" customHeight="1" x14ac:dyDescent="0.25">
      <c r="A15" s="7">
        <v>11</v>
      </c>
      <c r="B15" s="8" t="s">
        <v>14</v>
      </c>
      <c r="C15" s="16" t="s">
        <v>6</v>
      </c>
      <c r="D15" s="10">
        <v>30</v>
      </c>
      <c r="E15" s="27">
        <v>0</v>
      </c>
      <c r="F15" s="11">
        <f t="shared" si="0"/>
        <v>0</v>
      </c>
    </row>
    <row r="16" spans="1:6" ht="36" x14ac:dyDescent="0.25">
      <c r="A16" s="7">
        <v>12</v>
      </c>
      <c r="B16" s="8" t="s">
        <v>15</v>
      </c>
      <c r="C16" s="9" t="s">
        <v>38</v>
      </c>
      <c r="D16" s="19">
        <v>211</v>
      </c>
      <c r="E16" s="27">
        <v>0</v>
      </c>
      <c r="F16" s="11">
        <f t="shared" si="0"/>
        <v>0</v>
      </c>
    </row>
    <row r="17" spans="1:6" ht="37.5" customHeight="1" x14ac:dyDescent="0.25">
      <c r="A17" s="7">
        <v>13</v>
      </c>
      <c r="B17" s="8" t="s">
        <v>16</v>
      </c>
      <c r="C17" s="9" t="s">
        <v>38</v>
      </c>
      <c r="D17" s="19">
        <v>287</v>
      </c>
      <c r="E17" s="27">
        <v>0</v>
      </c>
      <c r="F17" s="11">
        <f t="shared" si="0"/>
        <v>0</v>
      </c>
    </row>
    <row r="18" spans="1:6" ht="27" customHeight="1" x14ac:dyDescent="0.25">
      <c r="A18" s="7">
        <v>14</v>
      </c>
      <c r="B18" s="8" t="s">
        <v>17</v>
      </c>
      <c r="C18" s="9" t="s">
        <v>5</v>
      </c>
      <c r="D18" s="20">
        <v>1618</v>
      </c>
      <c r="E18" s="27">
        <v>0</v>
      </c>
      <c r="F18" s="11">
        <f t="shared" si="0"/>
        <v>0</v>
      </c>
    </row>
    <row r="19" spans="1:6" ht="29.25" customHeight="1" x14ac:dyDescent="0.25">
      <c r="A19" s="7">
        <v>15</v>
      </c>
      <c r="B19" s="8" t="s">
        <v>18</v>
      </c>
      <c r="C19" s="9" t="s">
        <v>19</v>
      </c>
      <c r="D19" s="21">
        <v>498</v>
      </c>
      <c r="E19" s="27">
        <v>0</v>
      </c>
      <c r="F19" s="11">
        <f t="shared" si="0"/>
        <v>0</v>
      </c>
    </row>
    <row r="20" spans="1:6" ht="39.75" customHeight="1" x14ac:dyDescent="0.25">
      <c r="A20" s="7">
        <v>16</v>
      </c>
      <c r="B20" s="8" t="s">
        <v>20</v>
      </c>
      <c r="C20" s="9" t="s">
        <v>21</v>
      </c>
      <c r="D20" s="21">
        <v>115</v>
      </c>
      <c r="E20" s="27">
        <v>0</v>
      </c>
      <c r="F20" s="11">
        <f t="shared" si="0"/>
        <v>0</v>
      </c>
    </row>
    <row r="21" spans="1:6" ht="28.5" customHeight="1" x14ac:dyDescent="0.25">
      <c r="A21" s="7">
        <v>17</v>
      </c>
      <c r="B21" s="8" t="s">
        <v>22</v>
      </c>
      <c r="C21" s="9" t="s">
        <v>21</v>
      </c>
      <c r="D21" s="20">
        <v>211</v>
      </c>
      <c r="E21" s="27">
        <v>0</v>
      </c>
      <c r="F21" s="11">
        <f t="shared" si="0"/>
        <v>0</v>
      </c>
    </row>
    <row r="22" spans="1:6" ht="29.25" customHeight="1" x14ac:dyDescent="0.25">
      <c r="A22" s="7">
        <v>18</v>
      </c>
      <c r="B22" s="8" t="s">
        <v>23</v>
      </c>
      <c r="C22" s="9" t="s">
        <v>5</v>
      </c>
      <c r="D22" s="20">
        <v>1605</v>
      </c>
      <c r="E22" s="27">
        <v>0</v>
      </c>
      <c r="F22" s="11">
        <f t="shared" si="0"/>
        <v>0</v>
      </c>
    </row>
    <row r="23" spans="1:6" ht="32.25" customHeight="1" x14ac:dyDescent="0.25">
      <c r="A23" s="7">
        <v>19</v>
      </c>
      <c r="B23" s="8" t="s">
        <v>24</v>
      </c>
      <c r="C23" s="9" t="s">
        <v>6</v>
      </c>
      <c r="D23" s="20">
        <v>60</v>
      </c>
      <c r="E23" s="27">
        <v>0</v>
      </c>
      <c r="F23" s="11">
        <f t="shared" si="0"/>
        <v>0</v>
      </c>
    </row>
    <row r="24" spans="1:6" ht="39" customHeight="1" x14ac:dyDescent="0.25">
      <c r="A24" s="7">
        <v>20</v>
      </c>
      <c r="B24" s="8" t="s">
        <v>44</v>
      </c>
      <c r="C24" s="9" t="s">
        <v>6</v>
      </c>
      <c r="D24" s="20">
        <v>30</v>
      </c>
      <c r="E24" s="27">
        <v>0</v>
      </c>
      <c r="F24" s="11">
        <f t="shared" si="0"/>
        <v>0</v>
      </c>
    </row>
    <row r="25" spans="1:6" ht="39" customHeight="1" x14ac:dyDescent="0.25">
      <c r="A25" s="7">
        <v>21</v>
      </c>
      <c r="B25" s="8" t="s">
        <v>25</v>
      </c>
      <c r="C25" s="9" t="s">
        <v>6</v>
      </c>
      <c r="D25" s="20">
        <v>60</v>
      </c>
      <c r="E25" s="27">
        <v>0</v>
      </c>
      <c r="F25" s="11">
        <f t="shared" si="0"/>
        <v>0</v>
      </c>
    </row>
    <row r="26" spans="1:6" ht="36" x14ac:dyDescent="0.25">
      <c r="A26" s="7">
        <v>22</v>
      </c>
      <c r="B26" s="8" t="s">
        <v>26</v>
      </c>
      <c r="C26" s="9" t="s">
        <v>6</v>
      </c>
      <c r="D26" s="20">
        <v>60</v>
      </c>
      <c r="E26" s="27">
        <v>0</v>
      </c>
      <c r="F26" s="11">
        <f t="shared" si="0"/>
        <v>0</v>
      </c>
    </row>
    <row r="27" spans="1:6" ht="36" x14ac:dyDescent="0.25">
      <c r="A27" s="7">
        <v>23</v>
      </c>
      <c r="B27" s="8" t="s">
        <v>27</v>
      </c>
      <c r="C27" s="9" t="s">
        <v>5</v>
      </c>
      <c r="D27" s="20">
        <v>1132</v>
      </c>
      <c r="E27" s="27">
        <v>0</v>
      </c>
      <c r="F27" s="11">
        <f t="shared" si="0"/>
        <v>0</v>
      </c>
    </row>
    <row r="28" spans="1:6" ht="36" x14ac:dyDescent="0.25">
      <c r="A28" s="7">
        <v>24</v>
      </c>
      <c r="B28" s="8" t="s">
        <v>28</v>
      </c>
      <c r="C28" s="16" t="s">
        <v>5</v>
      </c>
      <c r="D28" s="10">
        <v>300</v>
      </c>
      <c r="E28" s="27">
        <v>0</v>
      </c>
      <c r="F28" s="11">
        <f t="shared" si="0"/>
        <v>0</v>
      </c>
    </row>
    <row r="29" spans="1:6" ht="39.75" customHeight="1" x14ac:dyDescent="0.25">
      <c r="A29" s="7">
        <v>25</v>
      </c>
      <c r="B29" s="8" t="s">
        <v>29</v>
      </c>
      <c r="C29" s="9" t="s">
        <v>5</v>
      </c>
      <c r="D29" s="20">
        <v>1132</v>
      </c>
      <c r="E29" s="27">
        <v>0</v>
      </c>
      <c r="F29" s="11">
        <f t="shared" si="0"/>
        <v>0</v>
      </c>
    </row>
    <row r="30" spans="1:6" ht="36" x14ac:dyDescent="0.25">
      <c r="A30" s="7">
        <v>26</v>
      </c>
      <c r="B30" s="8" t="s">
        <v>30</v>
      </c>
      <c r="C30" s="9" t="s">
        <v>5</v>
      </c>
      <c r="D30" s="20">
        <v>1638</v>
      </c>
      <c r="E30" s="27">
        <v>0</v>
      </c>
      <c r="F30" s="11">
        <f t="shared" si="0"/>
        <v>0</v>
      </c>
    </row>
    <row r="31" spans="1:6" ht="36" x14ac:dyDescent="0.25">
      <c r="A31" s="7">
        <v>27</v>
      </c>
      <c r="B31" s="8" t="s">
        <v>31</v>
      </c>
      <c r="C31" s="9" t="s">
        <v>6</v>
      </c>
      <c r="D31" s="20">
        <v>20</v>
      </c>
      <c r="E31" s="27">
        <v>0</v>
      </c>
      <c r="F31" s="11">
        <f t="shared" si="0"/>
        <v>0</v>
      </c>
    </row>
    <row r="32" spans="1:6" ht="32.25" customHeight="1" x14ac:dyDescent="0.25">
      <c r="A32" s="7">
        <v>28</v>
      </c>
      <c r="B32" s="8" t="s">
        <v>32</v>
      </c>
      <c r="C32" s="9" t="s">
        <v>5</v>
      </c>
      <c r="D32" s="20">
        <v>1638</v>
      </c>
      <c r="E32" s="27">
        <v>0</v>
      </c>
      <c r="F32" s="11">
        <f t="shared" si="0"/>
        <v>0</v>
      </c>
    </row>
    <row r="33" spans="1:8" ht="27.75" customHeight="1" x14ac:dyDescent="0.25">
      <c r="A33" s="7">
        <v>29</v>
      </c>
      <c r="B33" s="8" t="s">
        <v>33</v>
      </c>
      <c r="C33" s="9" t="s">
        <v>6</v>
      </c>
      <c r="D33" s="20">
        <v>50</v>
      </c>
      <c r="E33" s="27">
        <v>0</v>
      </c>
      <c r="F33" s="11">
        <f t="shared" si="0"/>
        <v>0</v>
      </c>
    </row>
    <row r="34" spans="1:8" ht="36" x14ac:dyDescent="0.25">
      <c r="A34" s="7">
        <v>30</v>
      </c>
      <c r="B34" s="8" t="s">
        <v>34</v>
      </c>
      <c r="C34" s="9" t="s">
        <v>6</v>
      </c>
      <c r="D34" s="20">
        <v>10</v>
      </c>
      <c r="E34" s="27">
        <v>0</v>
      </c>
      <c r="F34" s="11">
        <f t="shared" si="0"/>
        <v>0</v>
      </c>
    </row>
    <row r="35" spans="1:8" ht="36" x14ac:dyDescent="0.25">
      <c r="A35" s="7">
        <v>31</v>
      </c>
      <c r="B35" s="8" t="s">
        <v>35</v>
      </c>
      <c r="C35" s="9" t="s">
        <v>5</v>
      </c>
      <c r="D35" s="20">
        <v>105</v>
      </c>
      <c r="E35" s="27">
        <v>0</v>
      </c>
      <c r="F35" s="11">
        <f t="shared" si="0"/>
        <v>0</v>
      </c>
    </row>
    <row r="36" spans="1:8" ht="54" x14ac:dyDescent="0.25">
      <c r="A36" s="7">
        <v>32</v>
      </c>
      <c r="B36" s="8" t="s">
        <v>45</v>
      </c>
      <c r="C36" s="9" t="s">
        <v>5</v>
      </c>
      <c r="D36" s="20">
        <v>210</v>
      </c>
      <c r="E36" s="27">
        <v>0</v>
      </c>
      <c r="F36" s="11">
        <f t="shared" si="0"/>
        <v>0</v>
      </c>
      <c r="H36" s="1"/>
    </row>
    <row r="37" spans="1:8" ht="18.75" x14ac:dyDescent="0.25">
      <c r="A37" s="7">
        <v>33</v>
      </c>
      <c r="B37" s="8" t="s">
        <v>46</v>
      </c>
      <c r="C37" s="9" t="s">
        <v>47</v>
      </c>
      <c r="D37" s="20">
        <v>1</v>
      </c>
      <c r="E37" s="2">
        <f>ROUNDDOWN((SUM(F5:F36)*0.1),2)</f>
        <v>0</v>
      </c>
      <c r="F37" s="11">
        <f t="shared" si="0"/>
        <v>0</v>
      </c>
    </row>
    <row r="38" spans="1:8" ht="18.75" x14ac:dyDescent="0.25">
      <c r="A38" s="22"/>
      <c r="B38" s="23" t="s">
        <v>48</v>
      </c>
      <c r="C38" s="33">
        <f>SUM(F5:F37)</f>
        <v>0</v>
      </c>
      <c r="D38" s="34"/>
      <c r="E38" s="34"/>
      <c r="F38" s="35"/>
    </row>
    <row r="39" spans="1:8" ht="18.75" x14ac:dyDescent="0.25">
      <c r="A39" s="22"/>
      <c r="B39" s="23" t="s">
        <v>49</v>
      </c>
      <c r="C39" s="33">
        <f>ROUNDDOWN(0.2*C38,2)</f>
        <v>0</v>
      </c>
      <c r="D39" s="34"/>
      <c r="E39" s="34"/>
      <c r="F39" s="35"/>
    </row>
    <row r="40" spans="1:8" ht="18.75" x14ac:dyDescent="0.25">
      <c r="A40" s="22"/>
      <c r="B40" s="23" t="s">
        <v>50</v>
      </c>
      <c r="C40" s="33">
        <f>ROUNDDOWN(C38+C39,2)</f>
        <v>0</v>
      </c>
      <c r="D40" s="34"/>
      <c r="E40" s="34"/>
      <c r="F40" s="35"/>
    </row>
    <row r="41" spans="1:8" x14ac:dyDescent="0.25">
      <c r="A41" s="3"/>
      <c r="B41" s="3"/>
      <c r="C41" s="3"/>
      <c r="D41" s="3"/>
      <c r="E41" s="3"/>
      <c r="F41" s="3"/>
    </row>
    <row r="42" spans="1:8" ht="73.5" customHeight="1" x14ac:dyDescent="0.25">
      <c r="A42" s="30" t="s">
        <v>52</v>
      </c>
      <c r="B42" s="30"/>
      <c r="C42" s="30"/>
      <c r="D42" s="30"/>
      <c r="E42" s="30"/>
      <c r="F42" s="30"/>
    </row>
    <row r="43" spans="1:8" x14ac:dyDescent="0.25">
      <c r="A43" s="31" t="s">
        <v>53</v>
      </c>
      <c r="B43" s="32"/>
      <c r="C43" s="32"/>
      <c r="D43" s="32"/>
      <c r="E43" s="32"/>
      <c r="F43" s="32"/>
    </row>
    <row r="44" spans="1:8" x14ac:dyDescent="0.25">
      <c r="A44" s="24" t="s">
        <v>54</v>
      </c>
      <c r="B44" s="25"/>
      <c r="C44" s="26"/>
      <c r="D44" s="26"/>
      <c r="E44" s="26"/>
      <c r="F44" s="26"/>
    </row>
  </sheetData>
  <sheetProtection sheet="1" objects="1" scenarios="1"/>
  <mergeCells count="7">
    <mergeCell ref="A1:F1"/>
    <mergeCell ref="A2:F2"/>
    <mergeCell ref="A42:F42"/>
    <mergeCell ref="A43:F43"/>
    <mergeCell ref="C39:F39"/>
    <mergeCell ref="C40:F40"/>
    <mergeCell ref="C38:F38"/>
  </mergeCells>
  <conditionalFormatting sqref="D4 F4">
    <cfRule type="cellIs" dxfId="1" priority="34" stopIfTrue="1" operator="equal">
      <formula>0</formula>
    </cfRule>
  </conditionalFormatting>
  <conditionalFormatting sqref="E37">
    <cfRule type="cellIs" dxfId="0" priority="3" stopIfTrue="1" operator="equal">
      <formula>0</formula>
    </cfRule>
  </conditionalFormatting>
  <printOptions horizontalCentered="1"/>
  <pageMargins left="0" right="0" top="0" bottom="0" header="0.31496062992125984" footer="0.31496062992125984"/>
  <pageSetup paperSize="9" scale="5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BPDE_BS 18-2026-CFR</vt:lpstr>
      <vt:lpstr>'BPDE_BS 18-2026-CFR'!Zone_d_impression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2026-08-19T08:24:42Z</dcterms:modified>
</cp:coreProperties>
</file>