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SERVICE TECHNIQUE\ST 2026\Marché 2026\AOO N°14-2026-CT\12-2026-CT\"/>
    </mc:Choice>
  </mc:AlternateContent>
  <xr:revisionPtr revIDLastSave="0" documentId="13_ncr:1_{1CC3A44A-1E68-4019-9AAF-B29069041D6C}" xr6:coauthVersionLast="47" xr6:coauthVersionMax="47" xr10:uidLastSave="{00000000-0000-0000-0000-000000000000}"/>
  <bookViews>
    <workbookView xWindow="-120" yWindow="-120" windowWidth="29040" windowHeight="15720" tabRatio="542" xr2:uid="{00000000-000D-0000-FFFF-FFFF00000000}"/>
  </bookViews>
  <sheets>
    <sheet name="bordreau des prix" sheetId="4" r:id="rId1"/>
    <sheet name="Feuil1" sheetId="5" r:id="rId2"/>
  </sheets>
  <externalReferences>
    <externalReference r:id="rId3"/>
    <externalReference r:id="rId4"/>
    <externalReference r:id="rId5"/>
  </externalReferences>
  <definedNames>
    <definedName name="__________AA200600">#REF!</definedName>
    <definedName name="__________AAA200600">#REF!</definedName>
    <definedName name="_________AA200600">#REF!</definedName>
    <definedName name="_________AAA200600">#REF!</definedName>
    <definedName name="________AA200600">#REF!</definedName>
    <definedName name="________AAA200600">#REF!</definedName>
    <definedName name="_______AA200600">#REF!</definedName>
    <definedName name="_______AAA200600">#REF!</definedName>
    <definedName name="______AA200600">#REF!</definedName>
    <definedName name="______AAA200600">#REF!</definedName>
    <definedName name="_____AA200600">#REF!</definedName>
    <definedName name="_____AAA200600">#REF!</definedName>
    <definedName name="____AA200600">#REF!</definedName>
    <definedName name="____AAA200600">#REF!</definedName>
    <definedName name="___AA200600">#REF!</definedName>
    <definedName name="___AAA200600">#REF!</definedName>
    <definedName name="__AA200600">#REF!</definedName>
    <definedName name="__AAA200600">#REF!</definedName>
    <definedName name="_AA200600">#REF!</definedName>
    <definedName name="_AAA200600">#REF!</definedName>
    <definedName name="_com3">#REF!</definedName>
    <definedName name="_com4">#REF!</definedName>
    <definedName name="_hab2">#REF!</definedName>
    <definedName name="_hab3">#REF!</definedName>
    <definedName name="_hab4">#REF!</definedName>
    <definedName name="a">#REF!</definedName>
    <definedName name="aa">#REF!</definedName>
    <definedName name="AA20060000">#REF!</definedName>
    <definedName name="AAA">#REF!</definedName>
    <definedName name="AAAAA">#REF!</definedName>
    <definedName name="aaaaaaa">#REF!</definedName>
    <definedName name="Anas">#REF!</definedName>
    <definedName name="B">#REF!</definedName>
    <definedName name="_xlnm.Database">#REF!</definedName>
    <definedName name="BD">#REF!</definedName>
    <definedName name="BT">#REF!</definedName>
    <definedName name="Caquot">'[1]Q10-Branche-A&amp;B'!#REF!</definedName>
    <definedName name="CIRC">#REF!</definedName>
    <definedName name="Cmixte">[2]Qeu!#REF!</definedName>
    <definedName name="conf">#REF!</definedName>
    <definedName name="cor7003_COORD1_Liste">#REF!</definedName>
    <definedName name="_xlnm.Criteria">#REF!</definedName>
    <definedName name="D">[2]Qeu!#REF!</definedName>
    <definedName name="DC">#REF!</definedName>
    <definedName name="DDD">#REF!</definedName>
    <definedName name="Decompte9">#REF!</definedName>
    <definedName name="dot">#REF!</definedName>
    <definedName name="DT">#REF!</definedName>
    <definedName name="DuCmixte">[2]Qeu!#REF!</definedName>
    <definedName name="DuD">[2]Qeu!#REF!</definedName>
    <definedName name="DuEn">[2]Qeu!#REF!</definedName>
    <definedName name="DuEnBA">[2]Qeu!#REF!</definedName>
    <definedName name="DuES">[2]Qeu!#REF!</definedName>
    <definedName name="DuI2ind">[2]Qeu!#REF!</definedName>
    <definedName name="DuSP">[2]Qeu!#REF!</definedName>
    <definedName name="DuSPc">[2]Qeu!#REF!</definedName>
    <definedName name="DuSPh">[2]Qeu!#REF!</definedName>
    <definedName name="DuSPv">[2]Qeu!#REF!</definedName>
    <definedName name="en">[2]Qeu!#REF!</definedName>
    <definedName name="EnBA">[2]Qeu!#REF!</definedName>
    <definedName name="EP">#REF!</definedName>
    <definedName name="ES">[2]Qeu!#REF!</definedName>
    <definedName name="ESTIM">#REF!</definedName>
    <definedName name="Estimation">#REF!</definedName>
    <definedName name="FB">#REF!</definedName>
    <definedName name="FICHIER">#REF!</definedName>
    <definedName name="FT">#REF!</definedName>
    <definedName name="ggg">#REF!</definedName>
    <definedName name="HCmixte">#REF!</definedName>
    <definedName name="HD">#REF!</definedName>
    <definedName name="HEn">#REF!</definedName>
    <definedName name="HEnBA">#REF!</definedName>
    <definedName name="HES">#REF!</definedName>
    <definedName name="HI2ind">#REF!</definedName>
    <definedName name="HJJK">#REF!</definedName>
    <definedName name="HSP">#REF!</definedName>
    <definedName name="HSPc">#REF!</definedName>
    <definedName name="HSPh">#REF!</definedName>
    <definedName name="HSPv">#REF!</definedName>
    <definedName name="I2ind">[2]Qeu!#REF!</definedName>
    <definedName name="K">#REF!</definedName>
    <definedName name="Kbis">#REF!</definedName>
    <definedName name="kk">#REF!</definedName>
    <definedName name="KsCAO">#REF!</definedName>
    <definedName name="Matrice">[3]Kf!$B$2:$H$51</definedName>
    <definedName name="MT">#REF!</definedName>
    <definedName name="Nbre_des_lots">"Matrice"</definedName>
    <definedName name="POSTE">#REF!</definedName>
    <definedName name="poste1">#REF!</definedName>
    <definedName name="Poste10">#REF!</definedName>
    <definedName name="Poste11">#REF!</definedName>
    <definedName name="Poste12">#REF!</definedName>
    <definedName name="Poste13">#REF!</definedName>
    <definedName name="Poste14">#REF!</definedName>
    <definedName name="Poste15">#REF!</definedName>
    <definedName name="Poste2">#REF!</definedName>
    <definedName name="Poste3">#REF!</definedName>
    <definedName name="Poste4">#REF!</definedName>
    <definedName name="Poste5">#REF!</definedName>
    <definedName name="Poste6">#REF!</definedName>
    <definedName name="Poste7">#REF!</definedName>
    <definedName name="Poste8">#REF!</definedName>
    <definedName name="Poste9">#REF!</definedName>
    <definedName name="q">#REF!</definedName>
    <definedName name="RBM_Voirie">#REF!</definedName>
    <definedName name="RECAP">#REF!</definedName>
    <definedName name="SP">[2]Qeu!#REF!</definedName>
    <definedName name="SPc">[2]Qeu!#REF!</definedName>
    <definedName name="SPh">[2]Qeu!#REF!</definedName>
    <definedName name="SPv">[2]Qeu!#REF!</definedName>
    <definedName name="t">#REF!</definedName>
    <definedName name="TRANCHE">#REF!</definedName>
    <definedName name="VILLAGE">#REF!</definedName>
    <definedName name="w">#REF!</definedName>
    <definedName name="X">#REF!</definedName>
    <definedName name="_xlnm.Print_Area" localSheetId="0">'bordreau des prix'!$A$1:$F$36</definedName>
    <definedName name="Zone_impres_M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4" l="1"/>
  <c r="F10" i="4"/>
  <c r="F11" i="4" s="1"/>
  <c r="F32" i="4"/>
  <c r="F31" i="4"/>
  <c r="F30" i="4"/>
  <c r="F29" i="4"/>
  <c r="F28" i="4"/>
  <c r="F27" i="4"/>
  <c r="F26" i="4"/>
  <c r="F25" i="4"/>
  <c r="F24" i="4"/>
  <c r="F23" i="4"/>
  <c r="F21" i="4"/>
  <c r="F20" i="4"/>
  <c r="F19" i="4"/>
  <c r="F18" i="4"/>
  <c r="F16" i="4"/>
  <c r="F33" i="4" l="1"/>
  <c r="F34" i="4" s="1"/>
  <c r="F35" i="4" s="1"/>
  <c r="F36" i="4" s="1"/>
</calcChain>
</file>

<file path=xl/sharedStrings.xml><?xml version="1.0" encoding="utf-8"?>
<sst xmlns="http://schemas.openxmlformats.org/spreadsheetml/2006/main" count="81" uniqueCount="63">
  <si>
    <t xml:space="preserve">ROYAUME DU MAROC </t>
  </si>
  <si>
    <t>DESIGNATION DES OUVRAGES</t>
  </si>
  <si>
    <t>Unité</t>
  </si>
  <si>
    <t>Quantité</t>
  </si>
  <si>
    <t xml:space="preserve">P.Total </t>
  </si>
  <si>
    <t>P.U Proposition</t>
  </si>
  <si>
    <t>Ml</t>
  </si>
  <si>
    <t>U</t>
  </si>
  <si>
    <t>Tranchées</t>
  </si>
  <si>
    <t>Câbles Eclairage public</t>
  </si>
  <si>
    <t xml:space="preserve">Fourniture et pose de Câble armé U1000 ARVFV en alu  4x25mm² </t>
  </si>
  <si>
    <t xml:space="preserve">Fourniture et pose de Câble armé U1000 ARVFV en alu  4x16mm² </t>
  </si>
  <si>
    <t>Massif pour candélabre</t>
  </si>
  <si>
    <t xml:space="preserve">TOTAL GENERAL HORS TVA  </t>
  </si>
  <si>
    <t>TVA ( 20 % )</t>
  </si>
  <si>
    <t>TOTAL GENERAL EN DHS TTC</t>
  </si>
  <si>
    <t>CODE</t>
  </si>
  <si>
    <t>N° PRIX</t>
  </si>
  <si>
    <t>Tuyau double paroi diamètre 75</t>
  </si>
  <si>
    <t>Tuyau double paroi diamètre 110</t>
  </si>
  <si>
    <t>Ens</t>
  </si>
  <si>
    <t xml:space="preserve">P.U </t>
  </si>
  <si>
    <t xml:space="preserve">Fourniture et pose de Câble de terre en cuivre nu 1x28mm² </t>
  </si>
  <si>
    <t xml:space="preserve">Fourniture et pose de Câble armé U1000 ARVFV en alu  4x70mm² </t>
  </si>
  <si>
    <t xml:space="preserve">Fourniture et pose de Câble armé U1000 ARVFV en alu  4x120mm² </t>
  </si>
  <si>
    <t xml:space="preserve">Fourniture et pose de Câble armé U1000 ARVFV en alu  4x95mm² </t>
  </si>
  <si>
    <t xml:space="preserve">TOTAL ''B'' HORS TVA  </t>
  </si>
  <si>
    <t>A-1</t>
  </si>
  <si>
    <t>B1</t>
  </si>
  <si>
    <t>B1-1</t>
  </si>
  <si>
    <t>B2</t>
  </si>
  <si>
    <t>B2-1</t>
  </si>
  <si>
    <t>B2-2</t>
  </si>
  <si>
    <t>B3</t>
  </si>
  <si>
    <t>B3-2</t>
  </si>
  <si>
    <t>B3-5</t>
  </si>
  <si>
    <t>B4</t>
  </si>
  <si>
    <t>B5</t>
  </si>
  <si>
    <t>B7</t>
  </si>
  <si>
    <t>B8</t>
  </si>
  <si>
    <t>PROVINVE GUERCIF_ LA COMMUNE TADDART</t>
  </si>
  <si>
    <t>Tuyau double paroi diamètre 63</t>
  </si>
  <si>
    <t>Tuyau double paroi diamètre 125</t>
  </si>
  <si>
    <t xml:space="preserve"> Terre de réseau  </t>
  </si>
  <si>
    <t>Tranchée normale</t>
  </si>
  <si>
    <t xml:space="preserve">Tranchée traversée </t>
  </si>
  <si>
    <t>Fourniture et pose de Luminaire LED 175 W</t>
  </si>
  <si>
    <t xml:space="preserve">Fourniture et pose de candélabre de 8m de hauteur Double crosse </t>
  </si>
  <si>
    <t>B3-1</t>
  </si>
  <si>
    <t>B1-2</t>
  </si>
  <si>
    <t>Tube annelé double paroi DN63mm, DN75mm , DN110mm et DN125mm</t>
  </si>
  <si>
    <t>B2-3</t>
  </si>
  <si>
    <t>B2-4</t>
  </si>
  <si>
    <t>B6</t>
  </si>
  <si>
    <t xml:space="preserve">  A-TABLEAU DE COMMANDE D'ECLAIRAGE PUBLIC </t>
  </si>
  <si>
    <t xml:space="preserve">  B- RESEAU ECLAIRAGE PUBLIC</t>
  </si>
  <si>
    <t>B3-3</t>
  </si>
  <si>
    <t>B3-4</t>
  </si>
  <si>
    <t xml:space="preserve">TOTAL ''A'' HORS TVA </t>
  </si>
  <si>
    <t>OBJET : TRAVAUX D’EXTENSION DU RESEAU ELECTRIQUE D'ECLAIRAGE PUBLIC A LA COMMUNE DE TADART</t>
  </si>
  <si>
    <t xml:space="preserve">Fourniture, pose et raccordement d’un tableau de commande d’éclairage public,  comprenant :
- Une armoire métallique IP55, en tôle galvanisée avec peinture polyester anticorrosion, adaptée pour installation en extérieur, sur socle béton ou mural, avec serrure à clé normalisée.
- Disjoncteur général courbe C, 80 A, tétrapolaire 
- Interrupteur-sectionneur manuel avec verrouillage.
- Relais de commande / contacteur de puissance dimensionné pour la charge totale.
- Horloge astronomique digitale avec réserve de marche ≥ 100 h.
- Disjoncteurs divisionnaires .
- Bornier de raccordement, borniers de terre et de neutre, peignes d’alimentation, repérage clair.
- Voyants de signalisation (tension présente, défaut, marche forcée).
- Mise à la terre de l’armoire, liaison équipotentielle.
- Câblage complet .
- Schéma unifilaire plastifié collé à l’intérieur de la porte.
- Essais de fonctionnement, réglage de l’horloge, et mise en service avec procès-verbal.                                                                                                                                                                                      </t>
  </si>
  <si>
    <t>BORDEREAU - DETAIL ESTIMATIF</t>
  </si>
  <si>
    <t>AOOS  N° 14 / 2026 / 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</si>
</sst>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D_H_-;\-* #,##0.00\ _D_H_-;_-* &quot;-&quot;??\ _D_H_-;_-@_-"/>
  </numFmts>
  <fonts count="16" x14ac:knownFonts="1"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theme="1"/>
      <name val="Aptos Narrow"/>
      <family val="2"/>
      <scheme val="minor"/>
    </font>
    <font>
      <b/>
      <sz val="14"/>
      <name val="Arial"/>
      <family val="2"/>
    </font>
    <font>
      <sz val="12"/>
      <color theme="1"/>
      <name val="Arial"/>
      <family val="2"/>
    </font>
    <font>
      <b/>
      <u/>
      <sz val="14"/>
      <name val="Arial"/>
      <family val="2"/>
    </font>
    <font>
      <sz val="14"/>
      <name val="Arial"/>
      <family val="2"/>
    </font>
    <font>
      <sz val="10"/>
      <color rgb="FF000000"/>
      <name val="Aptos Display"/>
      <family val="1"/>
      <scheme val="major"/>
    </font>
    <font>
      <sz val="16"/>
      <name val="Arial"/>
      <family val="2"/>
    </font>
    <font>
      <b/>
      <sz val="16"/>
      <name val="Arial"/>
      <family val="2"/>
    </font>
    <font>
      <b/>
      <sz val="16"/>
      <name val="Aptos Display"/>
      <family val="1"/>
      <scheme val="major"/>
    </font>
    <font>
      <sz val="16"/>
      <name val="Aptos Display"/>
      <family val="1"/>
      <scheme val="major"/>
    </font>
    <font>
      <sz val="16"/>
      <color rgb="FF000000"/>
      <name val="Aptos Display"/>
      <family val="1"/>
      <scheme val="major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1" fillId="0" borderId="0"/>
  </cellStyleXfs>
  <cellXfs count="64">
    <xf numFmtId="0" fontId="0" fillId="0" borderId="0" xfId="0"/>
    <xf numFmtId="164" fontId="2" fillId="0" borderId="0" xfId="1" applyFont="1" applyFill="1" applyBorder="1"/>
    <xf numFmtId="164" fontId="2" fillId="0" borderId="0" xfId="1" applyFont="1"/>
    <xf numFmtId="164" fontId="6" fillId="0" borderId="0" xfId="1" applyFont="1"/>
    <xf numFmtId="164" fontId="6" fillId="0" borderId="0" xfId="1" applyFont="1" applyFill="1"/>
    <xf numFmtId="164" fontId="2" fillId="0" borderId="0" xfId="1" applyFont="1" applyAlignment="1">
      <alignment wrapText="1"/>
    </xf>
    <xf numFmtId="0" fontId="9" fillId="0" borderId="0" xfId="0" applyFont="1" applyAlignment="1">
      <alignment horizontal="left" vertical="top"/>
    </xf>
    <xf numFmtId="164" fontId="2" fillId="3" borderId="0" xfId="1" applyFont="1" applyFill="1"/>
    <xf numFmtId="164" fontId="2" fillId="0" borderId="0" xfId="1" applyFont="1" applyFill="1" applyBorder="1" applyAlignment="1">
      <alignment horizontal="center" vertical="center"/>
    </xf>
    <xf numFmtId="164" fontId="2" fillId="0" borderId="0" xfId="1" applyFont="1" applyBorder="1"/>
    <xf numFmtId="164" fontId="2" fillId="3" borderId="0" xfId="1" applyFont="1" applyFill="1" applyBorder="1"/>
    <xf numFmtId="164" fontId="6" fillId="0" borderId="0" xfId="1" applyFont="1" applyBorder="1"/>
    <xf numFmtId="164" fontId="6" fillId="0" borderId="0" xfId="1" applyFont="1" applyFill="1" applyBorder="1"/>
    <xf numFmtId="10" fontId="3" fillId="0" borderId="0" xfId="1" applyNumberFormat="1" applyFont="1" applyFill="1" applyBorder="1" applyAlignment="1">
      <alignment horizontal="center" vertical="center"/>
    </xf>
    <xf numFmtId="164" fontId="3" fillId="0" borderId="0" xfId="1" applyFont="1" applyFill="1" applyBorder="1" applyAlignment="1">
      <alignment vertical="center" wrapText="1"/>
    </xf>
    <xf numFmtId="164" fontId="6" fillId="0" borderId="0" xfId="1" applyFont="1" applyFill="1" applyBorder="1" applyAlignment="1">
      <alignment horizontal="center" vertical="center"/>
    </xf>
    <xf numFmtId="164" fontId="3" fillId="0" borderId="0" xfId="1" applyFont="1" applyFill="1" applyBorder="1" applyAlignment="1">
      <alignment vertical="center"/>
    </xf>
    <xf numFmtId="164" fontId="5" fillId="0" borderId="0" xfId="1" applyFont="1" applyFill="1" applyBorder="1" applyAlignment="1">
      <alignment vertical="center"/>
    </xf>
    <xf numFmtId="164" fontId="7" fillId="3" borderId="0" xfId="1" applyFont="1" applyFill="1" applyAlignment="1">
      <alignment vertical="center"/>
    </xf>
    <xf numFmtId="164" fontId="8" fillId="3" borderId="0" xfId="1" applyFont="1" applyFill="1"/>
    <xf numFmtId="164" fontId="8" fillId="3" borderId="0" xfId="1" applyFont="1" applyFill="1" applyBorder="1" applyAlignment="1">
      <alignment vertical="center"/>
    </xf>
    <xf numFmtId="164" fontId="8" fillId="3" borderId="0" xfId="1" applyFont="1" applyFill="1" applyBorder="1" applyAlignment="1">
      <alignment horizontal="center" vertical="center"/>
    </xf>
    <xf numFmtId="164" fontId="2" fillId="3" borderId="0" xfId="1" applyFont="1" applyFill="1" applyBorder="1" applyAlignment="1">
      <alignment horizontal="center" vertical="center"/>
    </xf>
    <xf numFmtId="0" fontId="12" fillId="0" borderId="18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1" fontId="14" fillId="0" borderId="17" xfId="0" applyNumberFormat="1" applyFont="1" applyBorder="1" applyAlignment="1">
      <alignment horizontal="center" vertical="center" shrinkToFit="1"/>
    </xf>
    <xf numFmtId="164" fontId="11" fillId="0" borderId="4" xfId="1" applyFont="1" applyFill="1" applyBorder="1" applyAlignment="1">
      <alignment horizontal="center" vertical="center"/>
    </xf>
    <xf numFmtId="164" fontId="11" fillId="0" borderId="8" xfId="1" applyFont="1" applyFill="1" applyBorder="1" applyAlignment="1">
      <alignment horizontal="center" vertical="center"/>
    </xf>
    <xf numFmtId="164" fontId="11" fillId="0" borderId="10" xfId="1" applyFont="1" applyFill="1" applyBorder="1" applyAlignment="1">
      <alignment horizontal="left" vertical="center"/>
    </xf>
    <xf numFmtId="164" fontId="10" fillId="0" borderId="10" xfId="1" applyFont="1" applyFill="1" applyBorder="1" applyAlignment="1">
      <alignment horizontal="center" vertical="center"/>
    </xf>
    <xf numFmtId="164" fontId="10" fillId="0" borderId="11" xfId="1" applyFont="1" applyFill="1" applyBorder="1" applyAlignment="1">
      <alignment horizontal="center" vertical="center"/>
    </xf>
    <xf numFmtId="164" fontId="11" fillId="0" borderId="6" xfId="1" applyFont="1" applyFill="1" applyBorder="1" applyAlignment="1">
      <alignment horizontal="center" vertical="center"/>
    </xf>
    <xf numFmtId="0" fontId="10" fillId="0" borderId="10" xfId="0" applyFont="1" applyBorder="1" applyAlignment="1">
      <alignment horizontal="left" vertical="center" wrapText="1"/>
    </xf>
    <xf numFmtId="164" fontId="10" fillId="0" borderId="5" xfId="1" applyFont="1" applyFill="1" applyBorder="1" applyAlignment="1">
      <alignment horizontal="center" vertical="center"/>
    </xf>
    <xf numFmtId="4" fontId="10" fillId="3" borderId="5" xfId="2" applyNumberFormat="1" applyFont="1" applyFill="1" applyBorder="1" applyAlignment="1">
      <alignment horizontal="center" vertical="center"/>
    </xf>
    <xf numFmtId="164" fontId="10" fillId="0" borderId="7" xfId="1" applyFont="1" applyFill="1" applyBorder="1" applyAlignment="1">
      <alignment horizontal="center" vertical="center"/>
    </xf>
    <xf numFmtId="4" fontId="10" fillId="0" borderId="5" xfId="2" applyNumberFormat="1" applyFont="1" applyBorder="1" applyAlignment="1">
      <alignment horizontal="center" vertical="center"/>
    </xf>
    <xf numFmtId="164" fontId="11" fillId="0" borderId="5" xfId="1" applyFont="1" applyFill="1" applyBorder="1" applyAlignment="1">
      <alignment horizontal="left" vertical="center"/>
    </xf>
    <xf numFmtId="164" fontId="10" fillId="0" borderId="5" xfId="1" applyFont="1" applyFill="1" applyBorder="1" applyAlignment="1">
      <alignment horizontal="left" vertical="center"/>
    </xf>
    <xf numFmtId="164" fontId="11" fillId="0" borderId="19" xfId="1" applyFont="1" applyFill="1" applyBorder="1" applyAlignment="1">
      <alignment horizontal="center" vertical="center"/>
    </xf>
    <xf numFmtId="0" fontId="10" fillId="0" borderId="15" xfId="0" applyFont="1" applyBorder="1" applyAlignment="1">
      <alignment horizontal="left" vertical="center" wrapText="1"/>
    </xf>
    <xf numFmtId="164" fontId="10" fillId="0" borderId="9" xfId="1" applyFont="1" applyFill="1" applyBorder="1" applyAlignment="1">
      <alignment horizontal="center" vertical="center"/>
    </xf>
    <xf numFmtId="4" fontId="10" fillId="3" borderId="9" xfId="2" applyNumberFormat="1" applyFont="1" applyFill="1" applyBorder="1" applyAlignment="1">
      <alignment horizontal="center" vertical="center"/>
    </xf>
    <xf numFmtId="164" fontId="10" fillId="0" borderId="16" xfId="1" applyFont="1" applyFill="1" applyBorder="1" applyAlignment="1">
      <alignment horizontal="center" vertical="center"/>
    </xf>
    <xf numFmtId="164" fontId="8" fillId="3" borderId="0" xfId="1" applyFont="1" applyFill="1" applyAlignment="1">
      <alignment wrapText="1"/>
    </xf>
    <xf numFmtId="2" fontId="15" fillId="2" borderId="12" xfId="3" applyNumberFormat="1" applyFont="1" applyFill="1" applyBorder="1" applyAlignment="1">
      <alignment horizontal="center" vertical="center" wrapText="1"/>
    </xf>
    <xf numFmtId="2" fontId="15" fillId="2" borderId="13" xfId="3" applyNumberFormat="1" applyFont="1" applyFill="1" applyBorder="1" applyAlignment="1">
      <alignment horizontal="center" vertical="center" wrapText="1"/>
    </xf>
    <xf numFmtId="2" fontId="15" fillId="2" borderId="14" xfId="3" applyNumberFormat="1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horizontal="left" vertical="center" wrapText="1"/>
    </xf>
    <xf numFmtId="164" fontId="7" fillId="3" borderId="0" xfId="1" applyFont="1" applyFill="1" applyAlignment="1">
      <alignment horizontal="center" vertical="center"/>
    </xf>
    <xf numFmtId="164" fontId="8" fillId="3" borderId="0" xfId="1" applyFont="1" applyFill="1" applyAlignment="1">
      <alignment vertical="center"/>
    </xf>
    <xf numFmtId="164" fontId="7" fillId="3" borderId="0" xfId="1" applyFont="1" applyFill="1" applyAlignment="1">
      <alignment horizontal="center" vertical="center"/>
    </xf>
    <xf numFmtId="164" fontId="7" fillId="3" borderId="0" xfId="1" applyFont="1" applyFill="1" applyAlignment="1">
      <alignment horizontal="center" vertical="center" wrapText="1"/>
    </xf>
    <xf numFmtId="164" fontId="5" fillId="0" borderId="1" xfId="1" applyFont="1" applyFill="1" applyBorder="1" applyAlignment="1">
      <alignment horizontal="center" vertical="center"/>
    </xf>
    <xf numFmtId="164" fontId="5" fillId="0" borderId="2" xfId="1" applyFont="1" applyFill="1" applyBorder="1" applyAlignment="1">
      <alignment horizontal="center" vertical="center"/>
    </xf>
    <xf numFmtId="164" fontId="5" fillId="3" borderId="1" xfId="1" applyFont="1" applyFill="1" applyBorder="1" applyAlignment="1">
      <alignment horizontal="center" vertical="center" wrapText="1"/>
    </xf>
    <xf numFmtId="164" fontId="5" fillId="3" borderId="2" xfId="1" applyFont="1" applyFill="1" applyBorder="1" applyAlignment="1">
      <alignment horizontal="center" vertical="center" wrapText="1"/>
    </xf>
    <xf numFmtId="164" fontId="5" fillId="3" borderId="3" xfId="1" applyFont="1" applyFill="1" applyBorder="1" applyAlignment="1">
      <alignment horizontal="center" vertical="center" wrapText="1"/>
    </xf>
    <xf numFmtId="164" fontId="11" fillId="0" borderId="1" xfId="1" applyFont="1" applyFill="1" applyBorder="1" applyAlignment="1">
      <alignment horizontal="center" vertical="center"/>
    </xf>
    <xf numFmtId="164" fontId="11" fillId="0" borderId="2" xfId="1" applyFont="1" applyFill="1" applyBorder="1" applyAlignment="1">
      <alignment horizontal="center" vertical="center"/>
    </xf>
    <xf numFmtId="164" fontId="11" fillId="0" borderId="3" xfId="1" applyFont="1" applyFill="1" applyBorder="1" applyAlignment="1">
      <alignment horizontal="center" vertical="center"/>
    </xf>
    <xf numFmtId="164" fontId="11" fillId="0" borderId="1" xfId="1" applyFont="1" applyFill="1" applyBorder="1" applyAlignment="1">
      <alignment horizontal="center" vertical="center" wrapText="1"/>
    </xf>
    <xf numFmtId="164" fontId="11" fillId="0" borderId="2" xfId="1" applyFont="1" applyFill="1" applyBorder="1" applyAlignment="1">
      <alignment horizontal="center" vertical="center" wrapText="1"/>
    </xf>
    <xf numFmtId="164" fontId="11" fillId="0" borderId="3" xfId="1" applyFont="1" applyFill="1" applyBorder="1" applyAlignment="1">
      <alignment horizontal="center" vertical="center" wrapText="1"/>
    </xf>
  </cellXfs>
  <cellStyles count="4">
    <cellStyle name="Milliers" xfId="1" builtinId="3"/>
    <cellStyle name="Normal" xfId="0" builtinId="0"/>
    <cellStyle name="Normal - Style1 2" xfId="3" xr:uid="{00000000-0005-0000-0000-000002000000}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lot-douar-kora\FORM-CAQUO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ff%20scet%20ALe\1068_Chwiter%20Ecompl&#232;te\6_Etudes\APS%20Grd%20chwiter\original\Doct%20A\An3.2_asst%20EU\1068_APS_An3.2_EU_01_290607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Pc-hachimi/Partage/WINDOWS/Bureau/DOCUME~1/KESSAD~1.RED/LOCALS~1/Temp/AL%20FIRDAOUSS%202.xls" TargetMode="External"/><Relationship Id="rId1" Type="http://schemas.openxmlformats.org/officeDocument/2006/relationships/externalLinkPath" Target="/Pc-hachimi/Partage/WINDOWS/Bureau/DOCUME~1/KESSAD~1.RED/LOCALS~1/Temp/AL%20FIRDAOUSS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act-bv"/>
      <sheetName val="Q10-Branche-A&amp;B-2sol"/>
      <sheetName val="Q10-Branche-A&amp;B"/>
      <sheetName val="Q10-Branche-C&amp;D"/>
      <sheetName val="Caquot-5"/>
      <sheetName val="Caquot-2"/>
      <sheetName val="Feuil1"/>
      <sheetName val="Feuil2"/>
      <sheetName val="Feuil3"/>
      <sheetName val="Séction circulai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eu"/>
      <sheetName val="Dim col"/>
      <sheetName val="Surface"/>
      <sheetName val="Sref"/>
      <sheetName val="Cdte ref"/>
      <sheetName val="Avt métré col"/>
      <sheetName val="Estim col"/>
      <sheetName val="Estim st-cdte 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Kf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582DF-208E-45B0-BF8B-3F5821341A0C}">
  <dimension ref="A1:I40"/>
  <sheetViews>
    <sheetView tabSelected="1" zoomScale="70" zoomScaleNormal="70" zoomScaleSheetLayoutView="40" workbookViewId="0">
      <selection activeCell="A4" sqref="A4:F4"/>
    </sheetView>
  </sheetViews>
  <sheetFormatPr baseColWidth="10" defaultColWidth="11.42578125" defaultRowHeight="15" x14ac:dyDescent="0.2"/>
  <cols>
    <col min="1" max="1" width="12.42578125" style="2" customWidth="1"/>
    <col min="2" max="2" width="99.85546875" style="2" customWidth="1"/>
    <col min="3" max="3" width="12" style="2" customWidth="1"/>
    <col min="4" max="4" width="18.42578125" style="2" customWidth="1"/>
    <col min="5" max="5" width="22.28515625" style="5" customWidth="1"/>
    <col min="6" max="6" width="25.140625" style="2" customWidth="1"/>
    <col min="7" max="7" width="15.5703125" style="9" customWidth="1"/>
    <col min="8" max="8" width="18.85546875" style="8" customWidth="1"/>
    <col min="9" max="9" width="25.7109375" style="1" bestFit="1" customWidth="1"/>
    <col min="10" max="10" width="14" style="2" bestFit="1" customWidth="1"/>
    <col min="11" max="12" width="11.42578125" style="2"/>
    <col min="13" max="13" width="15.42578125" style="2" bestFit="1" customWidth="1"/>
    <col min="14" max="16384" width="11.42578125" style="2"/>
  </cols>
  <sheetData>
    <row r="1" spans="1:9" s="19" customFormat="1" ht="23.45" customHeight="1" x14ac:dyDescent="0.25">
      <c r="A1" s="51" t="s">
        <v>0</v>
      </c>
      <c r="B1" s="51"/>
      <c r="C1" s="51"/>
      <c r="D1" s="51"/>
      <c r="E1" s="51"/>
      <c r="F1" s="51"/>
      <c r="G1" s="18"/>
      <c r="H1" s="18"/>
      <c r="I1" s="18"/>
    </row>
    <row r="2" spans="1:9" s="19" customFormat="1" ht="23.45" customHeight="1" x14ac:dyDescent="0.25">
      <c r="A2" s="51" t="s">
        <v>40</v>
      </c>
      <c r="B2" s="51"/>
      <c r="C2" s="51"/>
      <c r="D2" s="51"/>
      <c r="E2" s="51"/>
      <c r="F2" s="51"/>
      <c r="G2" s="18"/>
      <c r="H2" s="18"/>
      <c r="I2" s="18"/>
    </row>
    <row r="3" spans="1:9" s="19" customFormat="1" ht="23.45" customHeight="1" x14ac:dyDescent="0.25">
      <c r="A3" s="52" t="s">
        <v>59</v>
      </c>
      <c r="B3" s="51"/>
      <c r="C3" s="51"/>
      <c r="D3" s="51"/>
      <c r="E3" s="51"/>
      <c r="F3" s="51"/>
      <c r="G3" s="18"/>
      <c r="H3" s="18"/>
      <c r="I3" s="18"/>
    </row>
    <row r="4" spans="1:9" s="19" customFormat="1" ht="23.45" customHeight="1" x14ac:dyDescent="0.25">
      <c r="A4" s="51" t="s">
        <v>62</v>
      </c>
      <c r="B4" s="51"/>
      <c r="C4" s="51"/>
      <c r="D4" s="51"/>
      <c r="E4" s="51"/>
      <c r="F4" s="51"/>
      <c r="G4" s="18"/>
      <c r="H4" s="18"/>
      <c r="I4" s="18"/>
    </row>
    <row r="5" spans="1:9" s="19" customFormat="1" ht="23.45" customHeight="1" x14ac:dyDescent="0.25">
      <c r="A5" s="49"/>
      <c r="B5" s="49"/>
      <c r="C5" s="49"/>
      <c r="D5" s="49"/>
      <c r="E5" s="50"/>
      <c r="F5" s="50"/>
      <c r="G5" s="20"/>
      <c r="H5" s="21"/>
      <c r="I5" s="20"/>
    </row>
    <row r="6" spans="1:9" s="19" customFormat="1" ht="23.45" customHeight="1" x14ac:dyDescent="0.25">
      <c r="A6" s="51" t="s">
        <v>61</v>
      </c>
      <c r="B6" s="51"/>
      <c r="C6" s="51"/>
      <c r="D6" s="51"/>
      <c r="E6" s="51"/>
      <c r="F6" s="51"/>
      <c r="G6" s="18"/>
      <c r="H6" s="18"/>
      <c r="I6" s="18"/>
    </row>
    <row r="7" spans="1:9" s="7" customFormat="1" ht="3.75" customHeight="1" thickBot="1" x14ac:dyDescent="0.3">
      <c r="A7" s="19"/>
      <c r="B7" s="19"/>
      <c r="C7" s="19"/>
      <c r="D7" s="19"/>
      <c r="E7" s="44"/>
      <c r="F7" s="19"/>
      <c r="G7" s="10"/>
      <c r="H7" s="22"/>
      <c r="I7" s="10"/>
    </row>
    <row r="8" spans="1:9" ht="45" customHeight="1" thickBot="1" x14ac:dyDescent="0.25">
      <c r="A8" s="55" t="s">
        <v>54</v>
      </c>
      <c r="B8" s="56"/>
      <c r="C8" s="56"/>
      <c r="D8" s="56"/>
      <c r="E8" s="56"/>
      <c r="F8" s="57"/>
      <c r="G8" s="14"/>
      <c r="H8" s="14"/>
      <c r="I8" s="14"/>
    </row>
    <row r="9" spans="1:9" ht="22.9" customHeight="1" thickBot="1" x14ac:dyDescent="0.25">
      <c r="A9" s="45" t="s">
        <v>17</v>
      </c>
      <c r="B9" s="46" t="s">
        <v>16</v>
      </c>
      <c r="C9" s="46" t="s">
        <v>2</v>
      </c>
      <c r="D9" s="46" t="s">
        <v>3</v>
      </c>
      <c r="E9" s="46" t="s">
        <v>21</v>
      </c>
      <c r="F9" s="47" t="s">
        <v>4</v>
      </c>
      <c r="H9" s="9"/>
      <c r="I9" s="9"/>
    </row>
    <row r="10" spans="1:9" s="6" customFormat="1" ht="409.15" customHeight="1" thickBot="1" x14ac:dyDescent="0.25">
      <c r="A10" s="23" t="s">
        <v>27</v>
      </c>
      <c r="B10" s="48" t="s">
        <v>60</v>
      </c>
      <c r="C10" s="24" t="s">
        <v>20</v>
      </c>
      <c r="D10" s="25">
        <v>2</v>
      </c>
      <c r="E10" s="33">
        <v>0</v>
      </c>
      <c r="F10" s="35">
        <f>SUM(D10*E10)</f>
        <v>0</v>
      </c>
    </row>
    <row r="11" spans="1:9" ht="24" customHeight="1" thickBot="1" x14ac:dyDescent="0.25">
      <c r="A11" s="58" t="s">
        <v>58</v>
      </c>
      <c r="B11" s="59"/>
      <c r="C11" s="59"/>
      <c r="D11" s="59"/>
      <c r="E11" s="60"/>
      <c r="F11" s="26">
        <f>F10</f>
        <v>0</v>
      </c>
      <c r="H11" s="9"/>
      <c r="I11" s="10"/>
    </row>
    <row r="12" spans="1:9" s="3" customFormat="1" ht="29.45" customHeight="1" thickBot="1" x14ac:dyDescent="0.25">
      <c r="A12" s="61" t="s">
        <v>55</v>
      </c>
      <c r="B12" s="62"/>
      <c r="C12" s="62"/>
      <c r="D12" s="62"/>
      <c r="E12" s="62"/>
      <c r="F12" s="63"/>
      <c r="G12" s="14"/>
      <c r="H12" s="14"/>
      <c r="I12" s="14"/>
    </row>
    <row r="13" spans="1:9" s="3" customFormat="1" ht="63.6" customHeight="1" thickBot="1" x14ac:dyDescent="0.25">
      <c r="A13" s="45" t="s">
        <v>17</v>
      </c>
      <c r="B13" s="46" t="s">
        <v>1</v>
      </c>
      <c r="C13" s="46" t="s">
        <v>2</v>
      </c>
      <c r="D13" s="46" t="s">
        <v>3</v>
      </c>
      <c r="E13" s="46" t="s">
        <v>5</v>
      </c>
      <c r="F13" s="47" t="s">
        <v>4</v>
      </c>
      <c r="G13" s="11"/>
      <c r="H13" s="11"/>
      <c r="I13" s="11"/>
    </row>
    <row r="14" spans="1:9" s="3" customFormat="1" ht="28.9" customHeight="1" x14ac:dyDescent="0.2">
      <c r="A14" s="27" t="s">
        <v>28</v>
      </c>
      <c r="B14" s="28" t="s">
        <v>8</v>
      </c>
      <c r="C14" s="29"/>
      <c r="D14" s="29"/>
      <c r="E14" s="29"/>
      <c r="F14" s="30"/>
      <c r="G14" s="11"/>
      <c r="H14" s="11"/>
      <c r="I14" s="11"/>
    </row>
    <row r="15" spans="1:9" s="3" customFormat="1" ht="28.9" customHeight="1" x14ac:dyDescent="0.2">
      <c r="A15" s="31" t="s">
        <v>29</v>
      </c>
      <c r="B15" s="32" t="s">
        <v>44</v>
      </c>
      <c r="C15" s="33" t="s">
        <v>6</v>
      </c>
      <c r="D15" s="34">
        <v>1380</v>
      </c>
      <c r="E15" s="33">
        <v>0</v>
      </c>
      <c r="F15" s="35">
        <f>E15*D15</f>
        <v>0</v>
      </c>
      <c r="G15" s="11"/>
      <c r="H15" s="11"/>
      <c r="I15" s="11"/>
    </row>
    <row r="16" spans="1:9" s="3" customFormat="1" ht="28.9" customHeight="1" x14ac:dyDescent="0.2">
      <c r="A16" s="31" t="s">
        <v>49</v>
      </c>
      <c r="B16" s="32" t="s">
        <v>45</v>
      </c>
      <c r="C16" s="33" t="s">
        <v>6</v>
      </c>
      <c r="D16" s="36">
        <v>42</v>
      </c>
      <c r="E16" s="33">
        <v>0</v>
      </c>
      <c r="F16" s="35">
        <f t="shared" ref="F16" si="0">+$D16*E16</f>
        <v>0</v>
      </c>
      <c r="G16" s="11"/>
      <c r="H16" s="11"/>
      <c r="I16" s="11"/>
    </row>
    <row r="17" spans="1:9" s="4" customFormat="1" ht="28.9" customHeight="1" x14ac:dyDescent="0.2">
      <c r="A17" s="31" t="s">
        <v>30</v>
      </c>
      <c r="B17" s="37" t="s">
        <v>50</v>
      </c>
      <c r="C17" s="33"/>
      <c r="D17" s="36"/>
      <c r="E17" s="33"/>
      <c r="F17" s="35"/>
      <c r="G17" s="12"/>
      <c r="H17" s="12"/>
      <c r="I17" s="12"/>
    </row>
    <row r="18" spans="1:9" s="4" customFormat="1" ht="28.9" customHeight="1" x14ac:dyDescent="0.2">
      <c r="A18" s="31" t="s">
        <v>31</v>
      </c>
      <c r="B18" s="32" t="s">
        <v>41</v>
      </c>
      <c r="C18" s="33" t="s">
        <v>6</v>
      </c>
      <c r="D18" s="34">
        <v>510</v>
      </c>
      <c r="E18" s="33">
        <v>0</v>
      </c>
      <c r="F18" s="35">
        <f t="shared" ref="F18:F21" si="1">+$D18*E18</f>
        <v>0</v>
      </c>
      <c r="G18" s="12"/>
      <c r="H18" s="12"/>
      <c r="I18" s="12"/>
    </row>
    <row r="19" spans="1:9" s="4" customFormat="1" ht="28.9" customHeight="1" x14ac:dyDescent="0.2">
      <c r="A19" s="31" t="s">
        <v>32</v>
      </c>
      <c r="B19" s="32" t="s">
        <v>18</v>
      </c>
      <c r="C19" s="33" t="s">
        <v>6</v>
      </c>
      <c r="D19" s="34">
        <v>210</v>
      </c>
      <c r="E19" s="33">
        <v>0</v>
      </c>
      <c r="F19" s="35">
        <f t="shared" si="1"/>
        <v>0</v>
      </c>
      <c r="G19" s="12"/>
      <c r="H19" s="12"/>
      <c r="I19" s="12"/>
    </row>
    <row r="20" spans="1:9" s="4" customFormat="1" ht="28.9" customHeight="1" x14ac:dyDescent="0.2">
      <c r="A20" s="31" t="s">
        <v>51</v>
      </c>
      <c r="B20" s="32" t="s">
        <v>19</v>
      </c>
      <c r="C20" s="33" t="s">
        <v>6</v>
      </c>
      <c r="D20" s="34">
        <v>550</v>
      </c>
      <c r="E20" s="33">
        <v>0</v>
      </c>
      <c r="F20" s="35">
        <f t="shared" si="1"/>
        <v>0</v>
      </c>
      <c r="G20" s="12"/>
      <c r="H20" s="12"/>
      <c r="I20" s="12"/>
    </row>
    <row r="21" spans="1:9" s="4" customFormat="1" ht="28.9" customHeight="1" x14ac:dyDescent="0.2">
      <c r="A21" s="31" t="s">
        <v>52</v>
      </c>
      <c r="B21" s="32" t="s">
        <v>42</v>
      </c>
      <c r="C21" s="33" t="s">
        <v>6</v>
      </c>
      <c r="D21" s="34">
        <v>140</v>
      </c>
      <c r="E21" s="33">
        <v>0</v>
      </c>
      <c r="F21" s="35">
        <f t="shared" si="1"/>
        <v>0</v>
      </c>
      <c r="G21" s="12"/>
      <c r="H21" s="12"/>
      <c r="I21" s="12"/>
    </row>
    <row r="22" spans="1:9" s="4" customFormat="1" ht="28.9" customHeight="1" x14ac:dyDescent="0.2">
      <c r="A22" s="31" t="s">
        <v>33</v>
      </c>
      <c r="B22" s="37" t="s">
        <v>9</v>
      </c>
      <c r="C22" s="33"/>
      <c r="D22" s="34"/>
      <c r="E22" s="33"/>
      <c r="F22" s="35"/>
      <c r="G22" s="12"/>
      <c r="H22" s="12"/>
      <c r="I22" s="12"/>
    </row>
    <row r="23" spans="1:9" s="4" customFormat="1" ht="28.9" customHeight="1" x14ac:dyDescent="0.2">
      <c r="A23" s="31" t="s">
        <v>48</v>
      </c>
      <c r="B23" s="38" t="s">
        <v>11</v>
      </c>
      <c r="C23" s="33" t="s">
        <v>6</v>
      </c>
      <c r="D23" s="34">
        <v>510</v>
      </c>
      <c r="E23" s="33">
        <v>0</v>
      </c>
      <c r="F23" s="35">
        <f t="shared" ref="F23:F28" si="2">+$D23*E23</f>
        <v>0</v>
      </c>
      <c r="G23" s="12"/>
      <c r="H23" s="12"/>
      <c r="I23" s="12"/>
    </row>
    <row r="24" spans="1:9" s="4" customFormat="1" ht="28.9" customHeight="1" x14ac:dyDescent="0.2">
      <c r="A24" s="31" t="s">
        <v>34</v>
      </c>
      <c r="B24" s="38" t="s">
        <v>10</v>
      </c>
      <c r="C24" s="33" t="s">
        <v>6</v>
      </c>
      <c r="D24" s="34">
        <v>210</v>
      </c>
      <c r="E24" s="33">
        <v>0</v>
      </c>
      <c r="F24" s="35">
        <f t="shared" si="2"/>
        <v>0</v>
      </c>
      <c r="G24" s="12"/>
      <c r="H24" s="12"/>
      <c r="I24" s="12"/>
    </row>
    <row r="25" spans="1:9" s="4" customFormat="1" ht="28.9" customHeight="1" x14ac:dyDescent="0.2">
      <c r="A25" s="31" t="s">
        <v>56</v>
      </c>
      <c r="B25" s="38" t="s">
        <v>23</v>
      </c>
      <c r="C25" s="33" t="s">
        <v>6</v>
      </c>
      <c r="D25" s="34">
        <v>240</v>
      </c>
      <c r="E25" s="33">
        <v>0</v>
      </c>
      <c r="F25" s="35">
        <f t="shared" si="2"/>
        <v>0</v>
      </c>
      <c r="G25" s="12"/>
      <c r="H25" s="12"/>
      <c r="I25" s="12"/>
    </row>
    <row r="26" spans="1:9" s="4" customFormat="1" ht="28.9" customHeight="1" x14ac:dyDescent="0.2">
      <c r="A26" s="31" t="s">
        <v>57</v>
      </c>
      <c r="B26" s="38" t="s">
        <v>25</v>
      </c>
      <c r="C26" s="33" t="s">
        <v>6</v>
      </c>
      <c r="D26" s="34">
        <v>310</v>
      </c>
      <c r="E26" s="33">
        <v>0</v>
      </c>
      <c r="F26" s="35">
        <f t="shared" si="2"/>
        <v>0</v>
      </c>
      <c r="G26" s="12"/>
      <c r="H26" s="12"/>
      <c r="I26" s="12"/>
    </row>
    <row r="27" spans="1:9" s="4" customFormat="1" ht="28.9" customHeight="1" x14ac:dyDescent="0.2">
      <c r="A27" s="31" t="s">
        <v>35</v>
      </c>
      <c r="B27" s="38" t="s">
        <v>24</v>
      </c>
      <c r="C27" s="33" t="s">
        <v>6</v>
      </c>
      <c r="D27" s="34">
        <v>140</v>
      </c>
      <c r="E27" s="33">
        <v>0</v>
      </c>
      <c r="F27" s="35">
        <f t="shared" si="2"/>
        <v>0</v>
      </c>
      <c r="G27" s="12"/>
      <c r="H27" s="12"/>
      <c r="I27" s="12"/>
    </row>
    <row r="28" spans="1:9" s="4" customFormat="1" ht="28.9" customHeight="1" x14ac:dyDescent="0.2">
      <c r="A28" s="31" t="s">
        <v>36</v>
      </c>
      <c r="B28" s="38" t="s">
        <v>22</v>
      </c>
      <c r="C28" s="33" t="s">
        <v>6</v>
      </c>
      <c r="D28" s="34">
        <v>1420</v>
      </c>
      <c r="E28" s="33">
        <v>0</v>
      </c>
      <c r="F28" s="35">
        <f t="shared" si="2"/>
        <v>0</v>
      </c>
      <c r="G28" s="12"/>
      <c r="H28" s="12"/>
      <c r="I28" s="12"/>
    </row>
    <row r="29" spans="1:9" s="4" customFormat="1" ht="28.9" customHeight="1" x14ac:dyDescent="0.2">
      <c r="A29" s="31" t="s">
        <v>37</v>
      </c>
      <c r="B29" s="38" t="s">
        <v>47</v>
      </c>
      <c r="C29" s="33" t="s">
        <v>7</v>
      </c>
      <c r="D29" s="34">
        <v>43</v>
      </c>
      <c r="E29" s="33">
        <v>0</v>
      </c>
      <c r="F29" s="35">
        <f t="shared" ref="F29" si="3">+$D29*E29</f>
        <v>0</v>
      </c>
      <c r="G29" s="12"/>
      <c r="H29" s="12"/>
      <c r="I29" s="12"/>
    </row>
    <row r="30" spans="1:9" s="4" customFormat="1" ht="28.9" customHeight="1" x14ac:dyDescent="0.2">
      <c r="A30" s="31" t="s">
        <v>53</v>
      </c>
      <c r="B30" s="38" t="s">
        <v>46</v>
      </c>
      <c r="C30" s="36" t="s">
        <v>7</v>
      </c>
      <c r="D30" s="34">
        <v>43</v>
      </c>
      <c r="E30" s="33">
        <v>0</v>
      </c>
      <c r="F30" s="35">
        <f t="shared" ref="F30:F32" si="4">+$D30*E30</f>
        <v>0</v>
      </c>
      <c r="G30" s="12"/>
      <c r="H30" s="12"/>
      <c r="I30" s="12"/>
    </row>
    <row r="31" spans="1:9" s="4" customFormat="1" ht="28.9" customHeight="1" x14ac:dyDescent="0.2">
      <c r="A31" s="31" t="s">
        <v>38</v>
      </c>
      <c r="B31" s="38" t="s">
        <v>12</v>
      </c>
      <c r="C31" s="33" t="s">
        <v>7</v>
      </c>
      <c r="D31" s="34">
        <v>43</v>
      </c>
      <c r="E31" s="33">
        <v>0</v>
      </c>
      <c r="F31" s="35">
        <f t="shared" si="4"/>
        <v>0</v>
      </c>
      <c r="G31" s="12"/>
      <c r="H31" s="12"/>
      <c r="I31" s="12"/>
    </row>
    <row r="32" spans="1:9" s="3" customFormat="1" ht="28.9" customHeight="1" thickBot="1" x14ac:dyDescent="0.25">
      <c r="A32" s="39" t="s">
        <v>39</v>
      </c>
      <c r="B32" s="40" t="s">
        <v>43</v>
      </c>
      <c r="C32" s="41" t="s">
        <v>7</v>
      </c>
      <c r="D32" s="42">
        <v>2</v>
      </c>
      <c r="E32" s="41">
        <v>0</v>
      </c>
      <c r="F32" s="43">
        <f t="shared" si="4"/>
        <v>0</v>
      </c>
      <c r="G32" s="11"/>
      <c r="H32" s="11"/>
      <c r="I32" s="11"/>
    </row>
    <row r="33" spans="1:9" s="3" customFormat="1" ht="25.15" customHeight="1" thickBot="1" x14ac:dyDescent="0.25">
      <c r="A33" s="53" t="s">
        <v>26</v>
      </c>
      <c r="B33" s="54"/>
      <c r="C33" s="54"/>
      <c r="D33" s="54"/>
      <c r="E33" s="54"/>
      <c r="F33" s="26">
        <f>SUM(F14:F32)</f>
        <v>0</v>
      </c>
      <c r="G33" s="16"/>
      <c r="H33" s="15"/>
    </row>
    <row r="34" spans="1:9" ht="36.6" customHeight="1" thickBot="1" x14ac:dyDescent="0.25">
      <c r="A34" s="53" t="s">
        <v>13</v>
      </c>
      <c r="B34" s="54"/>
      <c r="C34" s="54"/>
      <c r="D34" s="54"/>
      <c r="E34" s="54"/>
      <c r="F34" s="26">
        <f>F33+F11</f>
        <v>0</v>
      </c>
      <c r="G34" s="17"/>
    </row>
    <row r="35" spans="1:9" ht="36.6" customHeight="1" thickBot="1" x14ac:dyDescent="0.25">
      <c r="A35" s="53" t="s">
        <v>14</v>
      </c>
      <c r="B35" s="54"/>
      <c r="C35" s="54"/>
      <c r="D35" s="54"/>
      <c r="E35" s="54"/>
      <c r="F35" s="26">
        <f>+F34*0.2</f>
        <v>0</v>
      </c>
      <c r="G35" s="17"/>
    </row>
    <row r="36" spans="1:9" ht="36.6" customHeight="1" thickBot="1" x14ac:dyDescent="0.25">
      <c r="A36" s="53" t="s">
        <v>15</v>
      </c>
      <c r="B36" s="54"/>
      <c r="C36" s="54"/>
      <c r="D36" s="54"/>
      <c r="E36" s="54"/>
      <c r="F36" s="26">
        <f>+F34+F35</f>
        <v>0</v>
      </c>
      <c r="G36" s="17"/>
    </row>
    <row r="38" spans="1:9" x14ac:dyDescent="0.2">
      <c r="I38" s="8"/>
    </row>
    <row r="40" spans="1:9" ht="15.75" x14ac:dyDescent="0.2">
      <c r="H40" s="13"/>
    </row>
  </sheetData>
  <mergeCells count="12">
    <mergeCell ref="A36:E36"/>
    <mergeCell ref="A8:F8"/>
    <mergeCell ref="A11:E11"/>
    <mergeCell ref="A12:F12"/>
    <mergeCell ref="A33:E33"/>
    <mergeCell ref="A34:E34"/>
    <mergeCell ref="A35:E35"/>
    <mergeCell ref="A6:F6"/>
    <mergeCell ref="A1:F1"/>
    <mergeCell ref="A2:F2"/>
    <mergeCell ref="A3:F3"/>
    <mergeCell ref="A4:F4"/>
  </mergeCells>
  <printOptions horizontalCentered="1"/>
  <pageMargins left="0.11811023622047245" right="0.11811023622047245" top="0.55118110236220474" bottom="0.35433070866141736" header="0.31496062992125984" footer="0.31496062992125984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F2485-F76F-409B-AE05-13983DE27FDD}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bordreau des prix</vt:lpstr>
      <vt:lpstr>Feuil1</vt:lpstr>
      <vt:lpstr>'bordreau des prix'!Zone_d_impression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MOUTAOUAKKIL KAMAL</dc:creator>
  <cp:lastModifiedBy>user</cp:lastModifiedBy>
  <cp:lastPrinted>2025-10-30T12:45:49Z</cp:lastPrinted>
  <dcterms:created xsi:type="dcterms:W3CDTF">2024-01-17T14:14:36Z</dcterms:created>
  <dcterms:modified xsi:type="dcterms:W3CDTF">2026-08-12T13:43:59Z</dcterms:modified>
</cp:coreProperties>
</file>