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VINCE\Desktop\2ème tranche aménagement résidence MODIFIE 13.08\"/>
    </mc:Choice>
  </mc:AlternateContent>
  <bookViews>
    <workbookView xWindow="0" yWindow="0" windowWidth="19200" windowHeight="7350"/>
  </bookViews>
  <sheets>
    <sheet name="Feuil1" sheetId="3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32" i="3" l="1"/>
  <c r="F31" i="3" l="1"/>
  <c r="F28" i="3" l="1"/>
  <c r="F29" i="3" l="1"/>
  <c r="F30" i="3" l="1"/>
  <c r="F27" i="3"/>
  <c r="F10" i="3"/>
  <c r="F26" i="3"/>
  <c r="F24" i="3"/>
  <c r="F25" i="3"/>
  <c r="F16" i="3" l="1"/>
  <c r="F14" i="3"/>
  <c r="F12" i="3"/>
  <c r="F21" i="3"/>
  <c r="F15" i="3"/>
  <c r="F13" i="3"/>
  <c r="F11" i="3"/>
  <c r="F20" i="3"/>
  <c r="F19" i="3"/>
  <c r="F9" i="3"/>
  <c r="F38" i="3" l="1"/>
  <c r="F40" i="3" s="1"/>
  <c r="F39" i="3" l="1"/>
</calcChain>
</file>

<file path=xl/sharedStrings.xml><?xml version="1.0" encoding="utf-8"?>
<sst xmlns="http://schemas.openxmlformats.org/spreadsheetml/2006/main" count="59" uniqueCount="41">
  <si>
    <t xml:space="preserve">    DÉSIGNATION  DES  OUVRAGES </t>
  </si>
  <si>
    <t>PU</t>
  </si>
  <si>
    <t>Montant (DH)</t>
  </si>
  <si>
    <t>Qte</t>
  </si>
  <si>
    <t>Unité</t>
  </si>
  <si>
    <t>Ens</t>
  </si>
  <si>
    <t>m2</t>
  </si>
  <si>
    <t>Porte en bois avec une finition traditionnelle</t>
  </si>
  <si>
    <t>MONTANT HT</t>
  </si>
  <si>
    <t>TVA 20%</t>
  </si>
  <si>
    <t xml:space="preserve">MONTANT TTC </t>
  </si>
  <si>
    <t>Revêtement en pavé autobloquant de 8 cm</t>
  </si>
  <si>
    <t>Décapage de revêtement existant y compris évacuation des déchets à la décharge publique</t>
  </si>
  <si>
    <t>Plafond artisanal en bois herz traditionnel y compris installation et éclairage Led et toutes sujétions</t>
  </si>
  <si>
    <t>Couverture en bois pour parking y/c toutes sujétions</t>
  </si>
  <si>
    <t>N°</t>
  </si>
  <si>
    <t>Branchement au réseau électrique y/c compris compteur 4 files</t>
  </si>
  <si>
    <t>ml</t>
  </si>
  <si>
    <t>Aménagement des espaces verts y compris installation du système goute à goute et plantation des arbustes et gazon</t>
  </si>
  <si>
    <t>Pergola en bois artisanal y compris fenetres en bois et toutes sujétions</t>
  </si>
  <si>
    <t>u</t>
  </si>
  <si>
    <t>Fenêtre en bois traditionnel avec verre iraki pour salon marocain</t>
  </si>
  <si>
    <t>Fenêtre en bois traditionnel avec verre iraki pour coupole</t>
  </si>
  <si>
    <t>Tableau électrique pour alimentation de 12 climatiseurs 24 000 BTU y/c câblage et accessoires</t>
  </si>
  <si>
    <t>Caméra de surveillance étanche 8mp zoom motorisé</t>
  </si>
  <si>
    <t>Câble réseaux CAT-6A</t>
  </si>
  <si>
    <t>A-MENUISERIE ET DECORATION</t>
  </si>
  <si>
    <t>B-REVETEMENT ET ESPACE VERT</t>
  </si>
  <si>
    <t>C-ELECTRICITE</t>
  </si>
  <si>
    <t>Habillage artisanal en bois de la coupole centrale y/c éclairage Led et toutes sujétions</t>
  </si>
  <si>
    <t>NVR IP 16 canaux y compris support et toutes sujétions</t>
  </si>
  <si>
    <t>OBJET: TRAVAUX DE REAMENAGEMENT DES LOGEMENTS ADMINISTRATIFS A LA PROVINCE DE ZAGORA – 2EME TRANCHE-</t>
  </si>
  <si>
    <t>BORDEREAU DES PRIX - DETAIL ESTIMATIF</t>
  </si>
  <si>
    <t>Peinture vinylique sur façades</t>
  </si>
  <si>
    <t>Peinture glycérophtalique sur murs interieur et plafonds</t>
  </si>
  <si>
    <t>D-PEINTURE</t>
  </si>
  <si>
    <t>Caméra de surveillance dôme  8mp zoom motorisé</t>
  </si>
  <si>
    <t>Câble armé 4x70mm2 U-1000 R2V en cuivre y compris terrassement et installation</t>
  </si>
  <si>
    <t>Automatique Transfer Switch ATS (inverseur de source triphasé)</t>
  </si>
  <si>
    <t>Pergola y compris vitrages coulissants pour les balcons et toutes sujétions</t>
  </si>
  <si>
    <t>Projecteur LED RGBW d'extérieur, lumière de couleur de ville 1200W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</si>
</sst>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€_-;\-* #,##0.00\ _€_-;_-* &quot;-&quot;??\ _€_-;_-@_-"/>
    <numFmt numFmtId="164" formatCode="_-* #,##0.00\ _D_H_-;\-* #,##0.00\ _D_H_-;_-* &quot;-&quot;??\ _D_H_-;_-@_-"/>
    <numFmt numFmtId="165" formatCode="0.0000;[Red]0.0000"/>
  </numFmts>
  <fonts count="5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3" fillId="0" borderId="0" applyFont="0" applyFill="0" applyBorder="0" applyAlignment="0" applyProtection="0"/>
  </cellStyleXfs>
  <cellXfs count="35">
    <xf numFmtId="0" fontId="0" fillId="0" borderId="0" xfId="0"/>
    <xf numFmtId="164" fontId="0" fillId="0" borderId="0" xfId="2" applyFont="1"/>
    <xf numFmtId="164" fontId="2" fillId="0" borderId="2" xfId="2" applyFont="1" applyBorder="1"/>
    <xf numFmtId="164" fontId="2" fillId="0" borderId="2" xfId="2" applyFont="1" applyBorder="1" applyAlignment="1">
      <alignment horizontal="center"/>
    </xf>
    <xf numFmtId="164" fontId="2" fillId="0" borderId="1" xfId="2" applyFont="1" applyBorder="1" applyAlignment="1">
      <alignment horizontal="center" vertical="top"/>
    </xf>
    <xf numFmtId="0" fontId="0" fillId="0" borderId="0" xfId="0" applyAlignment="1">
      <alignment wrapText="1"/>
    </xf>
    <xf numFmtId="0" fontId="2" fillId="0" borderId="0" xfId="0" applyFont="1" applyBorder="1" applyAlignment="1">
      <alignment horizontal="center" vertical="top"/>
    </xf>
    <xf numFmtId="165" fontId="2" fillId="0" borderId="0" xfId="1" applyNumberFormat="1" applyFont="1" applyBorder="1" applyAlignment="1">
      <alignment horizontal="left" vertical="center" wrapText="1"/>
    </xf>
    <xf numFmtId="164" fontId="2" fillId="0" borderId="0" xfId="2" applyFont="1" applyBorder="1" applyAlignment="1">
      <alignment vertical="top"/>
    </xf>
    <xf numFmtId="164" fontId="2" fillId="0" borderId="1" xfId="2" applyFont="1" applyBorder="1" applyAlignment="1">
      <alignment horizontal="center"/>
    </xf>
    <xf numFmtId="164" fontId="2" fillId="0" borderId="1" xfId="2" applyFont="1" applyBorder="1"/>
    <xf numFmtId="0" fontId="2" fillId="0" borderId="2" xfId="0" applyFont="1" applyBorder="1" applyAlignment="1">
      <alignment horizontal="center" vertical="top"/>
    </xf>
    <xf numFmtId="165" fontId="2" fillId="0" borderId="2" xfId="1" applyNumberFormat="1" applyFont="1" applyBorder="1" applyAlignment="1">
      <alignment horizontal="left" vertical="center" wrapText="1"/>
    </xf>
    <xf numFmtId="164" fontId="1" fillId="0" borderId="1" xfId="2" applyFont="1" applyBorder="1" applyAlignment="1">
      <alignment horizontal="center" vertical="top"/>
    </xf>
    <xf numFmtId="164" fontId="1" fillId="0" borderId="2" xfId="2" applyFont="1" applyBorder="1" applyAlignment="1">
      <alignment horizontal="center" vertical="top"/>
    </xf>
    <xf numFmtId="164" fontId="1" fillId="0" borderId="2" xfId="2" applyFont="1" applyBorder="1" applyAlignment="1">
      <alignment vertical="top"/>
    </xf>
    <xf numFmtId="164" fontId="1" fillId="0" borderId="2" xfId="2" applyFont="1" applyFill="1" applyBorder="1" applyAlignment="1">
      <alignment horizontal="center" vertical="top"/>
    </xf>
    <xf numFmtId="165" fontId="2" fillId="0" borderId="2" xfId="1" applyNumberFormat="1" applyFont="1" applyBorder="1" applyAlignment="1">
      <alignment vertical="center" wrapText="1"/>
    </xf>
    <xf numFmtId="164" fontId="1" fillId="0" borderId="2" xfId="2" applyFont="1" applyBorder="1" applyAlignment="1">
      <alignment vertical="center"/>
    </xf>
    <xf numFmtId="43" fontId="0" fillId="0" borderId="0" xfId="0" applyNumberFormat="1"/>
    <xf numFmtId="164" fontId="2" fillId="0" borderId="2" xfId="2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165" fontId="1" fillId="0" borderId="2" xfId="1" applyNumberFormat="1" applyFont="1" applyBorder="1" applyAlignment="1">
      <alignment horizontal="left" vertical="center" wrapText="1"/>
    </xf>
    <xf numFmtId="165" fontId="1" fillId="0" borderId="2" xfId="1" applyNumberFormat="1" applyFont="1" applyBorder="1" applyAlignment="1">
      <alignment vertic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 vertical="center"/>
    </xf>
    <xf numFmtId="0" fontId="2" fillId="0" borderId="0" xfId="0" applyFont="1"/>
    <xf numFmtId="0" fontId="0" fillId="0" borderId="0" xfId="0" applyNumberFormat="1"/>
    <xf numFmtId="164" fontId="0" fillId="0" borderId="0" xfId="2" applyFont="1" applyAlignment="1">
      <alignment wrapText="1"/>
    </xf>
    <xf numFmtId="164" fontId="4" fillId="0" borderId="0" xfId="2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164" fontId="2" fillId="0" borderId="2" xfId="2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165" fontId="2" fillId="0" borderId="2" xfId="1" applyNumberFormat="1" applyFont="1" applyBorder="1" applyAlignment="1">
      <alignment horizontal="center" vertical="center" wrapText="1"/>
    </xf>
  </cellXfs>
  <cellStyles count="3">
    <cellStyle name="Milliers" xfId="2" builtinId="3"/>
    <cellStyle name="Normal" xfId="0" builtinId="0"/>
    <cellStyle name="Normal_Feuil1_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43"/>
  <sheetViews>
    <sheetView tabSelected="1" view="pageBreakPreview" topLeftCell="A22" zoomScaleNormal="100" zoomScaleSheetLayoutView="100" workbookViewId="0">
      <selection activeCell="I35" sqref="I35"/>
    </sheetView>
  </sheetViews>
  <sheetFormatPr baseColWidth="10" defaultRowHeight="12.5" x14ac:dyDescent="0.25"/>
  <cols>
    <col min="1" max="1" width="4.08984375" customWidth="1"/>
    <col min="2" max="2" width="55" style="5" customWidth="1"/>
    <col min="3" max="3" width="5.1796875" bestFit="1" customWidth="1"/>
    <col min="4" max="4" width="12.1796875" style="1" bestFit="1" customWidth="1"/>
    <col min="5" max="5" width="16" style="1" bestFit="1" customWidth="1"/>
    <col min="6" max="6" width="17.36328125" style="1" bestFit="1" customWidth="1"/>
    <col min="7" max="8" width="11.81640625" bestFit="1" customWidth="1"/>
    <col min="9" max="9" width="19.54296875" style="1" bestFit="1" customWidth="1"/>
  </cols>
  <sheetData>
    <row r="2" spans="1:9" ht="31" customHeight="1" x14ac:dyDescent="0.25">
      <c r="A2" s="30" t="s">
        <v>31</v>
      </c>
      <c r="B2" s="30"/>
      <c r="C2" s="30"/>
      <c r="D2" s="30"/>
      <c r="E2" s="30"/>
      <c r="F2" s="30"/>
    </row>
    <row r="3" spans="1:9" x14ac:dyDescent="0.25">
      <c r="A3" s="24"/>
      <c r="B3" s="24"/>
      <c r="C3" s="24"/>
      <c r="D3" s="24"/>
      <c r="E3" s="24"/>
      <c r="F3" s="24"/>
    </row>
    <row r="4" spans="1:9" x14ac:dyDescent="0.25">
      <c r="A4" s="31" t="s">
        <v>32</v>
      </c>
      <c r="B4" s="31"/>
      <c r="C4" s="31"/>
      <c r="D4" s="31"/>
      <c r="E4" s="31"/>
      <c r="F4" s="31"/>
    </row>
    <row r="6" spans="1:9" s="5" customFormat="1" x14ac:dyDescent="0.25">
      <c r="A6" s="33" t="s">
        <v>15</v>
      </c>
      <c r="B6" s="34" t="s">
        <v>0</v>
      </c>
      <c r="C6" s="33" t="s">
        <v>4</v>
      </c>
      <c r="D6" s="32" t="s">
        <v>3</v>
      </c>
      <c r="E6" s="32" t="s">
        <v>1</v>
      </c>
      <c r="F6" s="32" t="s">
        <v>2</v>
      </c>
      <c r="I6" s="28"/>
    </row>
    <row r="7" spans="1:9" s="5" customFormat="1" x14ac:dyDescent="0.25">
      <c r="A7" s="33"/>
      <c r="B7" s="34"/>
      <c r="C7" s="33"/>
      <c r="D7" s="32"/>
      <c r="E7" s="32"/>
      <c r="F7" s="32"/>
      <c r="I7" s="28"/>
    </row>
    <row r="8" spans="1:9" s="5" customFormat="1" ht="13" x14ac:dyDescent="0.25">
      <c r="A8" s="21"/>
      <c r="B8" s="12" t="s">
        <v>26</v>
      </c>
      <c r="C8" s="21"/>
      <c r="D8" s="20"/>
      <c r="E8" s="20"/>
      <c r="F8" s="20"/>
      <c r="I8" s="28"/>
    </row>
    <row r="9" spans="1:9" ht="25" x14ac:dyDescent="0.25">
      <c r="A9" s="11">
        <v>1</v>
      </c>
      <c r="B9" s="22" t="s">
        <v>39</v>
      </c>
      <c r="C9" s="11" t="s">
        <v>6</v>
      </c>
      <c r="D9" s="15">
        <v>75</v>
      </c>
      <c r="E9" s="14"/>
      <c r="F9" s="14">
        <f t="shared" ref="F9:F21" si="0">D9*E9</f>
        <v>0</v>
      </c>
    </row>
    <row r="10" spans="1:9" ht="25" x14ac:dyDescent="0.25">
      <c r="A10" s="11">
        <v>2</v>
      </c>
      <c r="B10" s="22" t="s">
        <v>19</v>
      </c>
      <c r="C10" s="11" t="s">
        <v>6</v>
      </c>
      <c r="D10" s="15">
        <v>28</v>
      </c>
      <c r="E10" s="14"/>
      <c r="F10" s="14">
        <f t="shared" ref="F10" si="1">D10*E10</f>
        <v>0</v>
      </c>
    </row>
    <row r="11" spans="1:9" ht="25" x14ac:dyDescent="0.25">
      <c r="A11" s="11">
        <v>3</v>
      </c>
      <c r="B11" s="22" t="s">
        <v>13</v>
      </c>
      <c r="C11" s="11" t="s">
        <v>6</v>
      </c>
      <c r="D11" s="15">
        <v>132</v>
      </c>
      <c r="E11" s="14"/>
      <c r="F11" s="16">
        <f t="shared" ref="F11:F16" si="2">D11*E11</f>
        <v>0</v>
      </c>
    </row>
    <row r="12" spans="1:9" ht="13" x14ac:dyDescent="0.25">
      <c r="A12" s="11">
        <v>4</v>
      </c>
      <c r="B12" s="22" t="s">
        <v>21</v>
      </c>
      <c r="C12" s="11" t="s">
        <v>6</v>
      </c>
      <c r="D12" s="15">
        <v>12</v>
      </c>
      <c r="E12" s="14"/>
      <c r="F12" s="14">
        <f t="shared" si="2"/>
        <v>0</v>
      </c>
    </row>
    <row r="13" spans="1:9" ht="25" x14ac:dyDescent="0.25">
      <c r="A13" s="11">
        <v>5</v>
      </c>
      <c r="B13" s="22" t="s">
        <v>29</v>
      </c>
      <c r="C13" s="11" t="s">
        <v>6</v>
      </c>
      <c r="D13" s="15">
        <v>25</v>
      </c>
      <c r="E13" s="14"/>
      <c r="F13" s="16">
        <f t="shared" si="2"/>
        <v>0</v>
      </c>
    </row>
    <row r="14" spans="1:9" ht="13" x14ac:dyDescent="0.25">
      <c r="A14" s="11">
        <v>6</v>
      </c>
      <c r="B14" s="22" t="s">
        <v>22</v>
      </c>
      <c r="C14" s="11" t="s">
        <v>6</v>
      </c>
      <c r="D14" s="15">
        <v>9.6</v>
      </c>
      <c r="E14" s="14"/>
      <c r="F14" s="14">
        <f t="shared" si="2"/>
        <v>0</v>
      </c>
    </row>
    <row r="15" spans="1:9" ht="13" x14ac:dyDescent="0.25">
      <c r="A15" s="11">
        <v>7</v>
      </c>
      <c r="B15" s="22" t="s">
        <v>7</v>
      </c>
      <c r="C15" s="11" t="s">
        <v>6</v>
      </c>
      <c r="D15" s="15">
        <v>35</v>
      </c>
      <c r="E15" s="14"/>
      <c r="F15" s="14">
        <f t="shared" si="2"/>
        <v>0</v>
      </c>
    </row>
    <row r="16" spans="1:9" ht="13" x14ac:dyDescent="0.25">
      <c r="A16" s="11">
        <v>8</v>
      </c>
      <c r="B16" s="22" t="s">
        <v>14</v>
      </c>
      <c r="C16" s="11" t="s">
        <v>6</v>
      </c>
      <c r="D16" s="15">
        <v>40</v>
      </c>
      <c r="E16" s="14"/>
      <c r="F16" s="14">
        <f t="shared" si="2"/>
        <v>0</v>
      </c>
    </row>
    <row r="17" spans="1:9" ht="13" x14ac:dyDescent="0.25">
      <c r="A17" s="11"/>
      <c r="B17" s="12"/>
      <c r="C17" s="11"/>
      <c r="D17" s="15"/>
      <c r="E17" s="14"/>
      <c r="F17" s="14"/>
    </row>
    <row r="18" spans="1:9" s="5" customFormat="1" ht="13" x14ac:dyDescent="0.25">
      <c r="A18" s="21"/>
      <c r="B18" s="12" t="s">
        <v>27</v>
      </c>
      <c r="C18" s="21"/>
      <c r="D18" s="20"/>
      <c r="E18" s="20"/>
      <c r="F18" s="20"/>
      <c r="I18" s="28"/>
    </row>
    <row r="19" spans="1:9" ht="25" x14ac:dyDescent="0.25">
      <c r="A19" s="11">
        <v>9</v>
      </c>
      <c r="B19" s="22" t="s">
        <v>12</v>
      </c>
      <c r="C19" s="11" t="s">
        <v>6</v>
      </c>
      <c r="D19" s="15">
        <v>950</v>
      </c>
      <c r="E19" s="14"/>
      <c r="F19" s="14">
        <f t="shared" si="0"/>
        <v>0</v>
      </c>
    </row>
    <row r="20" spans="1:9" ht="13" x14ac:dyDescent="0.25">
      <c r="A20" s="11">
        <v>10</v>
      </c>
      <c r="B20" s="22" t="s">
        <v>11</v>
      </c>
      <c r="C20" s="11" t="s">
        <v>6</v>
      </c>
      <c r="D20" s="15">
        <v>950</v>
      </c>
      <c r="E20" s="14"/>
      <c r="F20" s="14">
        <f t="shared" si="0"/>
        <v>0</v>
      </c>
    </row>
    <row r="21" spans="1:9" ht="25" x14ac:dyDescent="0.25">
      <c r="A21" s="11">
        <v>11</v>
      </c>
      <c r="B21" s="23" t="s">
        <v>18</v>
      </c>
      <c r="C21" s="11" t="s">
        <v>6</v>
      </c>
      <c r="D21" s="18">
        <v>2000</v>
      </c>
      <c r="E21" s="18"/>
      <c r="F21" s="18">
        <f t="shared" si="0"/>
        <v>0</v>
      </c>
    </row>
    <row r="22" spans="1:9" ht="13" x14ac:dyDescent="0.25">
      <c r="A22" s="11"/>
      <c r="B22" s="17"/>
      <c r="C22" s="11"/>
      <c r="D22" s="18"/>
      <c r="E22" s="18"/>
      <c r="F22" s="18"/>
    </row>
    <row r="23" spans="1:9" ht="13" x14ac:dyDescent="0.25">
      <c r="A23" s="11"/>
      <c r="B23" s="12" t="s">
        <v>28</v>
      </c>
      <c r="C23" s="11"/>
      <c r="D23" s="18"/>
      <c r="E23" s="18"/>
      <c r="F23" s="18"/>
    </row>
    <row r="24" spans="1:9" ht="13" x14ac:dyDescent="0.25">
      <c r="A24" s="11">
        <v>12</v>
      </c>
      <c r="B24" s="22" t="s">
        <v>16</v>
      </c>
      <c r="C24" s="11" t="s">
        <v>5</v>
      </c>
      <c r="D24" s="15">
        <v>1</v>
      </c>
      <c r="E24" s="14"/>
      <c r="F24" s="14">
        <f t="shared" ref="F24" si="3">D24*E24</f>
        <v>0</v>
      </c>
    </row>
    <row r="25" spans="1:9" ht="25" x14ac:dyDescent="0.25">
      <c r="A25" s="11">
        <v>13</v>
      </c>
      <c r="B25" s="22" t="s">
        <v>37</v>
      </c>
      <c r="C25" s="11" t="s">
        <v>17</v>
      </c>
      <c r="D25" s="15">
        <v>200</v>
      </c>
      <c r="E25" s="14"/>
      <c r="F25" s="14">
        <f t="shared" ref="F25:F27" si="4">D25*E25</f>
        <v>0</v>
      </c>
    </row>
    <row r="26" spans="1:9" ht="25" x14ac:dyDescent="0.25">
      <c r="A26" s="11">
        <v>14</v>
      </c>
      <c r="B26" s="22" t="s">
        <v>23</v>
      </c>
      <c r="C26" s="11" t="s">
        <v>5</v>
      </c>
      <c r="D26" s="15">
        <v>1</v>
      </c>
      <c r="E26" s="14"/>
      <c r="F26" s="14">
        <f t="shared" si="4"/>
        <v>0</v>
      </c>
    </row>
    <row r="27" spans="1:9" ht="13" x14ac:dyDescent="0.25">
      <c r="A27" s="11">
        <v>15</v>
      </c>
      <c r="B27" s="22" t="s">
        <v>24</v>
      </c>
      <c r="C27" s="11" t="s">
        <v>20</v>
      </c>
      <c r="D27" s="15">
        <v>12</v>
      </c>
      <c r="E27" s="14"/>
      <c r="F27" s="14">
        <f t="shared" si="4"/>
        <v>0</v>
      </c>
    </row>
    <row r="28" spans="1:9" ht="13" x14ac:dyDescent="0.25">
      <c r="A28" s="11">
        <v>16</v>
      </c>
      <c r="B28" s="22" t="s">
        <v>36</v>
      </c>
      <c r="C28" s="11" t="s">
        <v>20</v>
      </c>
      <c r="D28" s="15">
        <v>2</v>
      </c>
      <c r="E28" s="14"/>
      <c r="F28" s="14">
        <f t="shared" ref="F28" si="5">D28*E28</f>
        <v>0</v>
      </c>
    </row>
    <row r="29" spans="1:9" ht="13" x14ac:dyDescent="0.25">
      <c r="A29" s="11">
        <v>17</v>
      </c>
      <c r="B29" s="22" t="s">
        <v>30</v>
      </c>
      <c r="C29" s="11" t="s">
        <v>20</v>
      </c>
      <c r="D29" s="15">
        <v>1</v>
      </c>
      <c r="E29" s="14"/>
      <c r="F29" s="14">
        <f t="shared" ref="F29" si="6">D29*E29</f>
        <v>0</v>
      </c>
    </row>
    <row r="30" spans="1:9" ht="13" x14ac:dyDescent="0.25">
      <c r="A30" s="11">
        <v>18</v>
      </c>
      <c r="B30" s="22" t="s">
        <v>25</v>
      </c>
      <c r="C30" s="11" t="s">
        <v>17</v>
      </c>
      <c r="D30" s="15">
        <v>1000</v>
      </c>
      <c r="E30" s="14"/>
      <c r="F30" s="14">
        <f t="shared" ref="F30:F31" si="7">D30*E30</f>
        <v>0</v>
      </c>
    </row>
    <row r="31" spans="1:9" ht="13" x14ac:dyDescent="0.25">
      <c r="A31" s="11">
        <v>19</v>
      </c>
      <c r="B31" s="22" t="s">
        <v>38</v>
      </c>
      <c r="C31" s="11" t="s">
        <v>20</v>
      </c>
      <c r="D31" s="15">
        <v>1</v>
      </c>
      <c r="E31" s="14"/>
      <c r="F31" s="14">
        <f t="shared" si="7"/>
        <v>0</v>
      </c>
    </row>
    <row r="32" spans="1:9" ht="25" x14ac:dyDescent="0.25">
      <c r="A32" s="11">
        <v>20</v>
      </c>
      <c r="B32" s="22" t="s">
        <v>40</v>
      </c>
      <c r="C32" s="11" t="s">
        <v>20</v>
      </c>
      <c r="D32" s="15">
        <v>2</v>
      </c>
      <c r="E32" s="14"/>
      <c r="F32" s="14">
        <f t="shared" ref="F32" si="8">D32*E32</f>
        <v>0</v>
      </c>
    </row>
    <row r="33" spans="1:9" ht="13" x14ac:dyDescent="0.25">
      <c r="A33" s="11"/>
      <c r="B33" s="22"/>
      <c r="C33" s="11"/>
      <c r="D33" s="15"/>
      <c r="E33" s="14"/>
      <c r="F33" s="14"/>
    </row>
    <row r="34" spans="1:9" ht="13" x14ac:dyDescent="0.25">
      <c r="A34" s="11"/>
      <c r="B34" s="12" t="s">
        <v>35</v>
      </c>
      <c r="C34" s="11"/>
      <c r="D34" s="15"/>
      <c r="E34" s="14"/>
      <c r="F34" s="14"/>
    </row>
    <row r="35" spans="1:9" s="25" customFormat="1" ht="12.5" customHeight="1" x14ac:dyDescent="0.25">
      <c r="A35" s="11">
        <v>21</v>
      </c>
      <c r="B35" s="22" t="s">
        <v>33</v>
      </c>
      <c r="C35" s="11" t="s">
        <v>6</v>
      </c>
      <c r="D35" s="15">
        <v>1240</v>
      </c>
      <c r="E35" s="15"/>
      <c r="F35" s="15"/>
      <c r="I35" s="29"/>
    </row>
    <row r="36" spans="1:9" s="25" customFormat="1" ht="12.5" customHeight="1" x14ac:dyDescent="0.25">
      <c r="A36" s="11">
        <v>22</v>
      </c>
      <c r="B36" s="22" t="s">
        <v>34</v>
      </c>
      <c r="C36" s="11" t="s">
        <v>6</v>
      </c>
      <c r="D36" s="15">
        <v>410</v>
      </c>
      <c r="E36" s="15"/>
      <c r="F36" s="15"/>
      <c r="I36" s="29"/>
    </row>
    <row r="37" spans="1:9" ht="13" x14ac:dyDescent="0.25">
      <c r="A37" s="6"/>
      <c r="B37" s="7"/>
      <c r="C37" s="6"/>
      <c r="D37" s="8"/>
      <c r="E37" s="4"/>
      <c r="F37" s="13"/>
    </row>
    <row r="38" spans="1:9" ht="13" x14ac:dyDescent="0.3">
      <c r="E38" s="9" t="s">
        <v>8</v>
      </c>
      <c r="F38" s="10">
        <f>SUM(F9:F36)</f>
        <v>0</v>
      </c>
    </row>
    <row r="39" spans="1:9" ht="13" x14ac:dyDescent="0.3">
      <c r="E39" s="3" t="s">
        <v>9</v>
      </c>
      <c r="F39" s="2">
        <f>F38*0.2</f>
        <v>0</v>
      </c>
      <c r="H39" s="27"/>
    </row>
    <row r="40" spans="1:9" ht="13" x14ac:dyDescent="0.3">
      <c r="E40" s="3" t="s">
        <v>10</v>
      </c>
      <c r="F40" s="2">
        <f>F38*1.2</f>
        <v>0</v>
      </c>
      <c r="H40" s="26"/>
    </row>
    <row r="42" spans="1:9" x14ac:dyDescent="0.25">
      <c r="H42" s="19"/>
    </row>
    <row r="43" spans="1:9" x14ac:dyDescent="0.25">
      <c r="G43" s="19"/>
    </row>
  </sheetData>
  <mergeCells count="8">
    <mergeCell ref="A2:F2"/>
    <mergeCell ref="A4:F4"/>
    <mergeCell ref="F6:F7"/>
    <mergeCell ref="A6:A7"/>
    <mergeCell ref="B6:B7"/>
    <mergeCell ref="C6:C7"/>
    <mergeCell ref="D6:D7"/>
    <mergeCell ref="E6:E7"/>
  </mergeCells>
  <pageMargins left="0.7" right="0.7" top="0.75" bottom="0.75" header="0.3" footer="0.3"/>
  <pageSetup paperSize="4401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smail</dc:creator>
  <cp:lastModifiedBy>PROVINCE</cp:lastModifiedBy>
  <cp:lastPrinted>2026-08-06T10:40:40Z</cp:lastPrinted>
  <dcterms:created xsi:type="dcterms:W3CDTF">2008-11-12T08:19:11Z</dcterms:created>
  <dcterms:modified xsi:type="dcterms:W3CDTF">2026-08-19T13:35:38Z</dcterms:modified>
</cp:coreProperties>
</file>