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0DC441E-B84B-4208-9117-77E16D2270F3}" xr6:coauthVersionLast="47" xr6:coauthVersionMax="47" xr10:uidLastSave="{00000000-0000-0000-0000-000000000000}"/>
  <bookViews>
    <workbookView xWindow="-108" yWindow="-108" windowWidth="23256" windowHeight="13896" tabRatio="890" xr2:uid="{00000000-000D-0000-FFFF-FFFF00000000}"/>
  </bookViews>
  <sheets>
    <sheet name="BDP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A2">#REF!</definedName>
    <definedName name="\B">#REF!</definedName>
    <definedName name="\C">#REF!</definedName>
    <definedName name="__\A2">#REF!</definedName>
    <definedName name="__\B">#REF!</definedName>
    <definedName name="__\C">#REF!</definedName>
    <definedName name="___\A">#REF!</definedName>
    <definedName name="_______________Pro2">#REF!</definedName>
    <definedName name="_____________Pro1">#REF!</definedName>
    <definedName name="_____________Pro2">#REF!</definedName>
    <definedName name="____________Pro2">#REF!</definedName>
    <definedName name="___________Pro1">#REF!</definedName>
    <definedName name="__________Pro1">#REF!</definedName>
    <definedName name="__________Pro2">#REF!</definedName>
    <definedName name="_________Pro1">#REF!</definedName>
    <definedName name="_________Pro2">#REF!</definedName>
    <definedName name="________Pro1">#REF!</definedName>
    <definedName name="________Pro2">#REF!</definedName>
    <definedName name="_______Pro1">#REF!</definedName>
    <definedName name="_______Pro2">#REF!</definedName>
    <definedName name="______Pro1">#REF!</definedName>
    <definedName name="______Pro2">#REF!</definedName>
    <definedName name="_____Pro1">#REF!</definedName>
    <definedName name="_____Pro2">#REF!</definedName>
    <definedName name="____CF2">#REF!</definedName>
    <definedName name="____Pro1">#REF!</definedName>
    <definedName name="____Pro2">#REF!</definedName>
    <definedName name="___CF2">#REF!</definedName>
    <definedName name="___CFF2">#REF!</definedName>
    <definedName name="___Pro1">#REF!</definedName>
    <definedName name="___Pro2">#REF!</definedName>
    <definedName name="__8_CFF2">#REF!</definedName>
    <definedName name="__a">#REF!</definedName>
    <definedName name="__AA1">'[1]Macro-Dexterne'!$A$12</definedName>
    <definedName name="__Pro1">#REF!</definedName>
    <definedName name="__Pro2">#REF!</definedName>
    <definedName name="__R150_">#REF!</definedName>
    <definedName name="__R200_">#REF!</definedName>
    <definedName name="__R300_">#REF!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_ST150">#REF!</definedName>
    <definedName name="__ST200">#REF!</definedName>
    <definedName name="__ST30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1b_1">12</definedName>
    <definedName name="_200_Fonte_k9">#REF!</definedName>
    <definedName name="_200PN10">#REF!</definedName>
    <definedName name="_200PN16">#REF!</definedName>
    <definedName name="_20PN20">#REF!</definedName>
    <definedName name="_225_Fonte_k9">#REF!</definedName>
    <definedName name="_225PN10">#REF!</definedName>
    <definedName name="_225PN16">#REF!</definedName>
    <definedName name="_250_Fonte_k9">#REF!</definedName>
    <definedName name="_250_fpnte_k100">#REF!</definedName>
    <definedName name="_250PN10">#REF!</definedName>
    <definedName name="_250PN16">#REF!</definedName>
    <definedName name="_2j_1">8</definedName>
    <definedName name="_300_Fonte_k9">#REF!</definedName>
    <definedName name="_315PN10">#REF!</definedName>
    <definedName name="_315PN16">#REF!</definedName>
    <definedName name="_3K_1">NA()</definedName>
    <definedName name="_4">#REF!</definedName>
    <definedName name="_400_Fonte_k9">#REF!</definedName>
    <definedName name="_4m_1">0</definedName>
    <definedName name="_50PN10">#REF!</definedName>
    <definedName name="_50PN16">#REF!</definedName>
    <definedName name="_5Qprojet_1">29.1768442120817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A1">'[1]Macro-Dexterne'!$A$12</definedName>
    <definedName name="_CFF2">#REF!</definedName>
    <definedName name="_xlnm._FilterDatabase" hidden="1">#REF!</definedName>
    <definedName name="_Pro1">#REF!</definedName>
    <definedName name="_Pro2">#REF!</definedName>
    <definedName name="_r">#REF!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>#N/A</definedName>
    <definedName name="aa">#REF!</definedName>
    <definedName name="ab">[4]Bache!$J$9</definedName>
    <definedName name="ad">#REF!</definedName>
    <definedName name="aez">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z">#REF!</definedName>
    <definedName name="b">12</definedName>
    <definedName name="b_1">12</definedName>
    <definedName name="B_Prix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_xlnm.Database">#REF!</definedName>
    <definedName name="BB">#REF!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[5]Z.Fnche!#REF!</definedName>
    <definedName name="Buse_100">#REF!</definedName>
    <definedName name="Buse_200">#REF!</definedName>
    <definedName name="cable_arrivée">#REF!</definedName>
    <definedName name="cable_BT_groupes">#REF!</definedName>
    <definedName name="calcul">'[6]hydro&lt;25km2'!#REF!</definedName>
    <definedName name="Canniveaux_cable">#REF!</definedName>
    <definedName name="Canniveaux_eau_fuite">#REF!</definedName>
    <definedName name="Capot_regard">#REF!</definedName>
    <definedName name="carrefour1">'[7]hydro&lt;25km2'!#REF!</definedName>
    <definedName name="carrefour2">'[7]hydro&lt;25km2'!#REF!</definedName>
    <definedName name="cha">#REF!</definedName>
    <definedName name="cha.p">#REF!</definedName>
    <definedName name="chassis_0.4x0.3">#REF!</definedName>
    <definedName name="chassis_1_3x0.5">#REF!</definedName>
    <definedName name="chau.p">#REF!</definedName>
    <definedName name="Chaussée_encaillasée">#REF!</definedName>
    <definedName name="circuit_terre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">#REF!</definedName>
    <definedName name="cvn">'[8]Macro-Dexterne'!$A$12</definedName>
    <definedName name="cxq">'[8]Macro-Long'!$A$12:$B$53</definedName>
    <definedName name="DALOT">#N/A</definedName>
    <definedName name="Database">#REF!</definedName>
    <definedName name="dd">#REF!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signation_des_ouvrages">[9]S.P1!$B$7</definedName>
    <definedName name="désinfection">#REF!</definedName>
    <definedName name="df">#REF!</definedName>
    <definedName name="DFE">'[8]Macro-Long'!$A$12:$B$53</definedName>
    <definedName name="dfg">#REF!</definedName>
    <definedName name="dfs">#REF!</definedName>
    <definedName name="DHUJ?NJFCHYCCCCCCGHJ">#REF!</definedName>
    <definedName name="Diam">#REF!</definedName>
    <definedName name="Disjoncteur_général">#REF!</definedName>
    <definedName name="Distance">#REF!</definedName>
    <definedName name="e">'[6]hydro&lt;25km2'!#REF!</definedName>
    <definedName name="EB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mp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[10]BacheSR3NZ!#REF!</definedName>
    <definedName name="Essai_etancheité">#REF!</definedName>
    <definedName name="estimation22">#N/A</definedName>
    <definedName name="Etanchéité">#REF!</definedName>
    <definedName name="Etancheité_couverture">#REF!</definedName>
    <definedName name="Etude_d_exécution">#REF!</definedName>
    <definedName name="ev">'[3]Macro-Long'!$A$12:$B$53</definedName>
    <definedName name="Evacuation_Terres">#REF!</definedName>
    <definedName name="Evier_cuisine_gré">#REF!</definedName>
    <definedName name="Extincteur_10">#REF!</definedName>
    <definedName name="_xlnm.Extract">#REF!</definedName>
    <definedName name="ezrere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ût_200">#REF!</definedName>
    <definedName name="g">'[7]hydro&lt;25km2'!#REF!</definedName>
    <definedName name="GABION">#REF!</definedName>
    <definedName name="Gargouille">#REF!</definedName>
    <definedName name="Gazon">#REF!</definedName>
    <definedName name="GBB">#REF!</definedName>
    <definedName name="gf" hidden="1">#REF!</definedName>
    <definedName name="gfd">#REF!</definedName>
    <definedName name="gfr">'[8]Macro-press'!$A$16:$C$39</definedName>
    <definedName name="gh">#REF!</definedName>
    <definedName name="GHJ">'[11]GC 150m3 MGHASSINE'!$J$14</definedName>
    <definedName name="GNA">#REF!</definedName>
    <definedName name="GNB">#REF!</definedName>
    <definedName name="GNF">#REF!</definedName>
    <definedName name="h">'[6]hydro&lt;25km2'!#REF!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[10]BacheSR3NZ!#REF!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[10]BacheSR3NZ!#REF!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[10]BacheSR3NZ!#REF!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[10]BacheSR3NZ!#REF!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uteur_talus">#REF!</definedName>
    <definedName name="Hauteur_talus300">#REF!</definedName>
    <definedName name="Herrissonage">#REF!</definedName>
    <definedName name="hhhh">#N/A</definedName>
    <definedName name="hjjuuy122544">#N/A</definedName>
    <definedName name="hjk">#REF!</definedName>
    <definedName name="HmoyR">#REF!</definedName>
    <definedName name="HmoyR150">#REF!</definedName>
    <definedName name="Hublot_etanche_L6">#REF!</definedName>
    <definedName name="i">0.0077</definedName>
    <definedName name="_xlnm.Print_Titles">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oj" hidden="1">#REF!</definedName>
    <definedName name="IPN_appareil">#REF!</definedName>
    <definedName name="IPN_ml">#REF!</definedName>
    <definedName name="j">7</definedName>
    <definedName name="j_1">8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k">#REF!</definedName>
    <definedName name="K">#N/A</definedName>
    <definedName name="K_1">NA()</definedName>
    <definedName name="KAM">'[7]hydro&lt;25km2'!#REF!</definedName>
    <definedName name="kjhgy">NA()</definedName>
    <definedName name="kji">'[11]GC 150m3 MGHASSINE'!$J$20</definedName>
    <definedName name="kk">'[7]hydro&lt;25km2'!#REF!</definedName>
    <definedName name="kl">#REF!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t_de_pose">#REF!</definedName>
    <definedName name="lit_gravier">#REF!</definedName>
    <definedName name="lki">#REF!</definedName>
    <definedName name="lm">#REF!</definedName>
    <definedName name="lmp">#REF!</definedName>
    <definedName name="lmu">#REF!</definedName>
    <definedName name="lo">#REF!</definedName>
    <definedName name="Loge_gardien">#REF!</definedName>
    <definedName name="lom">#REF!</definedName>
    <definedName name="lon">#REF!</definedName>
    <definedName name="lone">#REF!</definedName>
    <definedName name="long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2">[10]BacheSR3NZ!#REF!</definedName>
    <definedName name="longe">#REF!</definedName>
    <definedName name="Longueur">#REF!</definedName>
    <definedName name="lou">#REF!</definedName>
    <definedName name="lp">#REF!</definedName>
    <definedName name="m">0</definedName>
    <definedName name="m_1">0</definedName>
    <definedName name="Maçonnerie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X24H">#REF!</definedName>
    <definedName name="Maziz">#REF!</definedName>
    <definedName name="Mise_à_niveau">#REF!</definedName>
    <definedName name="MLK">'[12]RE SEV 50'!#REF!</definedName>
    <definedName name="mlkhjhgg">NA()</definedName>
    <definedName name="mlkj">NA()</definedName>
    <definedName name="mlkjj">NA()</definedName>
    <definedName name="mlo">#REF!</definedName>
    <definedName name="Montage_javillisation">#REF!</definedName>
    <definedName name="montage_mécanique">#REF!</definedName>
    <definedName name="montage_station">#REF!</definedName>
    <definedName name="MS">#REF!</definedName>
    <definedName name="Mur_agglos">#REF!</definedName>
    <definedName name="mus">#REF!</definedName>
    <definedName name="N___Prix">[9]S.P1!$A$7</definedName>
    <definedName name="Npoteaux">#REF!</definedName>
    <definedName name="oiu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rking">#REF!</definedName>
    <definedName name="Passivité_armature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[10]BacheSR3NZ!#REF!</definedName>
    <definedName name="Pér_canniveau">#REF!</definedName>
    <definedName name="PERIODE">#N/A</definedName>
    <definedName name="pièce_de_rech_élec">#REF!</definedName>
    <definedName name="piste_carrossable">#REF!</definedName>
    <definedName name="PKR">#REF!</definedName>
    <definedName name="pl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IE">#N/A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urtour">#REF!</definedName>
    <definedName name="pourtour1">#REF!</definedName>
    <definedName name="Prépartion_surface_sablage">#REF!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[9]S.P1!$G$7</definedName>
    <definedName name="Prix_Unitaire___HT">[9]S.P1!$E$7</definedName>
    <definedName name="PRK">#REF!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2">#REF!</definedName>
    <definedName name="prof_chainage300">#REF!</definedName>
    <definedName name="prof_javellisation">#REF!</definedName>
    <definedName name="prof_reprise">#REF!</definedName>
    <definedName name="Prof2">#REF!</definedName>
    <definedName name="ProfT">#REF!</definedName>
    <definedName name="projet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f">#REF!</definedName>
    <definedName name="Qprojet">29.1768442120817</definedName>
    <definedName name="Qprojet_1">29.1768442120817</definedName>
    <definedName name="QSADZ">'[8]Macro-press'!$A$16:$C$39</definedName>
    <definedName name="qsd">#REF!</definedName>
    <definedName name="qsda">'[1]Macro-Dexterne'!$A$12</definedName>
    <definedName name="Qté">[9]S.P1!$D$7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prise_partielle_enduit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g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150_">#REF!</definedName>
    <definedName name="S200_">#REF!</definedName>
    <definedName name="S300_">#REF!</definedName>
    <definedName name="sd">#REF!</definedName>
    <definedName name="sde">'[11]GC 150m3 MGHASSINE'!$J$38</definedName>
    <definedName name="sdf">'[3]Macro-press'!$A$16:$C$39</definedName>
    <definedName name="sdgfczj">'[12]RE SEV 50'!#REF!</definedName>
    <definedName name="Silicon_béton">#REF!</definedName>
    <definedName name="sol_f">'[7]hydro&lt;25km2'!#REF!</definedName>
    <definedName name="sol_g">'[7]hydro&lt;25km2'!#REF!</definedName>
    <definedName name="sol_gr">'[7]hydro&lt;25km2'!#REF!</definedName>
    <definedName name="sol_gr5">'[7]hydro&lt;25km2'!#REF!</definedName>
    <definedName name="sol_ij">'[7]hydro&lt;25km2'!#REF!</definedName>
    <definedName name="Solins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'[13]Bache 50 m3_SR1'!$H$11</definedName>
    <definedName name="tab_BP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">[14]Récap!$C$3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ifoughaline1">NA()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e">#REF!</definedName>
    <definedName name="trocher">#REF!</definedName>
    <definedName name="Tuyautrie_javillisation">#REF!</definedName>
    <definedName name="ty">#REF!</definedName>
    <definedName name="Unité">[9]S.P1!$C$7</definedName>
    <definedName name="vb">#REF!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vgft">#REF!</definedName>
    <definedName name="WC_gré_0.70x0.60">#REF!</definedName>
    <definedName name="x">#REF!</definedName>
    <definedName name="XSDERGHY">'[7]hydro&lt;25km2'!#REF!</definedName>
    <definedName name="xyz">'[1]Macro-press'!$A$16:$C$39</definedName>
    <definedName name="Yens">[9]S.P1!$A$7:$G$7</definedName>
    <definedName name="z">[15]E.U!$H$9</definedName>
    <definedName name="_xlnm.Print_Area" localSheetId="0">BDP!$A$1:$F$50</definedName>
    <definedName name="_xlnm.Print_Area">#REF!</definedName>
    <definedName name="Zone_impres_MI">#REF!</definedName>
    <definedName name="zzzzz">#REF!</definedName>
    <definedName name="zzzz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7" l="1"/>
  <c r="F39" i="7"/>
  <c r="F37" i="7"/>
  <c r="F26" i="7"/>
  <c r="F27" i="7"/>
  <c r="F28" i="7"/>
  <c r="F29" i="7"/>
  <c r="F30" i="7"/>
  <c r="F31" i="7"/>
  <c r="F32" i="7"/>
  <c r="F33" i="7"/>
  <c r="F34" i="7"/>
  <c r="F35" i="7"/>
  <c r="F25" i="7"/>
  <c r="F24" i="7"/>
  <c r="F13" i="7"/>
  <c r="F14" i="7"/>
  <c r="F15" i="7"/>
  <c r="F16" i="7"/>
  <c r="F17" i="7"/>
  <c r="F18" i="7"/>
  <c r="F19" i="7"/>
  <c r="F20" i="7"/>
  <c r="F21" i="7"/>
  <c r="F22" i="7"/>
  <c r="F12" i="7"/>
  <c r="F11" i="7"/>
  <c r="F9" i="7"/>
  <c r="F7" i="7"/>
  <c r="F6" i="7"/>
  <c r="F41" i="7" l="1"/>
  <c r="F42" i="7" l="1"/>
  <c r="F43" i="7" s="1"/>
  <c r="E46" i="7" s="1"/>
</calcChain>
</file>

<file path=xl/sharedStrings.xml><?xml version="1.0" encoding="utf-8"?>
<sst xmlns="http://schemas.openxmlformats.org/spreadsheetml/2006/main" count="82" uniqueCount="60">
  <si>
    <t>Quantité</t>
  </si>
  <si>
    <t>Unité</t>
  </si>
  <si>
    <t>Désignation</t>
  </si>
  <si>
    <t>F</t>
  </si>
  <si>
    <t>Gabions</t>
  </si>
  <si>
    <t>N° Prix</t>
  </si>
  <si>
    <t>Prix unitaire</t>
  </si>
  <si>
    <t>Prix total</t>
  </si>
  <si>
    <t>100- INSTALLATION DU CHANTIER ET TRAVAUX DIVERS</t>
  </si>
  <si>
    <t xml:space="preserve">Installation de chantier </t>
  </si>
  <si>
    <t>FM</t>
  </si>
  <si>
    <t>U</t>
  </si>
  <si>
    <t>200- TRAVAUX DE TERRASSEMENTS</t>
  </si>
  <si>
    <r>
      <t>M</t>
    </r>
    <r>
      <rPr>
        <vertAlign val="superscript"/>
        <sz val="11"/>
        <color indexed="8"/>
        <rFont val="Times New Roman"/>
        <family val="1"/>
      </rPr>
      <t>3</t>
    </r>
  </si>
  <si>
    <t>300- TRAVAUX DE LA CHAUSSEE (ELARGISSEMENT ET RENFORCEMENT)</t>
  </si>
  <si>
    <t>Couche anti-contaminante AC</t>
  </si>
  <si>
    <r>
      <t>M</t>
    </r>
    <r>
      <rPr>
        <vertAlign val="superscript"/>
        <sz val="12"/>
        <color indexed="8"/>
        <rFont val="Times New Roman"/>
        <family val="1"/>
      </rPr>
      <t>3</t>
    </r>
  </si>
  <si>
    <t>Couche de forme F2</t>
  </si>
  <si>
    <t>Couche de fondation en GNF2 0/40</t>
  </si>
  <si>
    <t xml:space="preserve">Couche de base en GNB 0/31.5 </t>
  </si>
  <si>
    <t>T</t>
  </si>
  <si>
    <t xml:space="preserve">Mise en œuvre de l’imprégnation </t>
  </si>
  <si>
    <t>M²</t>
  </si>
  <si>
    <t xml:space="preserve">Mise en œuvre du revêtement superficiel bicouche </t>
  </si>
  <si>
    <t>400- ASSAINISSEMENT, DRAINAGE ET TRAITEMENT DE L'ENVIRONNEMENT</t>
  </si>
  <si>
    <t xml:space="preserve">Déblais pour fouilles </t>
  </si>
  <si>
    <t>Remblais pour fouilles</t>
  </si>
  <si>
    <t>Lit de sable</t>
  </si>
  <si>
    <t>Ml</t>
  </si>
  <si>
    <t>500- TRAVAUX DE CONFORTEMENT ET DE SOUTENEMENT</t>
  </si>
  <si>
    <t>600- TRAVAUX DE RETABLISSEMENT DES PISTES ET ACCES PRIVES</t>
  </si>
  <si>
    <t>TOTAL H.T</t>
  </si>
  <si>
    <t>TVA (20%)</t>
  </si>
  <si>
    <t>TOTAL TTC</t>
  </si>
  <si>
    <t>Béton de ciment de type dalle goujonnée y compris ferraillage en T8 maille 15x15 cm²</t>
  </si>
  <si>
    <t>Goujons ø25 de longueur de 45 cm</t>
  </si>
  <si>
    <t>Fossé bétonné y/c treillis soudé T6</t>
  </si>
  <si>
    <t>Déblai</t>
  </si>
  <si>
    <t>Réouverture et calibrage des fossés en terre</t>
  </si>
  <si>
    <t>Joints transversaux</t>
  </si>
  <si>
    <t>Fourniture de Liant pour imprégnation</t>
  </si>
  <si>
    <t>Mise en place de la signalisation temporaire y compris maintien et remplacement</t>
  </si>
  <si>
    <t>Fourniture de Liant pour revêtement superficiel</t>
  </si>
  <si>
    <t>Béton de classe B15</t>
  </si>
  <si>
    <t>Buse armée Ø 1000 Série 135 A</t>
  </si>
  <si>
    <t>Curage des ouvrages hydrauliques existants type buse</t>
  </si>
  <si>
    <t>Buse armée Ø 600 Série 135 A</t>
  </si>
  <si>
    <t>MCR pour rétablissement des pistes</t>
  </si>
  <si>
    <t>Béton de classe B20</t>
  </si>
  <si>
    <t>Accotement bétonné en B20 y/c treillis soudés T8</t>
  </si>
  <si>
    <t xml:space="preserve">Caniveau y/c treillis soudé T6 </t>
  </si>
  <si>
    <t>Décaissement</t>
  </si>
  <si>
    <t xml:space="preserve">Dallettes d’accès </t>
  </si>
  <si>
    <t xml:space="preserve"> </t>
  </si>
  <si>
    <t>Appel d'offres ouvert International  N° : OUE/02/2026/CFR</t>
  </si>
  <si>
    <t xml:space="preserve">Objet : Travaux de construction des routes rurales relevant de la commune territoriale de Ain Baida,
 sur un linéaire de 10,336 km, dans la province d’Ouezzane.   </t>
  </si>
  <si>
    <t>BPDE</t>
  </si>
  <si>
    <t>Arrêté le présent bordereau des prix-détail estimatif à la somme de :</t>
  </si>
  <si>
    <t>Signature du concurrent :</t>
  </si>
  <si>
    <t>Fait à …………………., le …………………...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</si>
</sst>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€_-;\-* #,##0.00\ _€_-;_-* &quot;-&quot;??\ _€_-;_-@_-"/>
    <numFmt numFmtId="165" formatCode="General_)"/>
    <numFmt numFmtId="166" formatCode="0.0"/>
    <numFmt numFmtId="167" formatCode="_-* #,##0.00\ [$€]_-;\-* #,##0.00\ [$€]_-;_-* &quot;-&quot;??\ [$€]_-;_-@_-"/>
    <numFmt numFmtId="168" formatCode="_-* #,##0.00\ _F_-;\-* #,##0.00\ _F_-;_-* &quot;-&quot;??\ _F_-;_-@_-"/>
    <numFmt numFmtId="169" formatCode="0.00_)"/>
    <numFmt numFmtId="170" formatCode="_-* #,##0\ &quot;F&quot;_-;\-* #,##0\ &quot;F&quot;_-;_-* &quot;-&quot;\ &quot;F&quot;_-;_-@_-"/>
    <numFmt numFmtId="171" formatCode="0.000_)"/>
    <numFmt numFmtId="172" formatCode="0.0000"/>
    <numFmt numFmtId="173" formatCode="_-* #,##0.00\ [$€-1]_-;\-* #,##0.00\ [$€-1]_-;_-* &quot;-&quot;??\ [$€-1]_-"/>
    <numFmt numFmtId="174" formatCode="#,##0.00_ ;\-#,##0.00\ "/>
    <numFmt numFmtId="175" formatCode="_-* #,##0\ _F_-;\-* #,##0\ _F_-;_-* &quot;-&quot;??\ _F_-;_-@_-"/>
    <numFmt numFmtId="176" formatCode="_-* #,##0.00\ _F_-;\-* #,##0.00\ _F_-;_-* \-??\ _F_-;_-@_-"/>
    <numFmt numFmtId="177" formatCode="_-* #,##0.00\ [$€-1]_-;\-* #,##0.00\ [$€-1]_-;_-* \-??\ [$€-1]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Helv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1"/>
      <color rgb="FF000000"/>
      <name val="Times New Roman"/>
      <family val="1"/>
    </font>
    <font>
      <vertAlign val="superscript"/>
      <sz val="11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4"/>
      <name val="Times New Roman"/>
      <family val="1"/>
    </font>
    <font>
      <sz val="10"/>
      <name val="MS Sans Serif"/>
      <family val="2"/>
    </font>
    <font>
      <b/>
      <sz val="18"/>
      <color indexed="62"/>
      <name val="Cambria"/>
      <family val="2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  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6">
    <xf numFmtId="0" fontId="0" fillId="0" borderId="0"/>
    <xf numFmtId="165" fontId="2" fillId="0" borderId="0"/>
    <xf numFmtId="0" fontId="1" fillId="0" borderId="0"/>
    <xf numFmtId="165" fontId="4" fillId="0" borderId="0"/>
    <xf numFmtId="165" fontId="4" fillId="0" borderId="0"/>
    <xf numFmtId="0" fontId="2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5" fontId="2" fillId="0" borderId="0"/>
    <xf numFmtId="169" fontId="2" fillId="0" borderId="0"/>
    <xf numFmtId="169" fontId="2" fillId="0" borderId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0" fontId="15" fillId="0" borderId="0" applyNumberFormat="0">
      <alignment horizontal="right"/>
    </xf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9" fontId="2" fillId="0" borderId="0" applyFont="0" applyFill="0" applyBorder="0" applyAlignment="0" applyProtection="0"/>
    <xf numFmtId="165" fontId="16" fillId="0" borderId="0" applyFill="0" applyBorder="0" applyAlignment="0" applyProtection="0"/>
    <xf numFmtId="165" fontId="2" fillId="0" borderId="0"/>
    <xf numFmtId="0" fontId="2" fillId="0" borderId="0">
      <alignment vertical="center"/>
    </xf>
    <xf numFmtId="176" fontId="2" fillId="0" borderId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2" fillId="0" borderId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/>
    <xf numFmtId="165" fontId="2" fillId="0" borderId="0">
      <protection locked="0"/>
    </xf>
    <xf numFmtId="0" fontId="2" fillId="0" borderId="0"/>
    <xf numFmtId="170" fontId="2" fillId="0" borderId="0"/>
    <xf numFmtId="9" fontId="2" fillId="0" borderId="0" applyFill="0" applyBorder="0" applyAlignment="0" applyProtection="0"/>
    <xf numFmtId="0" fontId="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/>
    <xf numFmtId="0" fontId="2" fillId="0" borderId="0"/>
    <xf numFmtId="0" fontId="1" fillId="0" borderId="0"/>
    <xf numFmtId="165" fontId="4" fillId="0" borderId="0"/>
    <xf numFmtId="9" fontId="2" fillId="0" borderId="0" applyFill="0" applyBorder="0" applyAlignment="0" applyProtection="0"/>
    <xf numFmtId="0" fontId="1" fillId="5" borderId="15" applyNumberFormat="0" applyFont="0" applyAlignment="0" applyProtection="0"/>
    <xf numFmtId="176" fontId="2" fillId="0" borderId="0" applyFill="0" applyBorder="0" applyAlignment="0" applyProtection="0"/>
    <xf numFmtId="168" fontId="2" fillId="0" borderId="0" applyFont="0" applyFill="0" applyBorder="0" applyAlignment="0" applyProtection="0"/>
    <xf numFmtId="0" fontId="9" fillId="0" borderId="0"/>
    <xf numFmtId="170" fontId="2" fillId="0" borderId="0"/>
    <xf numFmtId="170" fontId="2" fillId="0" borderId="0"/>
    <xf numFmtId="169" fontId="2" fillId="0" borderId="0"/>
    <xf numFmtId="171" fontId="4" fillId="0" borderId="0"/>
    <xf numFmtId="17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5" fontId="4" fillId="0" borderId="0">
      <protection locked="0"/>
    </xf>
    <xf numFmtId="165" fontId="4" fillId="0" borderId="0">
      <alignment vertical="center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ill="0" applyBorder="0" applyAlignment="0" applyProtection="0"/>
    <xf numFmtId="177" fontId="2" fillId="0" borderId="0" applyFill="0" applyBorder="0" applyAlignment="0" applyProtection="0"/>
    <xf numFmtId="0" fontId="1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74" fontId="4" fillId="0" borderId="0"/>
    <xf numFmtId="174" fontId="4" fillId="0" borderId="0"/>
    <xf numFmtId="174" fontId="4" fillId="0" borderId="0"/>
    <xf numFmtId="165" fontId="4" fillId="0" borderId="0"/>
    <xf numFmtId="165" fontId="4" fillId="0" borderId="0"/>
    <xf numFmtId="174" fontId="4" fillId="0" borderId="0"/>
    <xf numFmtId="170" fontId="2" fillId="0" borderId="0"/>
    <xf numFmtId="165" fontId="2" fillId="0" borderId="0"/>
    <xf numFmtId="165" fontId="2" fillId="0" borderId="0"/>
    <xf numFmtId="165" fontId="2" fillId="0" borderId="0"/>
    <xf numFmtId="166" fontId="2" fillId="0" borderId="0"/>
    <xf numFmtId="166" fontId="2" fillId="0" borderId="0"/>
    <xf numFmtId="166" fontId="2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168" fontId="2" fillId="0" borderId="0"/>
    <xf numFmtId="0" fontId="1" fillId="0" borderId="0"/>
    <xf numFmtId="0" fontId="1" fillId="0" borderId="0"/>
    <xf numFmtId="0" fontId="2" fillId="0" borderId="0"/>
    <xf numFmtId="0" fontId="1" fillId="5" borderId="15" applyNumberFormat="0" applyFont="0" applyAlignment="0" applyProtection="0"/>
    <xf numFmtId="175" fontId="2" fillId="0" borderId="0" applyFill="0" applyBorder="0" applyAlignment="0" applyProtection="0"/>
    <xf numFmtId="17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4" fillId="0" borderId="0"/>
    <xf numFmtId="165" fontId="4" fillId="0" borderId="0"/>
    <xf numFmtId="165" fontId="4" fillId="0" borderId="0"/>
    <xf numFmtId="0" fontId="1" fillId="0" borderId="0"/>
    <xf numFmtId="170" fontId="2" fillId="0" borderId="0"/>
    <xf numFmtId="0" fontId="1" fillId="0" borderId="0"/>
    <xf numFmtId="43" fontId="1" fillId="0" borderId="0" applyFont="0" applyFill="0" applyBorder="0" applyAlignment="0" applyProtection="0"/>
    <xf numFmtId="176" fontId="2" fillId="0" borderId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ill="0" applyBorder="0" applyAlignment="0" applyProtection="0"/>
  </cellStyleXfs>
  <cellXfs count="55">
    <xf numFmtId="0" fontId="0" fillId="0" borderId="0" xfId="0"/>
    <xf numFmtId="43" fontId="0" fillId="0" borderId="2" xfId="0" applyNumberFormat="1" applyBorder="1" applyAlignment="1">
      <alignment horizontal="center" vertical="center"/>
    </xf>
    <xf numFmtId="0" fontId="10" fillId="2" borderId="2" xfId="11" applyFont="1" applyFill="1" applyBorder="1" applyAlignment="1">
      <alignment horizontal="center" vertical="center" wrapText="1"/>
    </xf>
    <xf numFmtId="0" fontId="10" fillId="2" borderId="9" xfId="11" applyFont="1" applyFill="1" applyBorder="1" applyAlignment="1">
      <alignment horizontal="center" vertical="center" wrapText="1"/>
    </xf>
    <xf numFmtId="0" fontId="10" fillId="2" borderId="3" xfId="11" applyFont="1" applyFill="1" applyBorder="1" applyAlignment="1">
      <alignment horizontal="center" vertical="center"/>
    </xf>
    <xf numFmtId="0" fontId="10" fillId="2" borderId="3" xfId="11" applyFont="1" applyFill="1" applyBorder="1" applyAlignment="1">
      <alignment horizontal="center" vertical="center" wrapText="1"/>
    </xf>
    <xf numFmtId="0" fontId="10" fillId="2" borderId="10" xfId="11" applyFont="1" applyFill="1" applyBorder="1" applyAlignment="1">
      <alignment horizontal="center" vertical="center"/>
    </xf>
    <xf numFmtId="0" fontId="14" fillId="4" borderId="8" xfId="11" applyFont="1" applyFill="1" applyBorder="1" applyAlignment="1">
      <alignment vertical="center"/>
    </xf>
    <xf numFmtId="168" fontId="0" fillId="0" borderId="2" xfId="12" applyFont="1" applyBorder="1" applyAlignment="1">
      <alignment horizontal="center" vertical="center"/>
    </xf>
    <xf numFmtId="0" fontId="8" fillId="3" borderId="13" xfId="11" applyFont="1" applyFill="1" applyBorder="1" applyAlignment="1">
      <alignment horizontal="center" vertical="center"/>
    </xf>
    <xf numFmtId="0" fontId="11" fillId="3" borderId="13" xfId="11" applyFont="1" applyFill="1" applyBorder="1" applyAlignment="1">
      <alignment horizontal="left" vertical="center" wrapText="1"/>
    </xf>
    <xf numFmtId="0" fontId="11" fillId="3" borderId="4" xfId="11" applyFont="1" applyFill="1" applyBorder="1" applyAlignment="1">
      <alignment horizontal="center" vertical="center"/>
    </xf>
    <xf numFmtId="168" fontId="0" fillId="3" borderId="12" xfId="12" applyFont="1" applyFill="1" applyBorder="1" applyAlignment="1">
      <alignment horizontal="center" vertical="center"/>
    </xf>
    <xf numFmtId="0" fontId="11" fillId="3" borderId="5" xfId="11" applyFont="1" applyFill="1" applyBorder="1" applyAlignment="1">
      <alignment horizontal="center" vertical="center"/>
    </xf>
    <xf numFmtId="0" fontId="11" fillId="3" borderId="13" xfId="11" applyFont="1" applyFill="1" applyBorder="1" applyAlignment="1">
      <alignment horizontal="center" vertical="center"/>
    </xf>
    <xf numFmtId="0" fontId="8" fillId="3" borderId="13" xfId="1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13" xfId="11" applyFont="1" applyFill="1" applyBorder="1" applyAlignment="1">
      <alignment horizontal="center" vertical="center" wrapText="1"/>
    </xf>
    <xf numFmtId="0" fontId="11" fillId="3" borderId="13" xfId="11" applyFont="1" applyFill="1" applyBorder="1" applyAlignment="1">
      <alignment horizontal="left" vertical="center"/>
    </xf>
    <xf numFmtId="0" fontId="8" fillId="3" borderId="13" xfId="11" applyFont="1" applyFill="1" applyBorder="1" applyAlignment="1">
      <alignment horizontal="left" vertical="center"/>
    </xf>
    <xf numFmtId="0" fontId="8" fillId="3" borderId="12" xfId="11" applyFont="1" applyFill="1" applyBorder="1" applyAlignment="1">
      <alignment horizontal="center" vertical="center"/>
    </xf>
    <xf numFmtId="0" fontId="8" fillId="3" borderId="12" xfId="11" applyFont="1" applyFill="1" applyBorder="1" applyAlignment="1">
      <alignment horizontal="left" vertical="center" wrapText="1"/>
    </xf>
    <xf numFmtId="0" fontId="8" fillId="3" borderId="17" xfId="11" applyFont="1" applyFill="1" applyBorder="1" applyAlignment="1">
      <alignment horizontal="center" vertical="center"/>
    </xf>
    <xf numFmtId="0" fontId="8" fillId="3" borderId="17" xfId="11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/>
    </xf>
    <xf numFmtId="164" fontId="0" fillId="0" borderId="0" xfId="0" applyNumberFormat="1"/>
    <xf numFmtId="4" fontId="10" fillId="2" borderId="3" xfId="11" applyNumberFormat="1" applyFont="1" applyFill="1" applyBorder="1" applyAlignment="1">
      <alignment horizontal="center" vertical="center"/>
    </xf>
    <xf numFmtId="4" fontId="9" fillId="3" borderId="4" xfId="11" applyNumberFormat="1" applyFill="1" applyBorder="1" applyAlignment="1">
      <alignment horizontal="center" vertical="center"/>
    </xf>
    <xf numFmtId="4" fontId="9" fillId="3" borderId="5" xfId="11" applyNumberFormat="1" applyFill="1" applyBorder="1" applyAlignment="1">
      <alignment horizontal="center" vertical="center"/>
    </xf>
    <xf numFmtId="4" fontId="9" fillId="3" borderId="18" xfId="11" applyNumberFormat="1" applyFill="1" applyBorder="1" applyAlignment="1">
      <alignment horizontal="center" vertical="center"/>
    </xf>
    <xf numFmtId="4" fontId="14" fillId="4" borderId="7" xfId="11" applyNumberFormat="1" applyFont="1" applyFill="1" applyBorder="1" applyAlignment="1">
      <alignment horizontal="center" vertical="center"/>
    </xf>
    <xf numFmtId="4" fontId="0" fillId="0" borderId="0" xfId="0" applyNumberFormat="1"/>
    <xf numFmtId="0" fontId="17" fillId="0" borderId="0" xfId="10" applyFont="1" applyAlignment="1">
      <alignment horizontal="center" vertical="center"/>
    </xf>
    <xf numFmtId="0" fontId="5" fillId="3" borderId="1" xfId="10" applyFont="1" applyFill="1" applyBorder="1" applyAlignment="1">
      <alignment horizontal="center" vertical="center" wrapText="1"/>
    </xf>
    <xf numFmtId="0" fontId="14" fillId="4" borderId="6" xfId="11" applyFont="1" applyFill="1" applyBorder="1" applyAlignment="1">
      <alignment horizontal="center" vertical="center"/>
    </xf>
    <xf numFmtId="0" fontId="14" fillId="4" borderId="7" xfId="11" applyFont="1" applyFill="1" applyBorder="1" applyAlignment="1">
      <alignment horizontal="center" vertical="center"/>
    </xf>
    <xf numFmtId="0" fontId="6" fillId="4" borderId="6" xfId="11" applyFont="1" applyFill="1" applyBorder="1" applyAlignment="1">
      <alignment horizontal="left" vertical="center" indent="2"/>
    </xf>
    <xf numFmtId="0" fontId="6" fillId="4" borderId="7" xfId="11" applyFont="1" applyFill="1" applyBorder="1" applyAlignment="1">
      <alignment horizontal="left" vertical="center" indent="2"/>
    </xf>
    <xf numFmtId="0" fontId="6" fillId="4" borderId="8" xfId="11" applyFont="1" applyFill="1" applyBorder="1" applyAlignment="1">
      <alignment horizontal="left" vertical="center" indent="2"/>
    </xf>
    <xf numFmtId="0" fontId="6" fillId="4" borderId="6" xfId="11" applyFont="1" applyFill="1" applyBorder="1" applyAlignment="1">
      <alignment horizontal="left" vertical="center"/>
    </xf>
    <xf numFmtId="0" fontId="6" fillId="4" borderId="7" xfId="11" applyFont="1" applyFill="1" applyBorder="1" applyAlignment="1">
      <alignment horizontal="left" vertical="center"/>
    </xf>
    <xf numFmtId="0" fontId="6" fillId="4" borderId="8" xfId="11" applyFont="1" applyFill="1" applyBorder="1" applyAlignment="1">
      <alignment horizontal="left" vertical="center"/>
    </xf>
    <xf numFmtId="0" fontId="18" fillId="6" borderId="11" xfId="10" applyFont="1" applyFill="1" applyBorder="1" applyAlignment="1">
      <alignment horizontal="center" vertical="center"/>
    </xf>
    <xf numFmtId="0" fontId="19" fillId="0" borderId="0" xfId="0" applyFon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3" fontId="20" fillId="0" borderId="0" xfId="18" applyFont="1" applyAlignment="1" applyProtection="1">
      <protection locked="0"/>
    </xf>
    <xf numFmtId="4" fontId="5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68" fontId="0" fillId="3" borderId="4" xfId="12" applyFont="1" applyFill="1" applyBorder="1" applyAlignment="1" applyProtection="1">
      <alignment horizontal="center" vertical="center"/>
      <protection locked="0"/>
    </xf>
    <xf numFmtId="168" fontId="0" fillId="3" borderId="5" xfId="12" applyFont="1" applyFill="1" applyBorder="1" applyAlignment="1" applyProtection="1">
      <alignment horizontal="center" vertical="center"/>
      <protection locked="0"/>
    </xf>
    <xf numFmtId="168" fontId="0" fillId="3" borderId="4" xfId="12" applyFont="1" applyFill="1" applyBorder="1" applyAlignment="1" applyProtection="1">
      <alignment vertical="center"/>
      <protection locked="0"/>
    </xf>
    <xf numFmtId="168" fontId="0" fillId="3" borderId="5" xfId="12" applyFont="1" applyFill="1" applyBorder="1" applyAlignment="1" applyProtection="1">
      <alignment vertical="center"/>
      <protection locked="0"/>
    </xf>
    <xf numFmtId="168" fontId="0" fillId="3" borderId="18" xfId="12" applyFont="1" applyFill="1" applyBorder="1" applyAlignment="1" applyProtection="1">
      <alignment vertical="center"/>
      <protection locked="0"/>
    </xf>
    <xf numFmtId="168" fontId="0" fillId="3" borderId="14" xfId="12" applyFont="1" applyFill="1" applyBorder="1" applyAlignment="1" applyProtection="1">
      <alignment horizontal="center" vertical="center"/>
      <protection locked="0"/>
    </xf>
  </cellXfs>
  <cellStyles count="146">
    <cellStyle name="Commentaire 2" xfId="61" xr:uid="{00000000-0005-0000-0000-000000000000}"/>
    <cellStyle name="Commentaire 2 2" xfId="111" xr:uid="{00000000-0005-0000-0000-000001000000}"/>
    <cellStyle name="Euro" xfId="8" xr:uid="{00000000-0005-0000-0000-000002000000}"/>
    <cellStyle name="Euro 2" xfId="19" xr:uid="{00000000-0005-0000-0000-000003000000}"/>
    <cellStyle name="Milliers 10" xfId="142" xr:uid="{00000000-0005-0000-0000-000004000000}"/>
    <cellStyle name="Milliers 2" xfId="12" xr:uid="{00000000-0005-0000-0000-000005000000}"/>
    <cellStyle name="Milliers 2 2" xfId="34" xr:uid="{00000000-0005-0000-0000-000006000000}"/>
    <cellStyle name="Milliers 2 2 2" xfId="62" xr:uid="{00000000-0005-0000-0000-000007000000}"/>
    <cellStyle name="Milliers 2 2 2 2" xfId="112" xr:uid="{00000000-0005-0000-0000-000008000000}"/>
    <cellStyle name="Milliers 2 2 3" xfId="143" xr:uid="{00000000-0005-0000-0000-000009000000}"/>
    <cellStyle name="Milliers 2 3" xfId="35" xr:uid="{00000000-0005-0000-0000-00000A000000}"/>
    <cellStyle name="Milliers 2 3 2" xfId="63" xr:uid="{00000000-0005-0000-0000-00000B000000}"/>
    <cellStyle name="Milliers 2 4" xfId="36" xr:uid="{00000000-0005-0000-0000-00000C000000}"/>
    <cellStyle name="Milliers 2 4 2" xfId="76" xr:uid="{00000000-0005-0000-0000-00000D000000}"/>
    <cellStyle name="Milliers 2 4 2 2" xfId="77" xr:uid="{00000000-0005-0000-0000-00000E000000}"/>
    <cellStyle name="Milliers 2 4 2 3" xfId="78" xr:uid="{00000000-0005-0000-0000-00000F000000}"/>
    <cellStyle name="Milliers 2 4 2 4" xfId="144" xr:uid="{00000000-0005-0000-0000-000010000000}"/>
    <cellStyle name="Milliers 2 5" xfId="145" xr:uid="{00000000-0005-0000-0000-000011000000}"/>
    <cellStyle name="Milliers 2 6" xfId="20" xr:uid="{00000000-0005-0000-0000-000012000000}"/>
    <cellStyle name="Milliers 3" xfId="9" xr:uid="{00000000-0005-0000-0000-000013000000}"/>
    <cellStyle name="Milliers 3 2" xfId="17" xr:uid="{00000000-0005-0000-0000-000014000000}"/>
    <cellStyle name="Milliers 3 2 2" xfId="79" xr:uid="{00000000-0005-0000-0000-000015000000}"/>
    <cellStyle name="Milliers 3 2 2 2" xfId="113" xr:uid="{00000000-0005-0000-0000-000016000000}"/>
    <cellStyle name="Milliers 3 3" xfId="52" xr:uid="{00000000-0005-0000-0000-000017000000}"/>
    <cellStyle name="Milliers 3 3 2" xfId="53" xr:uid="{00000000-0005-0000-0000-000018000000}"/>
    <cellStyle name="Milliers 3 3 3" xfId="80" xr:uid="{00000000-0005-0000-0000-000019000000}"/>
    <cellStyle name="Milliers 3 3 3 2" xfId="81" xr:uid="{00000000-0005-0000-0000-00001A000000}"/>
    <cellStyle name="Milliers 3 4" xfId="82" xr:uid="{00000000-0005-0000-0000-00001B000000}"/>
    <cellStyle name="Milliers 3 5" xfId="21" xr:uid="{00000000-0005-0000-0000-00001C000000}"/>
    <cellStyle name="Milliers 4" xfId="18" xr:uid="{00000000-0005-0000-0000-00001D000000}"/>
    <cellStyle name="Milliers 4 2" xfId="22" xr:uid="{00000000-0005-0000-0000-00001E000000}"/>
    <cellStyle name="Milliers 5" xfId="37" xr:uid="{00000000-0005-0000-0000-00001F000000}"/>
    <cellStyle name="Milliers 5 2" xfId="114" xr:uid="{00000000-0005-0000-0000-000020000000}"/>
    <cellStyle name="Milliers 6" xfId="38" xr:uid="{00000000-0005-0000-0000-000021000000}"/>
    <cellStyle name="Milliers 7" xfId="54" xr:uid="{00000000-0005-0000-0000-000022000000}"/>
    <cellStyle name="Milliers 8" xfId="83" xr:uid="{00000000-0005-0000-0000-000023000000}"/>
    <cellStyle name="Milliers 9" xfId="84" xr:uid="{00000000-0005-0000-0000-000024000000}"/>
    <cellStyle name="MS_Arabe" xfId="23" xr:uid="{00000000-0005-0000-0000-000025000000}"/>
    <cellStyle name="Normal" xfId="0" builtinId="0"/>
    <cellStyle name="Normal 10" xfId="39" xr:uid="{00000000-0005-0000-0000-000027000000}"/>
    <cellStyle name="Normal 10 2" xfId="40" xr:uid="{00000000-0005-0000-0000-000028000000}"/>
    <cellStyle name="Normal 10 2 2" xfId="64" xr:uid="{00000000-0005-0000-0000-000029000000}"/>
    <cellStyle name="Normal 10 2 2 2" xfId="13" xr:uid="{00000000-0005-0000-0000-00002A000000}"/>
    <cellStyle name="Normal 10 3" xfId="67" xr:uid="{00000000-0005-0000-0000-00002B000000}"/>
    <cellStyle name="Normal 10 4" xfId="85" xr:uid="{00000000-0005-0000-0000-00002C000000}"/>
    <cellStyle name="Normal 10 4 2" xfId="86" xr:uid="{00000000-0005-0000-0000-00002D000000}"/>
    <cellStyle name="Normal 10 4 3" xfId="87" xr:uid="{00000000-0005-0000-0000-00002E000000}"/>
    <cellStyle name="Normal 10 4 4" xfId="115" xr:uid="{00000000-0005-0000-0000-00002F000000}"/>
    <cellStyle name="Normal 10 5" xfId="88" xr:uid="{00000000-0005-0000-0000-000030000000}"/>
    <cellStyle name="Normal 10 6" xfId="116" xr:uid="{00000000-0005-0000-0000-000031000000}"/>
    <cellStyle name="Normal 11" xfId="41" xr:uid="{00000000-0005-0000-0000-000032000000}"/>
    <cellStyle name="Normal 11 2" xfId="117" xr:uid="{00000000-0005-0000-0000-000033000000}"/>
    <cellStyle name="Normal 12" xfId="33" xr:uid="{00000000-0005-0000-0000-000034000000}"/>
    <cellStyle name="Normal 12 2" xfId="55" xr:uid="{00000000-0005-0000-0000-000035000000}"/>
    <cellStyle name="Normal 12 3" xfId="89" xr:uid="{00000000-0005-0000-0000-000036000000}"/>
    <cellStyle name="Normal 13" xfId="42" xr:uid="{00000000-0005-0000-0000-000037000000}"/>
    <cellStyle name="Normal 13 2" xfId="118" xr:uid="{00000000-0005-0000-0000-000038000000}"/>
    <cellStyle name="Normal 14" xfId="43" xr:uid="{00000000-0005-0000-0000-000039000000}"/>
    <cellStyle name="Normal 14 2" xfId="90" xr:uid="{00000000-0005-0000-0000-00003A000000}"/>
    <cellStyle name="Normal 14 3" xfId="119" xr:uid="{00000000-0005-0000-0000-00003B000000}"/>
    <cellStyle name="Normal 14 4" xfId="14" xr:uid="{00000000-0005-0000-0000-00003C000000}"/>
    <cellStyle name="Normal 15" xfId="44" xr:uid="{00000000-0005-0000-0000-00003D000000}"/>
    <cellStyle name="Normal 15 2" xfId="120" xr:uid="{00000000-0005-0000-0000-00003E000000}"/>
    <cellStyle name="Normal 16" xfId="45" xr:uid="{00000000-0005-0000-0000-00003F000000}"/>
    <cellStyle name="Normal 16 2" xfId="121" xr:uid="{00000000-0005-0000-0000-000040000000}"/>
    <cellStyle name="Normal 17" xfId="51" xr:uid="{00000000-0005-0000-0000-000041000000}"/>
    <cellStyle name="Normal 17 2" xfId="91" xr:uid="{00000000-0005-0000-0000-000042000000}"/>
    <cellStyle name="Normal 17 3" xfId="122" xr:uid="{00000000-0005-0000-0000-000043000000}"/>
    <cellStyle name="Normal 18" xfId="70" xr:uid="{00000000-0005-0000-0000-000044000000}"/>
    <cellStyle name="Normal 18 2" xfId="123" xr:uid="{00000000-0005-0000-0000-000045000000}"/>
    <cellStyle name="Normal 19" xfId="71" xr:uid="{00000000-0005-0000-0000-000046000000}"/>
    <cellStyle name="Normal 19 2" xfId="110" xr:uid="{00000000-0005-0000-0000-000047000000}"/>
    <cellStyle name="Normal 2" xfId="3" xr:uid="{00000000-0005-0000-0000-000048000000}"/>
    <cellStyle name="Normal 2 2" xfId="5" xr:uid="{00000000-0005-0000-0000-000049000000}"/>
    <cellStyle name="Normal 2 2 2" xfId="56" xr:uid="{00000000-0005-0000-0000-00004A000000}"/>
    <cellStyle name="Normal 2 2 2 2" xfId="57" xr:uid="{00000000-0005-0000-0000-00004B000000}"/>
    <cellStyle name="Normal 2 2 2 3" xfId="124" xr:uid="{00000000-0005-0000-0000-00004C000000}"/>
    <cellStyle name="Normal 2 3" xfId="58" xr:uid="{00000000-0005-0000-0000-00004D000000}"/>
    <cellStyle name="Normal 2 3 2" xfId="125" xr:uid="{00000000-0005-0000-0000-00004E000000}"/>
    <cellStyle name="Normal 20" xfId="73" xr:uid="{00000000-0005-0000-0000-00004F000000}"/>
    <cellStyle name="Normal 20 2" xfId="126" xr:uid="{00000000-0005-0000-0000-000050000000}"/>
    <cellStyle name="Normal 21" xfId="75" xr:uid="{00000000-0005-0000-0000-000051000000}"/>
    <cellStyle name="Normal 22" xfId="108" xr:uid="{00000000-0005-0000-0000-000052000000}"/>
    <cellStyle name="Normal 22 2" xfId="109" xr:uid="{00000000-0005-0000-0000-000053000000}"/>
    <cellStyle name="Normal 22 2 2" xfId="127" xr:uid="{00000000-0005-0000-0000-000054000000}"/>
    <cellStyle name="Normal 22 3" xfId="128" xr:uid="{00000000-0005-0000-0000-000055000000}"/>
    <cellStyle name="Normal 23" xfId="2" xr:uid="{00000000-0005-0000-0000-000056000000}"/>
    <cellStyle name="Normal 23 2" xfId="129" xr:uid="{00000000-0005-0000-0000-000057000000}"/>
    <cellStyle name="Normal 24" xfId="130" xr:uid="{00000000-0005-0000-0000-000058000000}"/>
    <cellStyle name="Normal 24 2" xfId="131" xr:uid="{00000000-0005-0000-0000-000059000000}"/>
    <cellStyle name="Normal 25" xfId="132" xr:uid="{00000000-0005-0000-0000-00005A000000}"/>
    <cellStyle name="Normal 25 2" xfId="133" xr:uid="{00000000-0005-0000-0000-00005B000000}"/>
    <cellStyle name="Normal 26" xfId="134" xr:uid="{00000000-0005-0000-0000-00005C000000}"/>
    <cellStyle name="Normal 27" xfId="135" xr:uid="{00000000-0005-0000-0000-00005D000000}"/>
    <cellStyle name="Normal 28" xfId="141" xr:uid="{00000000-0005-0000-0000-00005E000000}"/>
    <cellStyle name="Normal 3" xfId="11" xr:uid="{00000000-0005-0000-0000-00005F000000}"/>
    <cellStyle name="Normal 3 2" xfId="4" xr:uid="{00000000-0005-0000-0000-000060000000}"/>
    <cellStyle name="Normal 3 2 2" xfId="74" xr:uid="{00000000-0005-0000-0000-000061000000}"/>
    <cellStyle name="Normal 3 2 2 2" xfId="92" xr:uid="{00000000-0005-0000-0000-000062000000}"/>
    <cellStyle name="Normal 3 2 2 2 2" xfId="136" xr:uid="{00000000-0005-0000-0000-000063000000}"/>
    <cellStyle name="Normal 3 2 2 3" xfId="137" xr:uid="{00000000-0005-0000-0000-000064000000}"/>
    <cellStyle name="Normal 3 2 3" xfId="93" xr:uid="{00000000-0005-0000-0000-000065000000}"/>
    <cellStyle name="Normal 3 2 4" xfId="138" xr:uid="{00000000-0005-0000-0000-000066000000}"/>
    <cellStyle name="Normal 3 3" xfId="59" xr:uid="{00000000-0005-0000-0000-000067000000}"/>
    <cellStyle name="Normal 3 3 2" xfId="68" xr:uid="{00000000-0005-0000-0000-000068000000}"/>
    <cellStyle name="Normal 3 3 2 2" xfId="94" xr:uid="{00000000-0005-0000-0000-000069000000}"/>
    <cellStyle name="Normal 3 3 3" xfId="95" xr:uid="{00000000-0005-0000-0000-00006A000000}"/>
    <cellStyle name="Normal 3 3 3 2" xfId="96" xr:uid="{00000000-0005-0000-0000-00006B000000}"/>
    <cellStyle name="Normal 3 3 4" xfId="97" xr:uid="{00000000-0005-0000-0000-00006C000000}"/>
    <cellStyle name="Normal 3 4" xfId="69" xr:uid="{00000000-0005-0000-0000-00006D000000}"/>
    <cellStyle name="Normal 3 4 2" xfId="98" xr:uid="{00000000-0005-0000-0000-00006E000000}"/>
    <cellStyle name="Normal 3 5" xfId="72" xr:uid="{00000000-0005-0000-0000-00006F000000}"/>
    <cellStyle name="Normal 3 5 2" xfId="139" xr:uid="{00000000-0005-0000-0000-000070000000}"/>
    <cellStyle name="Normal 3 6" xfId="24" xr:uid="{00000000-0005-0000-0000-000071000000}"/>
    <cellStyle name="Normal 4" xfId="7" xr:uid="{00000000-0005-0000-0000-000072000000}"/>
    <cellStyle name="Normal 4 2" xfId="65" xr:uid="{00000000-0005-0000-0000-000073000000}"/>
    <cellStyle name="Normal 4 3" xfId="25" xr:uid="{00000000-0005-0000-0000-000074000000}"/>
    <cellStyle name="Normal 5" xfId="6" xr:uid="{00000000-0005-0000-0000-000075000000}"/>
    <cellStyle name="Normal 5 2" xfId="1" xr:uid="{00000000-0005-0000-0000-000076000000}"/>
    <cellStyle name="Normal 5 2 2" xfId="99" xr:uid="{00000000-0005-0000-0000-000077000000}"/>
    <cellStyle name="Normal 5 2 2 2" xfId="16" xr:uid="{00000000-0005-0000-0000-000078000000}"/>
    <cellStyle name="Normal 5 2 3" xfId="107" xr:uid="{00000000-0005-0000-0000-000079000000}"/>
    <cellStyle name="Normal 5 3" xfId="46" xr:uid="{00000000-0005-0000-0000-00007A000000}"/>
    <cellStyle name="Normal 5 3 2" xfId="47" xr:uid="{00000000-0005-0000-0000-00007B000000}"/>
    <cellStyle name="Normal 5 3 3" xfId="100" xr:uid="{00000000-0005-0000-0000-00007C000000}"/>
    <cellStyle name="Normal 5 3 3 2" xfId="15" xr:uid="{00000000-0005-0000-0000-00007D000000}"/>
    <cellStyle name="Normal 5 4" xfId="140" xr:uid="{00000000-0005-0000-0000-00007E000000}"/>
    <cellStyle name="Normal 5 5" xfId="26" xr:uid="{00000000-0005-0000-0000-00007F000000}"/>
    <cellStyle name="Normal 6" xfId="10" xr:uid="{00000000-0005-0000-0000-000080000000}"/>
    <cellStyle name="Normal 6 2" xfId="101" xr:uid="{00000000-0005-0000-0000-000081000000}"/>
    <cellStyle name="Normal 6 3" xfId="27" xr:uid="{00000000-0005-0000-0000-000082000000}"/>
    <cellStyle name="Normal 7" xfId="28" xr:uid="{00000000-0005-0000-0000-000083000000}"/>
    <cellStyle name="Normal 7 2" xfId="48" xr:uid="{00000000-0005-0000-0000-000084000000}"/>
    <cellStyle name="Normal 7 3" xfId="102" xr:uid="{00000000-0005-0000-0000-000085000000}"/>
    <cellStyle name="Normal 8" xfId="29" xr:uid="{00000000-0005-0000-0000-000086000000}"/>
    <cellStyle name="Normal 8 2" xfId="66" xr:uid="{00000000-0005-0000-0000-000087000000}"/>
    <cellStyle name="Normal 8 2 2" xfId="103" xr:uid="{00000000-0005-0000-0000-000088000000}"/>
    <cellStyle name="Normal 8 2 2 2" xfId="104" xr:uid="{00000000-0005-0000-0000-000089000000}"/>
    <cellStyle name="Normal 9" xfId="32" xr:uid="{00000000-0005-0000-0000-00008A000000}"/>
    <cellStyle name="Normal 9 2" xfId="49" xr:uid="{00000000-0005-0000-0000-00008B000000}"/>
    <cellStyle name="Pourcentage 2" xfId="30" xr:uid="{00000000-0005-0000-0000-00008D000000}"/>
    <cellStyle name="Pourcentage 2 2" xfId="60" xr:uid="{00000000-0005-0000-0000-00008E000000}"/>
    <cellStyle name="Pourcentage 2 3" xfId="105" xr:uid="{00000000-0005-0000-0000-00008F000000}"/>
    <cellStyle name="Pourcentage 3" xfId="50" xr:uid="{00000000-0005-0000-0000-000090000000}"/>
    <cellStyle name="Pourcentage 4" xfId="106" xr:uid="{00000000-0005-0000-0000-000091000000}"/>
    <cellStyle name="Titre 1" xfId="31" xr:uid="{00000000-0005-0000-0000-00009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14\Dossier%20E\Lotissement%20Priv&#233;\Lotissement%20Bellevue%20Ouazzane\ASSAINISSEMENT\VAS-E13-06\jnane%20labiad%20lotissement\Exel%20annul&#233;e\M&#233;tre%20Terassement%20%20EU+EP%20%20Nas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-1\Estimation\archives\Affaire%20(AEP%20Kaa%20Asrass)\Estimation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Macro-cons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GC_150m3_MGHASSINE1"/>
      <sheetName val="Réservoir_250m3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GC_150m3_MGHASSINE2"/>
      <sheetName val="Réservoir_250m3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GC_150m3_MGHASSINE3"/>
      <sheetName val="Réservoir_250m32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GC_150m3_MGHASSINE4"/>
      <sheetName val="Réservoir_250m33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GC_150m3_MGHASSINE6"/>
      <sheetName val="Réservoir_250m35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GC_150m3_MGHASSINE5"/>
      <sheetName val="Réservoir_250m34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GC_150m3_MGHASSINE7"/>
      <sheetName val="Réservoir_250m36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GC_150m3_MGHASSINE8"/>
      <sheetName val="Réservoir_250m37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GC_150m3_MGHASSINE10"/>
      <sheetName val="Réservoir_250m39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GC_150m3_MGHASSINE9"/>
      <sheetName val="Réservoir_250m38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1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0"/>
      <sheetName val="GC_150m3_MGHASSINE11"/>
      <sheetName val="BpElecEnnasr-Géneral"/>
      <sheetName val="AN2"/>
      <sheetName val="Réservoir_250m312"/>
      <sheetName val="Réservoir_250m313"/>
      <sheetName val="GC_150m3_MGHASSINE13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cap"/>
      <sheetName val="Bache 50 m3_SR1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S.P1"/>
      <sheetName val="BacheSR3NZ"/>
      <sheetName val="Macro-press"/>
      <sheetName val="99-00 (ACTIVITE)"/>
      <sheetName val="AN3"/>
      <sheetName val="elec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S_P1"/>
      <sheetName val="S_P11"/>
      <sheetName val="S_P12"/>
      <sheetName val="Macro-Epaisseur"/>
      <sheetName val="Macro-Dexterne"/>
      <sheetName val="S_P13"/>
      <sheetName val="S_P14"/>
      <sheetName val="S_P15"/>
      <sheetName val="ETUDE_MGHASSINE9"/>
      <sheetName val="GC_150m3_MGHASSINE9"/>
      <sheetName val="Réservoir_Hamraoua9"/>
      <sheetName val="S_P17"/>
      <sheetName val="ETUDE_MGHASSINE8"/>
      <sheetName val="GC_150m3_MGHASSINE8"/>
      <sheetName val="Réservoir_Hamraoua8"/>
      <sheetName val="S_P16"/>
      <sheetName val="ETUDE_MGHASSINE10"/>
      <sheetName val="GC_150m3_MGHASSINE10"/>
      <sheetName val="Réservoir_Hamraoua10"/>
      <sheetName val="S_P18"/>
      <sheetName val="ETUDE_MGHASSINE11"/>
      <sheetName val="GC_150m3_MGHASSINE11"/>
      <sheetName val="Réservoir_Hamraoua11"/>
      <sheetName val="S_P19"/>
      <sheetName val="ETUDE_MGHASSINE13"/>
      <sheetName val="GC_150m3_MGHASSINE13"/>
      <sheetName val="Réservoir_Hamraoua13"/>
      <sheetName val="S_P111"/>
      <sheetName val="ETUDE_MGHASSINE12"/>
      <sheetName val="GC_150m3_MGHASSINE12"/>
      <sheetName val="Réservoir_Hamraoua12"/>
      <sheetName val="S_P110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7"/>
      <sheetName val="GC_150m3_MGHASSINE17"/>
      <sheetName val="Réservoir_Hamraoua17"/>
      <sheetName val="S_P115"/>
      <sheetName val="AN2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écoles et lycées"/>
      <sheetName val="Bache 50 m3_SR1"/>
      <sheetName val="RE SEV 50"/>
      <sheetName val="ETUDE_MGHASSINE23"/>
      <sheetName val="GC_150m3_MGHASSINE23"/>
      <sheetName val="Réservoir_Hamraoua23"/>
      <sheetName val="S_P121"/>
      <sheetName val="ETUDE_MGHASSINE22"/>
      <sheetName val="GC_150m3_MGHASSINE22"/>
      <sheetName val="Réservoir_Hamraoua22"/>
      <sheetName val="S_P120"/>
      <sheetName val="ETUDE_MGHASSINE21"/>
      <sheetName val="GC_150m3_MGHASSINE21"/>
      <sheetName val="Réservoir_Hamraoua21"/>
      <sheetName val="S_P119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Macro-cons"/>
      <sheetName val="99-00_(ACTIVITE)"/>
      <sheetName val="99-00_(ACTIVITE)1"/>
      <sheetName val="Macro-colbrook"/>
      <sheetName val="Macro-Newton"/>
      <sheetName val="Macro-Diam-interne"/>
      <sheetName val="99-00_(ACTIVITE)2"/>
      <sheetName val="99-00_(ACTIVITE)3"/>
      <sheetName val="Bache_50_m3_SR1"/>
      <sheetName val="RE_SEV_50"/>
      <sheetName val="Recap"/>
      <sheetName val="att elec model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 refreshError="1"/>
      <sheetData sheetId="22" refreshError="1"/>
      <sheetData sheetId="23" refreshError="1"/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 refreshError="1"/>
      <sheetData sheetId="35">
        <row r="14">
          <cell r="J14">
            <v>0.7</v>
          </cell>
        </row>
      </sheetData>
      <sheetData sheetId="36">
        <row r="14">
          <cell r="J14">
            <v>0.7</v>
          </cell>
        </row>
      </sheetData>
      <sheetData sheetId="37">
        <row r="14">
          <cell r="J14">
            <v>0.7</v>
          </cell>
        </row>
      </sheetData>
      <sheetData sheetId="38" refreshError="1"/>
      <sheetData sheetId="39" refreshError="1"/>
      <sheetData sheetId="40" refreshError="1"/>
      <sheetData sheetId="41">
        <row r="14">
          <cell r="J14">
            <v>0.7</v>
          </cell>
        </row>
      </sheetData>
      <sheetData sheetId="42">
        <row r="14">
          <cell r="J14">
            <v>0.7</v>
          </cell>
        </row>
      </sheetData>
      <sheetData sheetId="43">
        <row r="14">
          <cell r="J14">
            <v>0.7</v>
          </cell>
        </row>
      </sheetData>
      <sheetData sheetId="44">
        <row r="14">
          <cell r="J14">
            <v>0.7</v>
          </cell>
        </row>
      </sheetData>
      <sheetData sheetId="45">
        <row r="14">
          <cell r="J14">
            <v>0.7</v>
          </cell>
        </row>
      </sheetData>
      <sheetData sheetId="46">
        <row r="14">
          <cell r="J14">
            <v>0.7</v>
          </cell>
        </row>
      </sheetData>
      <sheetData sheetId="47">
        <row r="14">
          <cell r="J14">
            <v>0.7</v>
          </cell>
        </row>
      </sheetData>
      <sheetData sheetId="48"/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/>
      <sheetData sheetId="56">
        <row r="14">
          <cell r="J14">
            <v>0.7</v>
          </cell>
        </row>
      </sheetData>
      <sheetData sheetId="57"/>
      <sheetData sheetId="58">
        <row r="14">
          <cell r="J14">
            <v>0.7</v>
          </cell>
        </row>
      </sheetData>
      <sheetData sheetId="59"/>
      <sheetData sheetId="60">
        <row r="14">
          <cell r="J14">
            <v>0.7</v>
          </cell>
        </row>
      </sheetData>
      <sheetData sheetId="61"/>
      <sheetData sheetId="62">
        <row r="14">
          <cell r="J14">
            <v>0.7</v>
          </cell>
        </row>
      </sheetData>
      <sheetData sheetId="63"/>
      <sheetData sheetId="64">
        <row r="14">
          <cell r="J14">
            <v>0.7</v>
          </cell>
        </row>
      </sheetData>
      <sheetData sheetId="65"/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BacheSR3NZ"/>
      <sheetName val="TABLE"/>
      <sheetName val="AN2"/>
      <sheetName val="SUIVI"/>
      <sheetName val="Rep pop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RE SEV 50"/>
      <sheetName val="Macro-cons"/>
      <sheetName val="Listes"/>
      <sheetName val="AN2"/>
      <sheetName val="D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RE_SEV_50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calculs"/>
      <sheetName val="VRD"/>
      <sheetName val="Détail EFCMarrakech palmeraie"/>
      <sheetName val="Retrieve Data"/>
      <sheetName val="Retrieve Data Mensuel"/>
      <sheetName val="Retrieve Snow"/>
      <sheetName val="Retrieve Snow Mensuel"/>
      <sheetName val="Macro-cons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Tréso actualisée avec tirage"/>
      <sheetName val="Tréso_actualisée_avec_tirage"/>
      <sheetName val="PASSERELLE1000"/>
      <sheetName val="Tréso_actualisée_avec_tirage1"/>
      <sheetName val="Bache_50_m3_SR11"/>
      <sheetName val="NZALAT+B_AMMAR8"/>
      <sheetName val="B_AMMAR_8"/>
      <sheetName val="Appr-_SIDI_ALI8"/>
      <sheetName val="Sidi_Ali8"/>
      <sheetName val="Tréso_actualisée_avec_tirage2"/>
      <sheetName val="Tréso_actualisée_avec_tirage3"/>
      <sheetName val="Tréso_actualisée_avec_tirage4"/>
      <sheetName val="Bache_50_m3_SR12"/>
      <sheetName val="Tréso_actualisée_avec_tirage5"/>
      <sheetName val="Bache_50_m3_SR13"/>
      <sheetName val="TABLE"/>
      <sheetName val="Bache_50_m3_SR14"/>
      <sheetName val="NZALAT+B_AMMAR9"/>
      <sheetName val="B_AMMAR_9"/>
      <sheetName val="Appr-_SIDI_ALI9"/>
      <sheetName val="Sidi_Ali9"/>
      <sheetName val="Bache_50_m3_SR16"/>
      <sheetName val="Tréso_actualisée_avec_tirage6"/>
      <sheetName val="Bache_50_m3_SR15"/>
      <sheetName val="NZALAT+B_AMMAR10"/>
      <sheetName val="B_AMMAR_10"/>
      <sheetName val="Appr-_SIDI_ALI10"/>
      <sheetName val="Sidi_Ali10"/>
      <sheetName val="Bache_50_m3_SR17"/>
      <sheetName val="Tréso_actualisée_avec_tirage7"/>
      <sheetName val="NZALAT+B_AMMAR11"/>
      <sheetName val="B_AMMAR_11"/>
      <sheetName val="Appr-_SIDI_ALI11"/>
      <sheetName val="Sidi_Ali11"/>
      <sheetName val="Bache_50_m3_SR18"/>
      <sheetName val="Tréso_actualisée_avec_tirage8"/>
      <sheetName val="NZALAT+B_AMMAR13"/>
      <sheetName val="B_AMMAR_13"/>
      <sheetName val="Appr-_SIDI_ALI13"/>
      <sheetName val="Sidi_Ali13"/>
      <sheetName val="Bache_50_m3_SR110"/>
      <sheetName val="Tréso_actualisée_avec_tirage10"/>
      <sheetName val="NZALAT+B_AMMAR12"/>
      <sheetName val="B_AMMAR_12"/>
      <sheetName val="Appr-_SIDI_ALI12"/>
      <sheetName val="Sidi_Ali12"/>
      <sheetName val="Bache_50_m3_SR19"/>
      <sheetName val="Tréso_actualisée_avec_tirage9"/>
      <sheetName val="Nbr "/>
      <sheetName val="GO TM"/>
      <sheetName val="GO_TM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Tréso_actualisée_avec_tirage11"/>
      <sheetName val="GO_TM9"/>
      <sheetName val="Bache_50_m3_SR111"/>
      <sheetName val="Tréso_actualisée_avec_tirage12"/>
      <sheetName val="GO_TM10"/>
      <sheetName val="NZALAT+B_AMMAR14"/>
      <sheetName val="B_AMMAR_14"/>
      <sheetName val="Appr-_SIDI_ALI14"/>
      <sheetName val="Sidi_Ali14"/>
      <sheetName val="Bache_50_m3_SR112"/>
      <sheetName val="Tréso_actualisée_avec_tirage13"/>
      <sheetName val="GO_TM11"/>
      <sheetName val="NZALAT+B_AMMAR15"/>
      <sheetName val="B_AMMAR_15"/>
      <sheetName val="Appr-_SIDI_ALI15"/>
      <sheetName val="Sidi_Ali15"/>
      <sheetName val="Bache_50_m3_SR113"/>
      <sheetName val="Tréso_actualisée_avec_tirage14"/>
      <sheetName val="GO_TM12"/>
      <sheetName val="NZALAT+B_AMMAR16"/>
      <sheetName val="B_AMMAR_16"/>
      <sheetName val="Appr-_SIDI_ALI16"/>
      <sheetName val="Sidi_Ali16"/>
      <sheetName val="Bache_50_m3_SR114"/>
      <sheetName val="Tréso_actualisée_avec_tirage15"/>
      <sheetName val="GO_TM13"/>
      <sheetName val="NZALAT+B_AMMAR17"/>
      <sheetName val="B_AMMAR_17"/>
      <sheetName val="Appr-_SIDI_ALI17"/>
      <sheetName val="Sidi_Ali17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Dotations"/>
      <sheetName val="Nbr_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GO_TM19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GO_TM20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GO_TM21"/>
      <sheetName val="att elec model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/>
      <sheetData sheetId="29"/>
      <sheetData sheetId="30"/>
      <sheetData sheetId="31"/>
      <sheetData sheetId="32">
        <row r="3">
          <cell r="C3">
            <v>100</v>
          </cell>
        </row>
      </sheetData>
      <sheetData sheetId="33">
        <row r="3">
          <cell r="C3">
            <v>100</v>
          </cell>
        </row>
      </sheetData>
      <sheetData sheetId="34">
        <row r="3">
          <cell r="C3">
            <v>100</v>
          </cell>
        </row>
      </sheetData>
      <sheetData sheetId="35">
        <row r="3">
          <cell r="C3">
            <v>100</v>
          </cell>
        </row>
      </sheetData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/>
      <sheetData sheetId="39"/>
      <sheetData sheetId="40"/>
      <sheetData sheetId="41">
        <row r="3">
          <cell r="C3">
            <v>100</v>
          </cell>
        </row>
      </sheetData>
      <sheetData sheetId="42"/>
      <sheetData sheetId="43">
        <row r="3">
          <cell r="C3">
            <v>100</v>
          </cell>
        </row>
      </sheetData>
      <sheetData sheetId="44"/>
      <sheetData sheetId="45">
        <row r="3">
          <cell r="C3">
            <v>100</v>
          </cell>
        </row>
      </sheetData>
      <sheetData sheetId="46">
        <row r="3">
          <cell r="C3">
            <v>100</v>
          </cell>
        </row>
      </sheetData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/>
      <sheetData sheetId="50"/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 refreshError="1"/>
      <sheetData sheetId="65"/>
      <sheetData sheetId="66">
        <row r="3">
          <cell r="C3">
            <v>100</v>
          </cell>
        </row>
      </sheetData>
      <sheetData sheetId="67">
        <row r="3">
          <cell r="C3">
            <v>100</v>
          </cell>
        </row>
      </sheetData>
      <sheetData sheetId="68">
        <row r="3">
          <cell r="C3">
            <v>100</v>
          </cell>
        </row>
      </sheetData>
      <sheetData sheetId="69">
        <row r="3">
          <cell r="C3">
            <v>100</v>
          </cell>
        </row>
      </sheetData>
      <sheetData sheetId="70">
        <row r="3">
          <cell r="C3">
            <v>100</v>
          </cell>
        </row>
      </sheetData>
      <sheetData sheetId="71">
        <row r="3">
          <cell r="C3">
            <v>100</v>
          </cell>
        </row>
      </sheetData>
      <sheetData sheetId="72">
        <row r="3">
          <cell r="C3">
            <v>100</v>
          </cell>
        </row>
      </sheetData>
      <sheetData sheetId="73">
        <row r="3">
          <cell r="C3">
            <v>100</v>
          </cell>
        </row>
      </sheetData>
      <sheetData sheetId="74">
        <row r="3">
          <cell r="C3">
            <v>100</v>
          </cell>
        </row>
      </sheetData>
      <sheetData sheetId="75">
        <row r="3">
          <cell r="C3">
            <v>100</v>
          </cell>
        </row>
      </sheetData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/>
      <sheetData sheetId="79"/>
      <sheetData sheetId="80"/>
      <sheetData sheetId="81"/>
      <sheetData sheetId="82"/>
      <sheetData sheetId="83">
        <row r="3">
          <cell r="C3">
            <v>100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C3">
            <v>100</v>
          </cell>
        </row>
      </sheetData>
      <sheetData sheetId="94"/>
      <sheetData sheetId="95"/>
      <sheetData sheetId="96"/>
      <sheetData sheetId="97"/>
      <sheetData sheetId="98">
        <row r="3">
          <cell r="C3">
            <v>100</v>
          </cell>
        </row>
      </sheetData>
      <sheetData sheetId="99"/>
      <sheetData sheetId="100">
        <row r="3">
          <cell r="C3">
            <v>100</v>
          </cell>
        </row>
      </sheetData>
      <sheetData sheetId="101"/>
      <sheetData sheetId="102"/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/>
      <sheetData sheetId="107">
        <row r="3">
          <cell r="C3">
            <v>100</v>
          </cell>
        </row>
      </sheetData>
      <sheetData sheetId="108"/>
      <sheetData sheetId="109"/>
      <sheetData sheetId="110"/>
      <sheetData sheetId="111">
        <row r="3">
          <cell r="C3">
            <v>100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U"/>
      <sheetName val="EP"/>
      <sheetName val="E_U"/>
    </sheetNames>
    <sheetDataSet>
      <sheetData sheetId="0">
        <row r="9">
          <cell r="H9">
            <v>1.8899999999998727</v>
          </cell>
        </row>
      </sheetData>
      <sheetData sheetId="1"/>
      <sheetData sheetId="2">
        <row r="9">
          <cell r="H9">
            <v>1.8899999999998727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AvalCredoc"/>
      <sheetName val="Escompte"/>
      <sheetName val="Echéancier"/>
      <sheetName val="Fourniture"/>
      <sheetName val="Module1"/>
      <sheetName val="Feuil2"/>
      <sheetName val="Feuil3"/>
      <sheetName val="DATA"/>
      <sheetName val="Rep pop"/>
      <sheetName val="0DONNEESDEBASES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11"/>
      <sheetName val="D_E11"/>
      <sheetName val="Soumission_(2)11"/>
      <sheetName val="GESTION_ao11"/>
      <sheetName val="Feuil1_(2)11"/>
      <sheetName val="B_P9"/>
      <sheetName val="D_E9"/>
      <sheetName val="Soumission_(2)9"/>
      <sheetName val="GESTION_ao9"/>
      <sheetName val="Feuil1_(2)9"/>
      <sheetName val="B_P8"/>
      <sheetName val="D_E8"/>
      <sheetName val="Soumission_(2)8"/>
      <sheetName val="GESTION_ao8"/>
      <sheetName val="Feuil1_(2)8"/>
      <sheetName val="B_P7"/>
      <sheetName val="D_E7"/>
      <sheetName val="Soumission_(2)7"/>
      <sheetName val="GESTION_ao7"/>
      <sheetName val="Feuil1_(2)7"/>
      <sheetName val="B_P6"/>
      <sheetName val="D_E6"/>
      <sheetName val="Soumission_(2)6"/>
      <sheetName val="GESTION_ao6"/>
      <sheetName val="Feuil1_(2)6"/>
      <sheetName val="B_P10"/>
      <sheetName val="D_E10"/>
      <sheetName val="Soumission_(2)10"/>
      <sheetName val="GESTION_ao10"/>
      <sheetName val="Feuil1_(2)10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5"/>
      <sheetName val="D_E15"/>
      <sheetName val="Soumission_(2)15"/>
      <sheetName val="GESTION_ao15"/>
      <sheetName val="Feuil1_(2)15"/>
      <sheetName val="B_P14"/>
      <sheetName val="D_E14"/>
      <sheetName val="Soumission_(2)14"/>
      <sheetName val="GESTION_ao14"/>
      <sheetName val="Feuil1_(2)14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>
        <row r="87">
          <cell r="A87">
            <v>2.1697051600065382</v>
          </cell>
        </row>
      </sheetData>
      <sheetData sheetId="18"/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87">
          <cell r="A87">
            <v>2.1697051600065382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"/>
      <sheetName val="SIDI_ALI1"/>
      <sheetName val="SIDI_ALI2"/>
      <sheetName val="SIDI_ALI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cap"/>
      <sheetName val="BORD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elec"/>
      <sheetName val="CPS1"/>
      <sheetName val="ONEP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T"/>
      <sheetName val="AN2SF"/>
      <sheetName val="AN1SI"/>
      <sheetName val="AN1SF"/>
      <sheetName val="䁀"/>
      <sheetName val="䁄晦晦♦䁜"/>
      <sheetName val="Z_Fnche8"/>
      <sheetName val="besoin_ZF7"/>
      <sheetName val="1ERE_trche7"/>
      <sheetName val="deb_ZF_7"/>
      <sheetName val="debjor_ZF_7"/>
      <sheetName val="Z_Indst7"/>
      <sheetName val="besoin_ZI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10"/>
      <sheetName val="besoin_ZF9"/>
      <sheetName val="1ERE_trche9"/>
      <sheetName val="deb_ZF_9"/>
      <sheetName val="debjor_ZF_9"/>
      <sheetName val="Z_Indst9"/>
      <sheetName val="besoin_ZI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9"/>
      <sheetName val="besoin_ZF8"/>
      <sheetName val="1ERE_trche8"/>
      <sheetName val="deb_ZF_8"/>
      <sheetName val="debjor_ZF_8"/>
      <sheetName val="Z_Indst8"/>
      <sheetName val="besoin_ZI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1"/>
      <sheetName val="besoin_ZF10"/>
      <sheetName val="1ERE_trche10"/>
      <sheetName val="deb_ZF_10"/>
      <sheetName val="debjor_ZF_10"/>
      <sheetName val="Z_Indst10"/>
      <sheetName val="besoin_ZI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1"/>
      <sheetName val="1ERE_trche11"/>
      <sheetName val="deb_ZF_11"/>
      <sheetName val="debjor_ZF_11"/>
      <sheetName val="Z_Indst11"/>
      <sheetName val="besoin_ZI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4"/>
      <sheetName val="besoin_ZF13"/>
      <sheetName val="1ERE_trche13"/>
      <sheetName val="deb_ZF_13"/>
      <sheetName val="debjor_ZF_13"/>
      <sheetName val="Z_Indst13"/>
      <sheetName val="besoin_ZI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3"/>
      <sheetName val="besoin_ZF12"/>
      <sheetName val="1ERE_trche12"/>
      <sheetName val="deb_ZF_12"/>
      <sheetName val="debjor_ZF_12"/>
      <sheetName val="Z_Indst12"/>
      <sheetName val="besoin_ZI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"/>
      <sheetName val="Z_Fnche15"/>
      <sheetName val="besoin_ZF14"/>
      <sheetName val="1ERE_trche14"/>
      <sheetName val="deb_ZF_14"/>
      <sheetName val="debjor_ZF_14"/>
      <sheetName val="Z_Indst14"/>
      <sheetName val="besoin_ZI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5"/>
      <sheetName val="1ERE_trche15"/>
      <sheetName val="deb_ZF_15"/>
      <sheetName val="debjor_ZF_15"/>
      <sheetName val="Z_Indst15"/>
      <sheetName val="besoin_ZI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6"/>
      <sheetName val="1ERE_trche16"/>
      <sheetName val="deb_ZF_16"/>
      <sheetName val="debjor_ZF_16"/>
      <sheetName val="Z_Indst16"/>
      <sheetName val="besoin_ZI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7"/>
      <sheetName val="1ERE_trche17"/>
      <sheetName val="deb_ZF_17"/>
      <sheetName val="debjor_ZF_17"/>
      <sheetName val="Z_Indst17"/>
      <sheetName val="besoin_ZI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20"/>
      <sheetName val="besoin_ZF19"/>
      <sheetName val="1ERE_trche19"/>
      <sheetName val="deb_ZF_19"/>
      <sheetName val="debjor_ZF_19"/>
      <sheetName val="Z_Indst19"/>
      <sheetName val="besoin_ZI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Z_Fnche19"/>
      <sheetName val="besoin_ZF18"/>
      <sheetName val="1ERE_trche18"/>
      <sheetName val="deb_ZF_18"/>
      <sheetName val="debjor_ZF_18"/>
      <sheetName val="Z_Indst18"/>
      <sheetName val="besoin_ZI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/>
      <sheetData sheetId="248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Z.Fnche"/>
      <sheetName val="constr_assilah_dar_eesied"/>
      <sheetName val="Z_F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PROGMETR"/>
      <sheetName val="constr_assilah_dar_eesi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DefinitionPrix"/>
      <sheetName val="Macro-Hardy-Cross"/>
      <sheetName val="Macro-Pression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Macro_colbrook"/>
      <sheetName val="aep"/>
      <sheetName val="B_P"/>
      <sheetName val="D_E"/>
      <sheetName val="Soumission_(2)"/>
      <sheetName val="GESTION_ao"/>
      <sheetName val="Feuil1_(2)"/>
      <sheetName val="AN2"/>
      <sheetName val="AvalCredoc"/>
      <sheetName val="Escompte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Module1"/>
      <sheetName val="Macro_Newton"/>
      <sheetName val="Feuil2"/>
      <sheetName val="Feuil3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S_P13"/>
      <sheetName val="GC_150m3_MGHASSINE3"/>
      <sheetName val="Réservoir_200m3_G8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Macro-Hardy-Cross"/>
      <sheetName val="Macro-Newton"/>
      <sheetName val="Macro-Pression"/>
      <sheetName val="Feuil9"/>
      <sheetName val="S_P13"/>
      <sheetName val="S_P23"/>
      <sheetName val="S_P33"/>
      <sheetName val="S_P43"/>
      <sheetName val="S_P53"/>
      <sheetName val="S_P63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Ancien_SP"/>
      <sheetName val="Ancien_SP1"/>
      <sheetName val="S_P18"/>
      <sheetName val="S_P28"/>
      <sheetName val="S_P38"/>
      <sheetName val="S_P48"/>
      <sheetName val="S_P58"/>
      <sheetName val="S_P68"/>
      <sheetName val="Ancien_SP2"/>
      <sheetName val="Ancien_SP3"/>
      <sheetName val="Ancien_SP4"/>
      <sheetName val="Ancien_SP5"/>
      <sheetName val="S_P110"/>
      <sheetName val="S_P29"/>
      <sheetName val="S_P39"/>
      <sheetName val="S_P49"/>
      <sheetName val="S_P59"/>
      <sheetName val="S_P69"/>
      <sheetName val="Ancien_SP7"/>
      <sheetName val="S_P19"/>
      <sheetName val="Ancien_SP6"/>
      <sheetName val="S_P111"/>
      <sheetName val="S_P210"/>
      <sheetName val="S_P310"/>
      <sheetName val="S_P410"/>
      <sheetName val="S_P510"/>
      <sheetName val="S_P610"/>
      <sheetName val="Ancien_SP8"/>
      <sheetName val="S_P112"/>
      <sheetName val="S_P211"/>
      <sheetName val="S_P311"/>
      <sheetName val="S_P411"/>
      <sheetName val="S_P511"/>
      <sheetName val="S_P611"/>
      <sheetName val="Ancien_SP9"/>
      <sheetName val="S_P114"/>
      <sheetName val="S_P213"/>
      <sheetName val="S_P313"/>
      <sheetName val="S_P413"/>
      <sheetName val="S_P513"/>
      <sheetName val="S_P613"/>
      <sheetName val="Ancien_SP11"/>
      <sheetName val="S_P113"/>
      <sheetName val="S_P212"/>
      <sheetName val="S_P312"/>
      <sheetName val="S_P412"/>
      <sheetName val="S_P512"/>
      <sheetName val="S_P612"/>
      <sheetName val="Ancien_SP10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RE SEV 50"/>
      <sheetName val="BacheSR3NZ"/>
      <sheetName val="Ancien_SP12"/>
      <sheetName val="Ancien_SP13"/>
      <sheetName val="Ancien_SP14"/>
      <sheetName val="Ancien_SP15"/>
      <sheetName val="S_P123"/>
      <sheetName val="S_P223"/>
      <sheetName val="S_P323"/>
      <sheetName val="S_P423"/>
      <sheetName val="S_P523"/>
      <sheetName val="S_P623"/>
      <sheetName val="S_P122"/>
      <sheetName val="S_P222"/>
      <sheetName val="S_P322"/>
      <sheetName val="S_P422"/>
      <sheetName val="S_P522"/>
      <sheetName val="S_P622"/>
      <sheetName val="S_P121"/>
      <sheetName val="S_P221"/>
      <sheetName val="S_P321"/>
      <sheetName val="S_P421"/>
      <sheetName val="S_P521"/>
      <sheetName val="S_P621"/>
      <sheetName val="S_P124"/>
      <sheetName val="S_P224"/>
      <sheetName val="S_P324"/>
      <sheetName val="S_P424"/>
      <sheetName val="S_P524"/>
      <sheetName val="S_P624"/>
      <sheetName val="S_P125"/>
      <sheetName val="S_P225"/>
      <sheetName val="S_P325"/>
      <sheetName val="S_P425"/>
      <sheetName val="S_P525"/>
      <sheetName val="S_P625"/>
      <sheetName val="S_P126"/>
      <sheetName val="S_P226"/>
      <sheetName val="S_P326"/>
      <sheetName val="S_P426"/>
      <sheetName val="S_P526"/>
      <sheetName val="S_P626"/>
      <sheetName val="Dimension INF PERC"/>
      <sheetName val="Bache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/>
      <sheetData sheetId="20"/>
      <sheetData sheetId="21">
        <row r="7">
          <cell r="E7" t="str">
            <v>Dirhams</v>
          </cell>
        </row>
      </sheetData>
      <sheetData sheetId="22">
        <row r="7">
          <cell r="E7" t="str">
            <v>Dirhams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7">
          <cell r="E7" t="str">
            <v>Dirhams</v>
          </cell>
        </row>
      </sheetData>
      <sheetData sheetId="29">
        <row r="7">
          <cell r="E7" t="str">
            <v>Dirhams</v>
          </cell>
        </row>
      </sheetData>
      <sheetData sheetId="30">
        <row r="7">
          <cell r="E7" t="str">
            <v>Dirhams</v>
          </cell>
        </row>
      </sheetData>
      <sheetData sheetId="31">
        <row r="7">
          <cell r="E7" t="str">
            <v>Dirhams</v>
          </cell>
        </row>
      </sheetData>
      <sheetData sheetId="32">
        <row r="7">
          <cell r="E7" t="str">
            <v>Dirhams</v>
          </cell>
        </row>
      </sheetData>
      <sheetData sheetId="33"/>
      <sheetData sheetId="34"/>
      <sheetData sheetId="35">
        <row r="7">
          <cell r="E7" t="str">
            <v>Dirhams</v>
          </cell>
        </row>
      </sheetData>
      <sheetData sheetId="36"/>
      <sheetData sheetId="37">
        <row r="7">
          <cell r="E7" t="str">
            <v>Dirhams</v>
          </cell>
        </row>
      </sheetData>
      <sheetData sheetId="38"/>
      <sheetData sheetId="39" refreshError="1"/>
      <sheetData sheetId="40">
        <row r="7">
          <cell r="E7" t="str">
            <v>Dirhams</v>
          </cell>
        </row>
      </sheetData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>
        <row r="7">
          <cell r="E7" t="str">
            <v>Dirhams</v>
          </cell>
        </row>
      </sheetData>
      <sheetData sheetId="44">
        <row r="7">
          <cell r="E7" t="str">
            <v>Dirhams</v>
          </cell>
        </row>
      </sheetData>
      <sheetData sheetId="45">
        <row r="7">
          <cell r="E7" t="str">
            <v>Dirhams</v>
          </cell>
        </row>
      </sheetData>
      <sheetData sheetId="46">
        <row r="7">
          <cell r="E7" t="str">
            <v>Dirhams</v>
          </cell>
        </row>
      </sheetData>
      <sheetData sheetId="47">
        <row r="7">
          <cell r="E7" t="str">
            <v>Dirhams</v>
          </cell>
        </row>
      </sheetData>
      <sheetData sheetId="48">
        <row r="7">
          <cell r="E7" t="str">
            <v>Dirhams</v>
          </cell>
        </row>
      </sheetData>
      <sheetData sheetId="49">
        <row r="7">
          <cell r="E7" t="str">
            <v>Dirhams</v>
          </cell>
        </row>
      </sheetData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>
        <row r="7">
          <cell r="E7" t="str">
            <v>Dirhams</v>
          </cell>
        </row>
      </sheetData>
      <sheetData sheetId="62">
        <row r="7">
          <cell r="E7" t="str">
            <v>Dirhams</v>
          </cell>
        </row>
      </sheetData>
      <sheetData sheetId="63">
        <row r="7">
          <cell r="E7" t="str">
            <v>Dirhams</v>
          </cell>
        </row>
      </sheetData>
      <sheetData sheetId="64">
        <row r="7">
          <cell r="E7" t="str">
            <v>Dirhams</v>
          </cell>
        </row>
      </sheetData>
      <sheetData sheetId="65">
        <row r="7">
          <cell r="E7" t="str">
            <v>Dirhams</v>
          </cell>
        </row>
      </sheetData>
      <sheetData sheetId="66">
        <row r="7">
          <cell r="E7" t="str">
            <v>Dirhams</v>
          </cell>
        </row>
      </sheetData>
      <sheetData sheetId="67">
        <row r="7">
          <cell r="E7" t="str">
            <v>Dirhams</v>
          </cell>
        </row>
      </sheetData>
      <sheetData sheetId="68">
        <row r="7">
          <cell r="E7" t="str">
            <v>Dirhams</v>
          </cell>
        </row>
      </sheetData>
      <sheetData sheetId="69" refreshError="1"/>
      <sheetData sheetId="70">
        <row r="7">
          <cell r="E7" t="str">
            <v>Dirhams</v>
          </cell>
        </row>
      </sheetData>
      <sheetData sheetId="71">
        <row r="7">
          <cell r="E7" t="str">
            <v>Dirhams</v>
          </cell>
        </row>
      </sheetData>
      <sheetData sheetId="72">
        <row r="7">
          <cell r="E7" t="str">
            <v>Dirhams</v>
          </cell>
        </row>
      </sheetData>
      <sheetData sheetId="73">
        <row r="7">
          <cell r="E7" t="str">
            <v>Dirhams</v>
          </cell>
        </row>
      </sheetData>
      <sheetData sheetId="74">
        <row r="7">
          <cell r="E7" t="str">
            <v>Dirhams</v>
          </cell>
        </row>
      </sheetData>
      <sheetData sheetId="75">
        <row r="7">
          <cell r="E7" t="str">
            <v>Dirhams</v>
          </cell>
        </row>
      </sheetData>
      <sheetData sheetId="76">
        <row r="7">
          <cell r="E7" t="str">
            <v>Dirhams</v>
          </cell>
        </row>
      </sheetData>
      <sheetData sheetId="77"/>
      <sheetData sheetId="78"/>
      <sheetData sheetId="79">
        <row r="7">
          <cell r="E7" t="str">
            <v>Dirhams</v>
          </cell>
        </row>
      </sheetData>
      <sheetData sheetId="80"/>
      <sheetData sheetId="81"/>
      <sheetData sheetId="82"/>
      <sheetData sheetId="83">
        <row r="7">
          <cell r="E7" t="str">
            <v>Dirhams</v>
          </cell>
        </row>
      </sheetData>
      <sheetData sheetId="84"/>
      <sheetData sheetId="85">
        <row r="7">
          <cell r="E7" t="str">
            <v>Dirhams</v>
          </cell>
        </row>
      </sheetData>
      <sheetData sheetId="86"/>
      <sheetData sheetId="87">
        <row r="7">
          <cell r="E7" t="str">
            <v>Dirhams</v>
          </cell>
        </row>
      </sheetData>
      <sheetData sheetId="88">
        <row r="7">
          <cell r="E7" t="str">
            <v>Dirhams</v>
          </cell>
        </row>
      </sheetData>
      <sheetData sheetId="89"/>
      <sheetData sheetId="90">
        <row r="7">
          <cell r="E7" t="str">
            <v>Dirhams</v>
          </cell>
        </row>
      </sheetData>
      <sheetData sheetId="91"/>
      <sheetData sheetId="92">
        <row r="7">
          <cell r="E7" t="str">
            <v>Dirhams</v>
          </cell>
        </row>
      </sheetData>
      <sheetData sheetId="93"/>
      <sheetData sheetId="94">
        <row r="7">
          <cell r="E7" t="str">
            <v>Dirhams</v>
          </cell>
        </row>
      </sheetData>
      <sheetData sheetId="95"/>
      <sheetData sheetId="96"/>
      <sheetData sheetId="97"/>
      <sheetData sheetId="98">
        <row r="7">
          <cell r="E7" t="str">
            <v>Dirhams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7">
          <cell r="E7" t="str">
            <v>Dirhams</v>
          </cell>
        </row>
      </sheetData>
      <sheetData sheetId="136">
        <row r="7">
          <cell r="E7" t="str">
            <v>Dirhams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>
        <row r="7">
          <cell r="E7" t="str">
            <v>Dirhams</v>
          </cell>
        </row>
      </sheetData>
      <sheetData sheetId="148">
        <row r="7">
          <cell r="E7" t="str">
            <v>Dirhams</v>
          </cell>
        </row>
      </sheetData>
      <sheetData sheetId="149"/>
      <sheetData sheetId="150"/>
      <sheetData sheetId="151"/>
      <sheetData sheetId="152"/>
      <sheetData sheetId="153">
        <row r="7">
          <cell r="E7" t="str">
            <v>Dirhams</v>
          </cell>
        </row>
      </sheetData>
      <sheetData sheetId="154"/>
      <sheetData sheetId="155"/>
      <sheetData sheetId="156">
        <row r="7">
          <cell r="E7" t="str">
            <v>Dirhams</v>
          </cell>
        </row>
      </sheetData>
      <sheetData sheetId="157">
        <row r="7">
          <cell r="E7" t="str">
            <v>Dirhams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>
        <row r="7">
          <cell r="E7" t="str">
            <v>Dirhams</v>
          </cell>
        </row>
      </sheetData>
      <sheetData sheetId="169"/>
      <sheetData sheetId="170"/>
      <sheetData sheetId="171">
        <row r="7">
          <cell r="E7" t="str">
            <v>Dirhams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 refreshError="1"/>
      <sheetData sheetId="197" refreshError="1"/>
      <sheetData sheetId="198"/>
      <sheetData sheetId="199"/>
      <sheetData sheetId="200"/>
      <sheetData sheetId="201"/>
      <sheetData sheetId="20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BreakPreview" zoomScaleNormal="100" zoomScaleSheetLayoutView="100" workbookViewId="0">
      <selection activeCell="H7" sqref="H7"/>
    </sheetView>
  </sheetViews>
  <sheetFormatPr baseColWidth="10" defaultRowHeight="14.4"/>
  <cols>
    <col min="1" max="1" width="15.88671875" customWidth="1"/>
    <col min="2" max="2" width="51" customWidth="1"/>
    <col min="4" max="4" width="11.44140625" style="31"/>
    <col min="5" max="5" width="15.88671875" customWidth="1"/>
    <col min="6" max="6" width="17.88671875" customWidth="1"/>
  </cols>
  <sheetData>
    <row r="1" spans="1:6" ht="32.25" customHeight="1">
      <c r="A1" s="32" t="s">
        <v>54</v>
      </c>
      <c r="B1" s="32"/>
      <c r="C1" s="32"/>
      <c r="D1" s="32"/>
      <c r="E1" s="32"/>
      <c r="F1" s="32"/>
    </row>
    <row r="2" spans="1:6" ht="65.25" customHeight="1">
      <c r="A2" s="33" t="s">
        <v>55</v>
      </c>
      <c r="B2" s="33"/>
      <c r="C2" s="33"/>
      <c r="D2" s="33"/>
      <c r="E2" s="33"/>
      <c r="F2" s="33"/>
    </row>
    <row r="3" spans="1:6" ht="30.75" customHeight="1" thickBot="1">
      <c r="A3" s="42" t="s">
        <v>56</v>
      </c>
      <c r="B3" s="42"/>
      <c r="C3" s="42"/>
      <c r="D3" s="42"/>
      <c r="E3" s="42"/>
      <c r="F3" s="42"/>
    </row>
    <row r="4" spans="1:6" ht="25.8" customHeight="1" thickBot="1">
      <c r="A4" s="2" t="s">
        <v>5</v>
      </c>
      <c r="B4" s="3" t="s">
        <v>2</v>
      </c>
      <c r="C4" s="4" t="s">
        <v>1</v>
      </c>
      <c r="D4" s="26" t="s">
        <v>0</v>
      </c>
      <c r="E4" s="5" t="s">
        <v>6</v>
      </c>
      <c r="F4" s="6" t="s">
        <v>7</v>
      </c>
    </row>
    <row r="5" spans="1:6" ht="33.6" customHeight="1" thickBot="1">
      <c r="A5" s="36" t="s">
        <v>8</v>
      </c>
      <c r="B5" s="37"/>
      <c r="C5" s="37"/>
      <c r="D5" s="37"/>
      <c r="E5" s="37"/>
      <c r="F5" s="38"/>
    </row>
    <row r="6" spans="1:6" ht="30.75" customHeight="1">
      <c r="A6" s="9">
        <v>101</v>
      </c>
      <c r="B6" s="10" t="s">
        <v>9</v>
      </c>
      <c r="C6" s="11" t="s">
        <v>3</v>
      </c>
      <c r="D6" s="27">
        <v>1</v>
      </c>
      <c r="E6" s="49"/>
      <c r="F6" s="12">
        <f>ROUNDDOWN(D6*E6,2)</f>
        <v>0</v>
      </c>
    </row>
    <row r="7" spans="1:6" ht="30.75" customHeight="1" thickBot="1">
      <c r="A7" s="9">
        <v>102</v>
      </c>
      <c r="B7" s="10" t="s">
        <v>41</v>
      </c>
      <c r="C7" s="13" t="s">
        <v>10</v>
      </c>
      <c r="D7" s="28">
        <v>8</v>
      </c>
      <c r="E7" s="50"/>
      <c r="F7" s="12">
        <f>ROUNDDOWN(D7*E7,2)</f>
        <v>0</v>
      </c>
    </row>
    <row r="8" spans="1:6" ht="33" customHeight="1" thickBot="1">
      <c r="A8" s="36" t="s">
        <v>12</v>
      </c>
      <c r="B8" s="37"/>
      <c r="C8" s="37"/>
      <c r="D8" s="37"/>
      <c r="E8" s="37"/>
      <c r="F8" s="38"/>
    </row>
    <row r="9" spans="1:6" ht="25.95" customHeight="1" thickBot="1">
      <c r="A9" s="9">
        <v>201</v>
      </c>
      <c r="B9" s="10" t="s">
        <v>37</v>
      </c>
      <c r="C9" s="14" t="s">
        <v>13</v>
      </c>
      <c r="D9" s="28">
        <v>10000</v>
      </c>
      <c r="E9" s="50"/>
      <c r="F9" s="12">
        <f>ROUNDDOWN(D9*E9,2)</f>
        <v>0</v>
      </c>
    </row>
    <row r="10" spans="1:6" ht="39" customHeight="1" thickBot="1">
      <c r="A10" s="36" t="s">
        <v>14</v>
      </c>
      <c r="B10" s="37"/>
      <c r="C10" s="37"/>
      <c r="D10" s="37"/>
      <c r="E10" s="37"/>
      <c r="F10" s="38"/>
    </row>
    <row r="11" spans="1:6" ht="24" customHeight="1">
      <c r="A11" s="9">
        <v>301</v>
      </c>
      <c r="B11" s="10" t="s">
        <v>15</v>
      </c>
      <c r="C11" s="9" t="s">
        <v>16</v>
      </c>
      <c r="D11" s="27">
        <v>295</v>
      </c>
      <c r="E11" s="51"/>
      <c r="F11" s="12">
        <f>ROUNDDOWN(D11*E11,2)</f>
        <v>0</v>
      </c>
    </row>
    <row r="12" spans="1:6" ht="24" customHeight="1">
      <c r="A12" s="9">
        <v>302</v>
      </c>
      <c r="B12" s="10" t="s">
        <v>17</v>
      </c>
      <c r="C12" s="9" t="s">
        <v>16</v>
      </c>
      <c r="D12" s="27">
        <v>795</v>
      </c>
      <c r="E12" s="49"/>
      <c r="F12" s="12">
        <f>ROUNDDOWN(D12*E12,2)</f>
        <v>0</v>
      </c>
    </row>
    <row r="13" spans="1:6" ht="24" customHeight="1">
      <c r="A13" s="9">
        <v>303</v>
      </c>
      <c r="B13" s="15" t="s">
        <v>18</v>
      </c>
      <c r="C13" s="9" t="s">
        <v>16</v>
      </c>
      <c r="D13" s="27">
        <v>6760.53</v>
      </c>
      <c r="E13" s="52"/>
      <c r="F13" s="12">
        <f t="shared" ref="F13:F22" si="0">ROUNDDOWN(D13*E13,2)</f>
        <v>0</v>
      </c>
    </row>
    <row r="14" spans="1:6" ht="24" customHeight="1">
      <c r="A14" s="9">
        <v>304</v>
      </c>
      <c r="B14" s="15" t="s">
        <v>19</v>
      </c>
      <c r="C14" s="9" t="s">
        <v>16</v>
      </c>
      <c r="D14" s="27">
        <v>3462</v>
      </c>
      <c r="E14" s="52"/>
      <c r="F14" s="12">
        <f t="shared" si="0"/>
        <v>0</v>
      </c>
    </row>
    <row r="15" spans="1:6" ht="24" customHeight="1">
      <c r="A15" s="9">
        <v>305</v>
      </c>
      <c r="B15" s="15" t="s">
        <v>40</v>
      </c>
      <c r="C15" s="9" t="s">
        <v>20</v>
      </c>
      <c r="D15" s="27">
        <v>34.619999999999997</v>
      </c>
      <c r="E15" s="52"/>
      <c r="F15" s="12">
        <f t="shared" si="0"/>
        <v>0</v>
      </c>
    </row>
    <row r="16" spans="1:6" ht="24" customHeight="1">
      <c r="A16" s="9">
        <v>306</v>
      </c>
      <c r="B16" s="15" t="s">
        <v>21</v>
      </c>
      <c r="C16" s="9" t="s">
        <v>22</v>
      </c>
      <c r="D16" s="27">
        <v>23080</v>
      </c>
      <c r="E16" s="52"/>
      <c r="F16" s="12">
        <f t="shared" si="0"/>
        <v>0</v>
      </c>
    </row>
    <row r="17" spans="1:6" ht="24" customHeight="1">
      <c r="A17" s="9">
        <v>307</v>
      </c>
      <c r="B17" s="15" t="s">
        <v>42</v>
      </c>
      <c r="C17" s="9" t="s">
        <v>20</v>
      </c>
      <c r="D17" s="27">
        <v>62.31</v>
      </c>
      <c r="E17" s="52"/>
      <c r="F17" s="12">
        <f t="shared" si="0"/>
        <v>0</v>
      </c>
    </row>
    <row r="18" spans="1:6" ht="24" customHeight="1">
      <c r="A18" s="9">
        <v>308</v>
      </c>
      <c r="B18" s="15" t="s">
        <v>23</v>
      </c>
      <c r="C18" s="9" t="s">
        <v>22</v>
      </c>
      <c r="D18" s="27">
        <v>23080</v>
      </c>
      <c r="E18" s="52"/>
      <c r="F18" s="12">
        <f t="shared" si="0"/>
        <v>0</v>
      </c>
    </row>
    <row r="19" spans="1:6" ht="31.95" customHeight="1">
      <c r="A19" s="9">
        <v>309</v>
      </c>
      <c r="B19" s="15" t="s">
        <v>34</v>
      </c>
      <c r="C19" s="9" t="s">
        <v>16</v>
      </c>
      <c r="D19" s="27">
        <v>2757.6</v>
      </c>
      <c r="E19" s="52"/>
      <c r="F19" s="12">
        <f t="shared" si="0"/>
        <v>0</v>
      </c>
    </row>
    <row r="20" spans="1:6" ht="24" customHeight="1">
      <c r="A20" s="9">
        <v>310</v>
      </c>
      <c r="B20" s="15" t="s">
        <v>35</v>
      </c>
      <c r="C20" s="16" t="s">
        <v>11</v>
      </c>
      <c r="D20" s="27">
        <v>12882.800000000001</v>
      </c>
      <c r="E20" s="52"/>
      <c r="F20" s="12">
        <f t="shared" si="0"/>
        <v>0</v>
      </c>
    </row>
    <row r="21" spans="1:6" ht="24" customHeight="1">
      <c r="A21" s="22">
        <v>311</v>
      </c>
      <c r="B21" s="23" t="s">
        <v>39</v>
      </c>
      <c r="C21" s="24" t="s">
        <v>28</v>
      </c>
      <c r="D21" s="29">
        <v>3672.8</v>
      </c>
      <c r="E21" s="53"/>
      <c r="F21" s="12">
        <f t="shared" si="0"/>
        <v>0</v>
      </c>
    </row>
    <row r="22" spans="1:6" ht="24" customHeight="1" thickBot="1">
      <c r="A22" s="20">
        <v>312</v>
      </c>
      <c r="B22" s="21" t="s">
        <v>51</v>
      </c>
      <c r="C22" s="9" t="s">
        <v>16</v>
      </c>
      <c r="D22" s="27">
        <v>13910.55</v>
      </c>
      <c r="E22" s="51"/>
      <c r="F22" s="12">
        <f t="shared" si="0"/>
        <v>0</v>
      </c>
    </row>
    <row r="23" spans="1:6" ht="24" customHeight="1" thickBot="1">
      <c r="A23" s="39" t="s">
        <v>24</v>
      </c>
      <c r="B23" s="40"/>
      <c r="C23" s="40"/>
      <c r="D23" s="40"/>
      <c r="E23" s="40"/>
      <c r="F23" s="41"/>
    </row>
    <row r="24" spans="1:6" ht="24" customHeight="1">
      <c r="A24" s="17">
        <v>401</v>
      </c>
      <c r="B24" s="18" t="s">
        <v>25</v>
      </c>
      <c r="C24" s="14" t="s">
        <v>13</v>
      </c>
      <c r="D24" s="27">
        <v>258.75</v>
      </c>
      <c r="E24" s="52"/>
      <c r="F24" s="12">
        <f>ROUNDDOWN(D24*E24,2)</f>
        <v>0</v>
      </c>
    </row>
    <row r="25" spans="1:6" ht="24" customHeight="1">
      <c r="A25" s="17">
        <v>402</v>
      </c>
      <c r="B25" s="18" t="s">
        <v>26</v>
      </c>
      <c r="C25" s="14" t="s">
        <v>13</v>
      </c>
      <c r="D25" s="27">
        <v>168.48</v>
      </c>
      <c r="E25" s="52"/>
      <c r="F25" s="12">
        <f>ROUNDDOWN(D25*E25,2)</f>
        <v>0</v>
      </c>
    </row>
    <row r="26" spans="1:6" ht="24" customHeight="1">
      <c r="A26" s="17">
        <v>403</v>
      </c>
      <c r="B26" s="18" t="s">
        <v>43</v>
      </c>
      <c r="C26" s="14" t="s">
        <v>13</v>
      </c>
      <c r="D26" s="27">
        <v>7.96</v>
      </c>
      <c r="E26" s="52"/>
      <c r="F26" s="12">
        <f t="shared" ref="F26:F35" si="1">ROUNDDOWN(D26*E26,2)</f>
        <v>0</v>
      </c>
    </row>
    <row r="27" spans="1:6" ht="24" customHeight="1">
      <c r="A27" s="17">
        <v>404</v>
      </c>
      <c r="B27" s="18" t="s">
        <v>48</v>
      </c>
      <c r="C27" s="14" t="s">
        <v>13</v>
      </c>
      <c r="D27" s="27">
        <v>45.41</v>
      </c>
      <c r="E27" s="52"/>
      <c r="F27" s="12">
        <f t="shared" si="1"/>
        <v>0</v>
      </c>
    </row>
    <row r="28" spans="1:6" ht="24" customHeight="1">
      <c r="A28" s="17">
        <v>405</v>
      </c>
      <c r="B28" s="18" t="s">
        <v>44</v>
      </c>
      <c r="C28" s="24" t="s">
        <v>28</v>
      </c>
      <c r="D28" s="27">
        <v>115</v>
      </c>
      <c r="E28" s="52"/>
      <c r="F28" s="12">
        <f t="shared" si="1"/>
        <v>0</v>
      </c>
    </row>
    <row r="29" spans="1:6" ht="24" customHeight="1">
      <c r="A29" s="17">
        <v>406</v>
      </c>
      <c r="B29" s="18" t="s">
        <v>27</v>
      </c>
      <c r="C29" s="14" t="s">
        <v>13</v>
      </c>
      <c r="D29" s="27">
        <v>13.8</v>
      </c>
      <c r="E29" s="52"/>
      <c r="F29" s="12">
        <f t="shared" si="1"/>
        <v>0</v>
      </c>
    </row>
    <row r="30" spans="1:6" ht="24" customHeight="1">
      <c r="A30" s="17">
        <v>407</v>
      </c>
      <c r="B30" s="18" t="s">
        <v>36</v>
      </c>
      <c r="C30" s="14" t="s">
        <v>28</v>
      </c>
      <c r="D30" s="27">
        <v>1604</v>
      </c>
      <c r="E30" s="52"/>
      <c r="F30" s="12">
        <f t="shared" si="1"/>
        <v>0</v>
      </c>
    </row>
    <row r="31" spans="1:6" ht="24" customHeight="1">
      <c r="A31" s="17">
        <v>408</v>
      </c>
      <c r="B31" s="18" t="s">
        <v>49</v>
      </c>
      <c r="C31" s="14" t="s">
        <v>13</v>
      </c>
      <c r="D31" s="27">
        <v>346.2</v>
      </c>
      <c r="E31" s="52"/>
      <c r="F31" s="12">
        <f t="shared" si="1"/>
        <v>0</v>
      </c>
    </row>
    <row r="32" spans="1:6" ht="24" customHeight="1">
      <c r="A32" s="17">
        <v>409</v>
      </c>
      <c r="B32" s="18" t="s">
        <v>50</v>
      </c>
      <c r="C32" s="14" t="s">
        <v>28</v>
      </c>
      <c r="D32" s="27">
        <v>2664</v>
      </c>
      <c r="E32" s="52"/>
      <c r="F32" s="12">
        <f t="shared" si="1"/>
        <v>0</v>
      </c>
    </row>
    <row r="33" spans="1:6" ht="24" customHeight="1">
      <c r="A33" s="17">
        <v>410</v>
      </c>
      <c r="B33" s="18" t="s">
        <v>45</v>
      </c>
      <c r="C33" s="14" t="s">
        <v>11</v>
      </c>
      <c r="D33" s="27">
        <v>20</v>
      </c>
      <c r="E33" s="52"/>
      <c r="F33" s="12">
        <f t="shared" si="1"/>
        <v>0</v>
      </c>
    </row>
    <row r="34" spans="1:6" ht="24" customHeight="1">
      <c r="A34" s="17">
        <v>411</v>
      </c>
      <c r="B34" s="18" t="s">
        <v>38</v>
      </c>
      <c r="C34" s="9" t="s">
        <v>28</v>
      </c>
      <c r="D34" s="27">
        <v>500</v>
      </c>
      <c r="E34" s="52"/>
      <c r="F34" s="12">
        <f t="shared" si="1"/>
        <v>0</v>
      </c>
    </row>
    <row r="35" spans="1:6" ht="24" customHeight="1" thickBot="1">
      <c r="A35" s="17">
        <v>412</v>
      </c>
      <c r="B35" s="18" t="s">
        <v>52</v>
      </c>
      <c r="C35" s="9" t="s">
        <v>22</v>
      </c>
      <c r="D35" s="27">
        <v>100</v>
      </c>
      <c r="E35" s="52"/>
      <c r="F35" s="12">
        <f t="shared" si="1"/>
        <v>0</v>
      </c>
    </row>
    <row r="36" spans="1:6" ht="24" customHeight="1" thickBot="1">
      <c r="A36" s="36" t="s">
        <v>29</v>
      </c>
      <c r="B36" s="37"/>
      <c r="C36" s="37"/>
      <c r="D36" s="37"/>
      <c r="E36" s="37"/>
      <c r="F36" s="38"/>
    </row>
    <row r="37" spans="1:6" ht="25.95" customHeight="1" thickBot="1">
      <c r="A37" s="17">
        <v>501</v>
      </c>
      <c r="B37" s="18" t="s">
        <v>4</v>
      </c>
      <c r="C37" s="14" t="s">
        <v>13</v>
      </c>
      <c r="D37" s="27">
        <v>3699</v>
      </c>
      <c r="E37" s="52"/>
      <c r="F37" s="12">
        <f>ROUNDDOWN(D37*E37,2)</f>
        <v>0</v>
      </c>
    </row>
    <row r="38" spans="1:6" ht="27.15" customHeight="1" thickBot="1">
      <c r="A38" s="36" t="s">
        <v>30</v>
      </c>
      <c r="B38" s="37"/>
      <c r="C38" s="37"/>
      <c r="D38" s="37"/>
      <c r="E38" s="37"/>
      <c r="F38" s="38"/>
    </row>
    <row r="39" spans="1:6" ht="24.6" customHeight="1">
      <c r="A39" s="17">
        <v>601</v>
      </c>
      <c r="B39" s="19" t="s">
        <v>46</v>
      </c>
      <c r="C39" s="9" t="s">
        <v>28</v>
      </c>
      <c r="D39" s="27">
        <v>185</v>
      </c>
      <c r="E39" s="50"/>
      <c r="F39" s="12">
        <f>ROUNDDOWN(D39*E39,2)</f>
        <v>0</v>
      </c>
    </row>
    <row r="40" spans="1:6" ht="24.6" customHeight="1" thickBot="1">
      <c r="A40" s="17">
        <v>602</v>
      </c>
      <c r="B40" s="19" t="s">
        <v>47</v>
      </c>
      <c r="C40" s="9" t="s">
        <v>16</v>
      </c>
      <c r="D40" s="27">
        <v>370</v>
      </c>
      <c r="E40" s="54"/>
      <c r="F40" s="12">
        <f>ROUNDDOWN(D40*E40,2)</f>
        <v>0</v>
      </c>
    </row>
    <row r="41" spans="1:6" ht="23.7" customHeight="1" thickBot="1">
      <c r="A41" s="34" t="s">
        <v>31</v>
      </c>
      <c r="B41" s="35"/>
      <c r="C41" s="35"/>
      <c r="D41" s="30"/>
      <c r="E41" s="7"/>
      <c r="F41" s="1">
        <f>SUM(F6:F40)</f>
        <v>0</v>
      </c>
    </row>
    <row r="42" spans="1:6" ht="23.7" customHeight="1" thickBot="1">
      <c r="A42" s="34" t="s">
        <v>32</v>
      </c>
      <c r="B42" s="35"/>
      <c r="C42" s="35"/>
      <c r="D42" s="30"/>
      <c r="E42" s="7"/>
      <c r="F42" s="8">
        <f>ROUNDDOWN(F41*0.2,2)</f>
        <v>0</v>
      </c>
    </row>
    <row r="43" spans="1:6" ht="23.7" customHeight="1" thickBot="1">
      <c r="A43" s="34" t="s">
        <v>33</v>
      </c>
      <c r="B43" s="35"/>
      <c r="C43" s="35"/>
      <c r="D43" s="30"/>
      <c r="E43" s="7"/>
      <c r="F43" s="8">
        <f>ROUNDDOWN(F41+F42,2)</f>
        <v>0</v>
      </c>
    </row>
    <row r="45" spans="1:6">
      <c r="A45" s="43" t="s">
        <v>57</v>
      </c>
      <c r="B45" s="44"/>
      <c r="C45" s="44"/>
      <c r="D45" s="45"/>
      <c r="E45" s="44"/>
      <c r="F45" s="44"/>
    </row>
    <row r="46" spans="1:6">
      <c r="E46" s="25">
        <f>F43*2/100</f>
        <v>0</v>
      </c>
    </row>
    <row r="47" spans="1:6" ht="15.6">
      <c r="D47" s="46" t="s">
        <v>59</v>
      </c>
      <c r="E47" s="46"/>
      <c r="F47" s="46"/>
    </row>
    <row r="48" spans="1:6" ht="15.6">
      <c r="D48" s="47" t="s">
        <v>58</v>
      </c>
      <c r="E48" s="48"/>
      <c r="F48" s="44"/>
    </row>
    <row r="49" spans="4:6">
      <c r="D49" s="45"/>
      <c r="E49" s="44"/>
      <c r="F49" s="44"/>
    </row>
    <row r="60" spans="4:6">
      <c r="E60" t="s">
        <v>53</v>
      </c>
    </row>
  </sheetData>
  <sheetProtection sheet="1" objects="1" scenarios="1"/>
  <mergeCells count="12">
    <mergeCell ref="A1:F1"/>
    <mergeCell ref="A2:F2"/>
    <mergeCell ref="A3:F3"/>
    <mergeCell ref="A43:C43"/>
    <mergeCell ref="A5:F5"/>
    <mergeCell ref="A8:F8"/>
    <mergeCell ref="A10:F10"/>
    <mergeCell ref="A23:F23"/>
    <mergeCell ref="A36:F36"/>
    <mergeCell ref="A38:F38"/>
    <mergeCell ref="A41:C41"/>
    <mergeCell ref="A42:C42"/>
  </mergeCells>
  <phoneticPr fontId="3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YOUNESS ESSALIH</dc:creator>
  <cp:lastModifiedBy>YOUNESS ESSALIH</cp:lastModifiedBy>
  <cp:lastPrinted>2026-07-16T09:49:47Z</cp:lastPrinted>
  <dcterms:created xsi:type="dcterms:W3CDTF">2015-06-05T18:17:20Z</dcterms:created>
  <dcterms:modified xsi:type="dcterms:W3CDTF">2026-08-18T11:48:21Z</dcterms:modified>
</cp:coreProperties>
</file>