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CE_33_2026_CBM_piscine\DCE_33_2026_CBM\"/>
    </mc:Choice>
  </mc:AlternateContent>
  <bookViews>
    <workbookView xWindow="0" yWindow="0" windowWidth="28770" windowHeight="11850" tabRatio="971"/>
  </bookViews>
  <sheets>
    <sheet name="BPDE" sheetId="5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TO1">'[1] T.VOIRIE'!$H$104</definedName>
    <definedName name="_______TO10">[2]DIVERS!$G$65</definedName>
    <definedName name="_______TO11">[2]DIVERS!$G$68</definedName>
    <definedName name="_______TO12">[2]DIVERS!$G$74</definedName>
    <definedName name="_______TO13">[2]DIVERS!$G$79</definedName>
    <definedName name="_______TO2">'[2] T.VOIRIE'!$I$104</definedName>
    <definedName name="_______TO20">'[2]Situ N°1'!$G$74</definedName>
    <definedName name="_______To21">[2]Récap!$G$13</definedName>
    <definedName name="_______TO3">'[2] T.VOIRIE'!$J$104</definedName>
    <definedName name="_______TO4">'[2] T.VOIRIE'!$K$104</definedName>
    <definedName name="_______TO5">'[2] T.VOIRIE'!$L$104</definedName>
    <definedName name="_______TO6">[2]DIVERS!$G$20</definedName>
    <definedName name="_______TO7">[2]DIVERS!$G$23</definedName>
    <definedName name="_______TO8">[2]DIVERS!$G$47</definedName>
    <definedName name="_______TO9">[2]DIVERS!$G$62</definedName>
    <definedName name="______TO1">'[3] T.VOIRIE'!$H$104</definedName>
    <definedName name="______TO10">[4]DIVERS!$G$65</definedName>
    <definedName name="______TO11">[4]DIVERS!$G$68</definedName>
    <definedName name="______TO12">[4]DIVERS!$G$74</definedName>
    <definedName name="______TO13">[4]DIVERS!$G$79</definedName>
    <definedName name="______TO2">'[4] T.VOIRIE'!$I$104</definedName>
    <definedName name="______TO20">'[4]Situ N°1'!$G$74</definedName>
    <definedName name="______To21">[4]Récap!$G$13</definedName>
    <definedName name="______TO3">'[4] T.VOIRIE'!$J$104</definedName>
    <definedName name="______TO4">'[4] T.VOIRIE'!$K$104</definedName>
    <definedName name="______TO5">'[4] T.VOIRIE'!$L$104</definedName>
    <definedName name="______TO6">[4]DIVERS!$G$20</definedName>
    <definedName name="______TO7">[4]DIVERS!$G$23</definedName>
    <definedName name="______TO8">[4]DIVERS!$G$47</definedName>
    <definedName name="______TO9">[4]DIVERS!$G$62</definedName>
    <definedName name="_____DEM1" localSheetId="0">#REF!</definedName>
    <definedName name="_____DEM1">#REF!</definedName>
    <definedName name="_____DEM2" localSheetId="0">#REF!</definedName>
    <definedName name="_____DEM2">#REF!</definedName>
    <definedName name="_____DEM3" localSheetId="0">#REF!</definedName>
    <definedName name="_____DEM3">#REF!</definedName>
    <definedName name="_____ELE1" localSheetId="0">#REF!</definedName>
    <definedName name="_____ELE1">#REF!</definedName>
    <definedName name="_____ELE2" localSheetId="0">#REF!</definedName>
    <definedName name="_____ELE2">#REF!</definedName>
    <definedName name="_____ELE3" localSheetId="0">#REF!</definedName>
    <definedName name="_____ELE3">#REF!</definedName>
    <definedName name="_____ETA1" localSheetId="0">#REF!</definedName>
    <definedName name="_____ETA1">#REF!</definedName>
    <definedName name="_____ETA2" localSheetId="0">#REF!</definedName>
    <definedName name="_____ETA2">#REF!</definedName>
    <definedName name="_____ETA3" localSheetId="0">#REF!</definedName>
    <definedName name="_____ETA3">#REF!</definedName>
    <definedName name="_____GRO1" localSheetId="0">#REF!</definedName>
    <definedName name="_____GRO1">#REF!</definedName>
    <definedName name="_____GRO2" localSheetId="0">#REF!</definedName>
    <definedName name="_____GRO2">#REF!</definedName>
    <definedName name="_____GRO3" localSheetId="0">#REF!</definedName>
    <definedName name="_____GRO3">#REF!</definedName>
    <definedName name="_____MEM1" localSheetId="0">#REF!</definedName>
    <definedName name="_____MEM1">#REF!</definedName>
    <definedName name="_____MEM2" localSheetId="0">#REF!</definedName>
    <definedName name="_____MEM2">#REF!</definedName>
    <definedName name="_____MEM3" localSheetId="0">#REF!</definedName>
    <definedName name="_____MEM3">#REF!</definedName>
    <definedName name="_____MMB1" localSheetId="0">#REF!</definedName>
    <definedName name="_____MMB1">#REF!</definedName>
    <definedName name="_____MMB2" localSheetId="0">#REF!</definedName>
    <definedName name="_____MMB2">#REF!</definedName>
    <definedName name="_____MMB3" localSheetId="0">#REF!</definedName>
    <definedName name="_____MMB3">#REF!</definedName>
    <definedName name="_____PEI1" localSheetId="0">#REF!</definedName>
    <definedName name="_____PEI1">#REF!</definedName>
    <definedName name="_____PEI2" localSheetId="0">#REF!</definedName>
    <definedName name="_____PEI2">#REF!</definedName>
    <definedName name="_____PEI3" localSheetId="0">#REF!</definedName>
    <definedName name="_____PEI3">#REF!</definedName>
    <definedName name="_____PLO1" localSheetId="0">#REF!</definedName>
    <definedName name="_____PLO1">#REF!</definedName>
    <definedName name="_____PLO2" localSheetId="0">#REF!</definedName>
    <definedName name="_____PLO2">#REF!</definedName>
    <definedName name="_____PLO3" localSheetId="0">#REF!</definedName>
    <definedName name="_____PLO3">#REF!</definedName>
    <definedName name="_____REV1" localSheetId="0">#REF!</definedName>
    <definedName name="_____REV1">#REF!</definedName>
    <definedName name="_____REV2" localSheetId="0">#REF!</definedName>
    <definedName name="_____REV2">#REF!</definedName>
    <definedName name="_____REV3" localSheetId="0">#REF!</definedName>
    <definedName name="_____REV3">#REF!</definedName>
    <definedName name="_____TO1">'[3] T.VOIRIE'!$H$104</definedName>
    <definedName name="_____TO10">[4]DIVERS!$G$65</definedName>
    <definedName name="_____TO11">[4]DIVERS!$G$68</definedName>
    <definedName name="_____TO12">[4]DIVERS!$G$74</definedName>
    <definedName name="_____TO13">[4]DIVERS!$G$79</definedName>
    <definedName name="_____TO2">'[4] T.VOIRIE'!$I$104</definedName>
    <definedName name="_____TO20">'[4]Situ N°1'!$G$74</definedName>
    <definedName name="_____To21">[4]Récap!$G$13</definedName>
    <definedName name="_____TO3">'[4] T.VOIRIE'!$J$104</definedName>
    <definedName name="_____TO4">'[4] T.VOIRIE'!$K$104</definedName>
    <definedName name="_____TO5">'[4] T.VOIRIE'!$L$104</definedName>
    <definedName name="_____TO6">[4]DIVERS!$G$20</definedName>
    <definedName name="_____TO7">[4]DIVERS!$G$23</definedName>
    <definedName name="_____TO8">[4]DIVERS!$G$47</definedName>
    <definedName name="_____TO9">[4]DIVERS!$G$62</definedName>
    <definedName name="____DEM1" localSheetId="0">#REF!</definedName>
    <definedName name="____DEM1">#REF!</definedName>
    <definedName name="____DEM2" localSheetId="0">#REF!</definedName>
    <definedName name="____DEM2">#REF!</definedName>
    <definedName name="____DEM3" localSheetId="0">#REF!</definedName>
    <definedName name="____DEM3">#REF!</definedName>
    <definedName name="____ELE1" localSheetId="0">#REF!</definedName>
    <definedName name="____ELE1">#REF!</definedName>
    <definedName name="____ELE2" localSheetId="0">#REF!</definedName>
    <definedName name="____ELE2">#REF!</definedName>
    <definedName name="____ELE3" localSheetId="0">#REF!</definedName>
    <definedName name="____ELE3">#REF!</definedName>
    <definedName name="____ETA1" localSheetId="0">#REF!</definedName>
    <definedName name="____ETA1">#REF!</definedName>
    <definedName name="____ETA2" localSheetId="0">#REF!</definedName>
    <definedName name="____ETA2">#REF!</definedName>
    <definedName name="____ETA3" localSheetId="0">#REF!</definedName>
    <definedName name="____ETA3">#REF!</definedName>
    <definedName name="____GRO1" localSheetId="0">#REF!</definedName>
    <definedName name="____GRO1">#REF!</definedName>
    <definedName name="____GRO2" localSheetId="0">#REF!</definedName>
    <definedName name="____GRO2">#REF!</definedName>
    <definedName name="____GRO3" localSheetId="0">#REF!</definedName>
    <definedName name="____GRO3">#REF!</definedName>
    <definedName name="____MEM1" localSheetId="0">#REF!</definedName>
    <definedName name="____MEM1">#REF!</definedName>
    <definedName name="____MEM2" localSheetId="0">#REF!</definedName>
    <definedName name="____MEM2">#REF!</definedName>
    <definedName name="____MEM3" localSheetId="0">#REF!</definedName>
    <definedName name="____MEM3">#REF!</definedName>
    <definedName name="____MMB1" localSheetId="0">#REF!</definedName>
    <definedName name="____MMB1">#REF!</definedName>
    <definedName name="____MMB2" localSheetId="0">#REF!</definedName>
    <definedName name="____MMB2">#REF!</definedName>
    <definedName name="____MMB3" localSheetId="0">#REF!</definedName>
    <definedName name="____MMB3">#REF!</definedName>
    <definedName name="____PEI1" localSheetId="0">#REF!</definedName>
    <definedName name="____PEI1">#REF!</definedName>
    <definedName name="____PEI2" localSheetId="0">#REF!</definedName>
    <definedName name="____PEI2">#REF!</definedName>
    <definedName name="____PEI3" localSheetId="0">#REF!</definedName>
    <definedName name="____PEI3">#REF!</definedName>
    <definedName name="____PLO1" localSheetId="0">#REF!</definedName>
    <definedName name="____PLO1">#REF!</definedName>
    <definedName name="____PLO2" localSheetId="0">#REF!</definedName>
    <definedName name="____PLO2">#REF!</definedName>
    <definedName name="____PLO3" localSheetId="0">#REF!</definedName>
    <definedName name="____PLO3">#REF!</definedName>
    <definedName name="____REV1" localSheetId="0">#REF!</definedName>
    <definedName name="____REV1">#REF!</definedName>
    <definedName name="____REV2" localSheetId="0">#REF!</definedName>
    <definedName name="____REV2">#REF!</definedName>
    <definedName name="____REV3" localSheetId="0">#REF!</definedName>
    <definedName name="____REV3">#REF!</definedName>
    <definedName name="____TO1">'[1] T.VOIRIE'!$H$104</definedName>
    <definedName name="____TO10">[2]DIVERS!$G$65</definedName>
    <definedName name="____TO11">[2]DIVERS!$G$68</definedName>
    <definedName name="____TO12">[2]DIVERS!$G$74</definedName>
    <definedName name="____TO13">[2]DIVERS!$G$79</definedName>
    <definedName name="____TO2">'[2] T.VOIRIE'!$I$104</definedName>
    <definedName name="____TO20">'[2]Situ N°1'!$G$74</definedName>
    <definedName name="____To21">[2]Récap!$G$13</definedName>
    <definedName name="____TO3">'[2] T.VOIRIE'!$J$104</definedName>
    <definedName name="____TO4">'[2] T.VOIRIE'!$K$104</definedName>
    <definedName name="____TO5">'[2] T.VOIRIE'!$L$104</definedName>
    <definedName name="____TO6">[2]DIVERS!$G$20</definedName>
    <definedName name="____TO7">[2]DIVERS!$G$23</definedName>
    <definedName name="____TO8">[2]DIVERS!$G$47</definedName>
    <definedName name="____TO9">[2]DIVERS!$G$62</definedName>
    <definedName name="___DEM1" localSheetId="0">#REF!</definedName>
    <definedName name="___DEM1">#REF!</definedName>
    <definedName name="___DEM2" localSheetId="0">#REF!</definedName>
    <definedName name="___DEM2">#REF!</definedName>
    <definedName name="___DEM3" localSheetId="0">#REF!</definedName>
    <definedName name="___DEM3">#REF!</definedName>
    <definedName name="___ELE1" localSheetId="0">#REF!</definedName>
    <definedName name="___ELE1">#REF!</definedName>
    <definedName name="___ELE2" localSheetId="0">#REF!</definedName>
    <definedName name="___ELE2">#REF!</definedName>
    <definedName name="___ELE3" localSheetId="0">#REF!</definedName>
    <definedName name="___ELE3">#REF!</definedName>
    <definedName name="___ETA1" localSheetId="0">#REF!</definedName>
    <definedName name="___ETA1">#REF!</definedName>
    <definedName name="___ETA2" localSheetId="0">#REF!</definedName>
    <definedName name="___ETA2">#REF!</definedName>
    <definedName name="___ETA3" localSheetId="0">#REF!</definedName>
    <definedName name="___ETA3">#REF!</definedName>
    <definedName name="___GRO1" localSheetId="0">#REF!</definedName>
    <definedName name="___GRO1">#REF!</definedName>
    <definedName name="___GRO2" localSheetId="0">#REF!</definedName>
    <definedName name="___GRO2">#REF!</definedName>
    <definedName name="___GRO3" localSheetId="0">#REF!</definedName>
    <definedName name="___GRO3">#REF!</definedName>
    <definedName name="___MEM1" localSheetId="0">#REF!</definedName>
    <definedName name="___MEM1">#REF!</definedName>
    <definedName name="___MEM2" localSheetId="0">#REF!</definedName>
    <definedName name="___MEM2">#REF!</definedName>
    <definedName name="___MEM3" localSheetId="0">#REF!</definedName>
    <definedName name="___MEM3">#REF!</definedName>
    <definedName name="___MMB1" localSheetId="0">#REF!</definedName>
    <definedName name="___MMB1">#REF!</definedName>
    <definedName name="___MMB2" localSheetId="0">#REF!</definedName>
    <definedName name="___MMB2">#REF!</definedName>
    <definedName name="___MMB3" localSheetId="0">#REF!</definedName>
    <definedName name="___MMB3">#REF!</definedName>
    <definedName name="___PEI1" localSheetId="0">#REF!</definedName>
    <definedName name="___PEI1">#REF!</definedName>
    <definedName name="___PEI2" localSheetId="0">#REF!</definedName>
    <definedName name="___PEI2">#REF!</definedName>
    <definedName name="___PEI3" localSheetId="0">#REF!</definedName>
    <definedName name="___PEI3">#REF!</definedName>
    <definedName name="___PLO1" localSheetId="0">#REF!</definedName>
    <definedName name="___PLO1">#REF!</definedName>
    <definedName name="___PLO2" localSheetId="0">#REF!</definedName>
    <definedName name="___PLO2">#REF!</definedName>
    <definedName name="___PLO3" localSheetId="0">#REF!</definedName>
    <definedName name="___PLO3">#REF!</definedName>
    <definedName name="___REV1" localSheetId="0">#REF!</definedName>
    <definedName name="___REV1">#REF!</definedName>
    <definedName name="___REV2" localSheetId="0">#REF!</definedName>
    <definedName name="___REV2">#REF!</definedName>
    <definedName name="___REV3" localSheetId="0">#REF!</definedName>
    <definedName name="___REV3">#REF!</definedName>
    <definedName name="___ST4" localSheetId="0">#REF!</definedName>
    <definedName name="___ST4">#REF!</definedName>
    <definedName name="___TO1">'[3] T.VOIRIE'!$H$104</definedName>
    <definedName name="___TO10">[4]DIVERS!$G$65</definedName>
    <definedName name="___TO11">[4]DIVERS!$G$68</definedName>
    <definedName name="___TO12">[4]DIVERS!$G$74</definedName>
    <definedName name="___TO13">[4]DIVERS!$G$79</definedName>
    <definedName name="___TO2">'[4] T.VOIRIE'!$I$104</definedName>
    <definedName name="___TO20">'[4]Situ N°1'!$G$74</definedName>
    <definedName name="___To21">[4]Récap!$G$13</definedName>
    <definedName name="___TO3">'[4] T.VOIRIE'!$J$104</definedName>
    <definedName name="___TO4">'[4] T.VOIRIE'!$K$104</definedName>
    <definedName name="___TO5">'[4] T.VOIRIE'!$L$104</definedName>
    <definedName name="___TO6">[4]DIVERS!$G$20</definedName>
    <definedName name="___TO7">[4]DIVERS!$G$23</definedName>
    <definedName name="___TO8">[4]DIVERS!$G$47</definedName>
    <definedName name="___TO9">[4]DIVERS!$G$62</definedName>
    <definedName name="__DEM1" localSheetId="0">#REF!</definedName>
    <definedName name="__DEM1">#REF!</definedName>
    <definedName name="__DEM2" localSheetId="0">#REF!</definedName>
    <definedName name="__DEM2">#REF!</definedName>
    <definedName name="__DEM3" localSheetId="0">#REF!</definedName>
    <definedName name="__DEM3">#REF!</definedName>
    <definedName name="__ELE1" localSheetId="0">#REF!</definedName>
    <definedName name="__ELE1">#REF!</definedName>
    <definedName name="__ELE2" localSheetId="0">#REF!</definedName>
    <definedName name="__ELE2">#REF!</definedName>
    <definedName name="__ELE3" localSheetId="0">#REF!</definedName>
    <definedName name="__ELE3">#REF!</definedName>
    <definedName name="__ETA1" localSheetId="0">#REF!</definedName>
    <definedName name="__ETA1">#REF!</definedName>
    <definedName name="__ETA2" localSheetId="0">#REF!</definedName>
    <definedName name="__ETA2">#REF!</definedName>
    <definedName name="__ETA3" localSheetId="0">#REF!</definedName>
    <definedName name="__ETA3">#REF!</definedName>
    <definedName name="__GRO1" localSheetId="0">#REF!</definedName>
    <definedName name="__GRO1">#REF!</definedName>
    <definedName name="__GRO2" localSheetId="0">#REF!</definedName>
    <definedName name="__GRO2">#REF!</definedName>
    <definedName name="__GRO3" localSheetId="0">#REF!</definedName>
    <definedName name="__GRO3">#REF!</definedName>
    <definedName name="__MEM1" localSheetId="0">#REF!</definedName>
    <definedName name="__MEM1">#REF!</definedName>
    <definedName name="__MEM2" localSheetId="0">#REF!</definedName>
    <definedName name="__MEM2">#REF!</definedName>
    <definedName name="__MEM3" localSheetId="0">#REF!</definedName>
    <definedName name="__MEM3">#REF!</definedName>
    <definedName name="__MMB1" localSheetId="0">#REF!</definedName>
    <definedName name="__MMB1">#REF!</definedName>
    <definedName name="__MMB2" localSheetId="0">#REF!</definedName>
    <definedName name="__MMB2">#REF!</definedName>
    <definedName name="__MMB3" localSheetId="0">#REF!</definedName>
    <definedName name="__MMB3">#REF!</definedName>
    <definedName name="__PEI1" localSheetId="0">#REF!</definedName>
    <definedName name="__PEI1">#REF!</definedName>
    <definedName name="__PEI2" localSheetId="0">#REF!</definedName>
    <definedName name="__PEI2">#REF!</definedName>
    <definedName name="__PEI3" localSheetId="0">#REF!</definedName>
    <definedName name="__PEI3">#REF!</definedName>
    <definedName name="__PLO1" localSheetId="0">#REF!</definedName>
    <definedName name="__PLO1">#REF!</definedName>
    <definedName name="__PLO2" localSheetId="0">#REF!</definedName>
    <definedName name="__PLO2">#REF!</definedName>
    <definedName name="__PLO3" localSheetId="0">#REF!</definedName>
    <definedName name="__PLO3">#REF!</definedName>
    <definedName name="__REV1" localSheetId="0">#REF!</definedName>
    <definedName name="__REV1">#REF!</definedName>
    <definedName name="__REV2" localSheetId="0">#REF!</definedName>
    <definedName name="__REV2">#REF!</definedName>
    <definedName name="__REV3" localSheetId="0">#REF!</definedName>
    <definedName name="__REV3">#REF!</definedName>
    <definedName name="__ST1" localSheetId="0">#REF!</definedName>
    <definedName name="__ST1">#REF!</definedName>
    <definedName name="__ST2" localSheetId="0">#REF!</definedName>
    <definedName name="__ST2">#REF!</definedName>
    <definedName name="__ST3" localSheetId="0">#REF!</definedName>
    <definedName name="__ST3">#REF!</definedName>
    <definedName name="__TO1">'[3] T.VOIRIE'!$H$104</definedName>
    <definedName name="__TO10">[4]DIVERS!$G$65</definedName>
    <definedName name="__TO11">[4]DIVERS!$G$68</definedName>
    <definedName name="__TO12">[4]DIVERS!$G$74</definedName>
    <definedName name="__TO13">[4]DIVERS!$G$79</definedName>
    <definedName name="__TO2">'[4] T.VOIRIE'!$I$104</definedName>
    <definedName name="__TO20">'[4]Situ N°1'!$G$74</definedName>
    <definedName name="__To21">[4]Récap!$G$13</definedName>
    <definedName name="__TO3">'[4] T.VOIRIE'!$J$104</definedName>
    <definedName name="__TO4">'[4] T.VOIRIE'!$K$104</definedName>
    <definedName name="__TO5">'[4] T.VOIRIE'!$L$104</definedName>
    <definedName name="__TO6">[4]DIVERS!$G$20</definedName>
    <definedName name="__TO7">[4]DIVERS!$G$23</definedName>
    <definedName name="__TO8">[4]DIVERS!$G$47</definedName>
    <definedName name="__TO9">[4]DIVERS!$G$62</definedName>
    <definedName name="_13" localSheetId="0">#REF!</definedName>
    <definedName name="_13">#REF!</definedName>
    <definedName name="_14" localSheetId="0">#REF!</definedName>
    <definedName name="_14">#REF!</definedName>
    <definedName name="_15" localSheetId="0">#REF!</definedName>
    <definedName name="_15">#REF!</definedName>
    <definedName name="_16" localSheetId="0">#REF!</definedName>
    <definedName name="_16">#REF!</definedName>
    <definedName name="_17" localSheetId="0">#REF!</definedName>
    <definedName name="_17">#REF!</definedName>
    <definedName name="_18" localSheetId="0">#REF!</definedName>
    <definedName name="_18">#REF!</definedName>
    <definedName name="_19" localSheetId="0">#REF!</definedName>
    <definedName name="_19">#REF!</definedName>
    <definedName name="_a0">'[5]F-hydr'!$F$3</definedName>
    <definedName name="_a1" localSheetId="0">#REF!</definedName>
    <definedName name="_a1">#REF!</definedName>
    <definedName name="_a2" localSheetId="0">#REF!</definedName>
    <definedName name="_a2">#REF!</definedName>
    <definedName name="_a90">'[5]F-hydr'!$G$3</definedName>
    <definedName name="_alfa" localSheetId="0">#REF!</definedName>
    <definedName name="_alfa">#REF!</definedName>
    <definedName name="_B">[5]affouillment!$E$5</definedName>
    <definedName name="_b0">'[5]F-hydr'!$F$4</definedName>
    <definedName name="_b1" localSheetId="0">#REF!</definedName>
    <definedName name="_b1">#REF!</definedName>
    <definedName name="_b2" localSheetId="0">#REF!</definedName>
    <definedName name="_b2">#REF!</definedName>
    <definedName name="_b90">'[5]F-hydr'!$G$4</definedName>
    <definedName name="_D">'[5]F-hydr'!$J$6</definedName>
    <definedName name="_d50">[5]affouillment!$D$5</definedName>
    <definedName name="_D59" localSheetId="0">#REF!</definedName>
    <definedName name="_D59">#REF!</definedName>
    <definedName name="_DEM1" localSheetId="0">#REF!</definedName>
    <definedName name="_DEM1">#REF!</definedName>
    <definedName name="_DEM2" localSheetId="0">#REF!</definedName>
    <definedName name="_DEM2">#REF!</definedName>
    <definedName name="_DEM3" localSheetId="0">#REF!</definedName>
    <definedName name="_DEM3">#REF!</definedName>
    <definedName name="_DL">[5]affouillment!$C$5</definedName>
    <definedName name="_DS">[5]affouillment!$B$5</definedName>
    <definedName name="_E" localSheetId="0">#REF!</definedName>
    <definedName name="_E">#REF!</definedName>
    <definedName name="_E1" localSheetId="0">#REF!</definedName>
    <definedName name="_E1">#REF!</definedName>
    <definedName name="_ELE1" localSheetId="0">#REF!</definedName>
    <definedName name="_ELE1">#REF!</definedName>
    <definedName name="_ELE2" localSheetId="0">#REF!</definedName>
    <definedName name="_ELE2">#REF!</definedName>
    <definedName name="_ELE3" localSheetId="0">#REF!</definedName>
    <definedName name="_ELE3">#REF!</definedName>
    <definedName name="_ep" localSheetId="0">#REF!</definedName>
    <definedName name="_ep">#REF!</definedName>
    <definedName name="_ETA1" localSheetId="0">#REF!</definedName>
    <definedName name="_ETA1">#REF!</definedName>
    <definedName name="_ETA2" localSheetId="0">#REF!</definedName>
    <definedName name="_ETA2">#REF!</definedName>
    <definedName name="_ETA3" localSheetId="0">#REF!</definedName>
    <definedName name="_ETA3">#REF!</definedName>
    <definedName name="_f">[5]affouillment!$B$121</definedName>
    <definedName name="_GRO1" localSheetId="0">#REF!</definedName>
    <definedName name="_GRO1">#REF!</definedName>
    <definedName name="_GRO2" localSheetId="0">#REF!</definedName>
    <definedName name="_GRO2">#REF!</definedName>
    <definedName name="_GRO3" localSheetId="0">#REF!</definedName>
    <definedName name="_GRO3">#REF!</definedName>
    <definedName name="_h">[5]affouillment!$J$5</definedName>
    <definedName name="_h1" localSheetId="0">#REF!</definedName>
    <definedName name="_h1">#REF!</definedName>
    <definedName name="_h2" localSheetId="0">#REF!</definedName>
    <definedName name="_h2">#REF!</definedName>
    <definedName name="_HP1" localSheetId="0">#REF!</definedName>
    <definedName name="_HP1">#REF!</definedName>
    <definedName name="_HP2" localSheetId="0">#REF!</definedName>
    <definedName name="_HP2">#REF!</definedName>
    <definedName name="_i" localSheetId="0">#REF!</definedName>
    <definedName name="_i">#REF!</definedName>
    <definedName name="_ii" localSheetId="0">#REF!</definedName>
    <definedName name="_ii">#REF!</definedName>
    <definedName name="_K" localSheetId="0">#REF!</definedName>
    <definedName name="_K">#REF!</definedName>
    <definedName name="_kk" localSheetId="0">#REF!</definedName>
    <definedName name="_kk">#REF!</definedName>
    <definedName name="_L">'[5]F-hydr'!$J$5</definedName>
    <definedName name="_Lam" localSheetId="0">#REF!</definedName>
    <definedName name="_Lam">#REF!</definedName>
    <definedName name="_Lav" localSheetId="0">#REF!</definedName>
    <definedName name="_Lav">#REF!</definedName>
    <definedName name="_lav1" localSheetId="0">#REF!</definedName>
    <definedName name="_lav1">#REF!</definedName>
    <definedName name="_LL" localSheetId="0">#REF!</definedName>
    <definedName name="_LL">#REF!</definedName>
    <definedName name="_LL2" localSheetId="0">#REF!</definedName>
    <definedName name="_LL2">#REF!</definedName>
    <definedName name="_Lt" localSheetId="0">#REF!</definedName>
    <definedName name="_Lt">#REF!</definedName>
    <definedName name="_Lt1" localSheetId="0">#REF!</definedName>
    <definedName name="_Lt1">#REF!</definedName>
    <definedName name="_Lt2" localSheetId="0">#REF!</definedName>
    <definedName name="_Lt2">#REF!</definedName>
    <definedName name="_MEM1" localSheetId="0">#REF!</definedName>
    <definedName name="_MEM1">#REF!</definedName>
    <definedName name="_MEM2" localSheetId="0">#REF!</definedName>
    <definedName name="_MEM2">#REF!</definedName>
    <definedName name="_MEM3" localSheetId="0">#REF!</definedName>
    <definedName name="_MEM3">#REF!</definedName>
    <definedName name="_MEN2" localSheetId="0">#REF!</definedName>
    <definedName name="_MEN2">#REF!</definedName>
    <definedName name="_MEN3" localSheetId="0">#REF!</definedName>
    <definedName name="_MEN3">#REF!</definedName>
    <definedName name="_MMB1" localSheetId="0">#REF!</definedName>
    <definedName name="_MMB1">#REF!</definedName>
    <definedName name="_MMB2" localSheetId="0">#REF!</definedName>
    <definedName name="_MMB2">#REF!</definedName>
    <definedName name="_MMB3" localSheetId="0">#REF!</definedName>
    <definedName name="_MMB3">#REF!</definedName>
    <definedName name="_n1">[6]veri_oh!$J$3</definedName>
    <definedName name="_o" localSheetId="0">#REF!</definedName>
    <definedName name="_o">#REF!</definedName>
    <definedName name="_Ø">[5]affouillment!$H$5</definedName>
    <definedName name="_oh" localSheetId="0">#REF!</definedName>
    <definedName name="_oh">#REF!</definedName>
    <definedName name="_p" localSheetId="0">#REF!</definedName>
    <definedName name="_p">#REF!</definedName>
    <definedName name="_PEI1" localSheetId="0">#REF!</definedName>
    <definedName name="_PEI1">#REF!</definedName>
    <definedName name="_PEI2" localSheetId="0">#REF!</definedName>
    <definedName name="_PEI2">#REF!</definedName>
    <definedName name="_PEI3" localSheetId="0">#REF!</definedName>
    <definedName name="_PEI3">#REF!</definedName>
    <definedName name="_PLO1" localSheetId="0">#REF!</definedName>
    <definedName name="_PLO1">#REF!</definedName>
    <definedName name="_PLO2" localSheetId="0">#REF!</definedName>
    <definedName name="_PLO2">#REF!</definedName>
    <definedName name="_PLO3" localSheetId="0">#REF!</definedName>
    <definedName name="_PLO3">#REF!</definedName>
    <definedName name="_PP1">[7]Feuil3!$K$5</definedName>
    <definedName name="_PP10">[7]Feuil3!$K$14</definedName>
    <definedName name="_PP2">[7]Feuil3!$K$6</definedName>
    <definedName name="_PP3">[7]Feuil3!$K$7</definedName>
    <definedName name="_PP4">[7]Feuil3!$K$8</definedName>
    <definedName name="_PP5">[7]Feuil3!$K$9</definedName>
    <definedName name="_PP6">[7]Feuil3!$K$10</definedName>
    <definedName name="_PP7">[7]Feuil3!$K$11</definedName>
    <definedName name="_PP8">[7]Feuil3!$K$12</definedName>
    <definedName name="_PP9">[7]Feuil3!$K$13</definedName>
    <definedName name="_Q100">[5]affouillment!$A$5</definedName>
    <definedName name="_REV1" localSheetId="0">#REF!</definedName>
    <definedName name="_REV1">#REF!</definedName>
    <definedName name="_REV2" localSheetId="0">#REF!</definedName>
    <definedName name="_REV2">#REF!</definedName>
    <definedName name="_REV3" localSheetId="0">#REF!</definedName>
    <definedName name="_REV3">#REF!</definedName>
    <definedName name="_S">'[5]F-hydr'!$J$4</definedName>
    <definedName name="_S1" localSheetId="0">#REF!</definedName>
    <definedName name="_S1">#REF!</definedName>
    <definedName name="_S4" localSheetId="0">#REF!</definedName>
    <definedName name="_S4">#REF!</definedName>
    <definedName name="_sn2" localSheetId="0">#REF!</definedName>
    <definedName name="_sn2">#REF!</definedName>
    <definedName name="_ST1" localSheetId="0">#REF!</definedName>
    <definedName name="_ST1">#REF!</definedName>
    <definedName name="_ST2" localSheetId="0">#REF!</definedName>
    <definedName name="_ST2">#REF!</definedName>
    <definedName name="_ST3" localSheetId="0">#REF!</definedName>
    <definedName name="_ST3">#REF!</definedName>
    <definedName name="_ST4" localSheetId="0">#REF!</definedName>
    <definedName name="_ST4">#REF!</definedName>
    <definedName name="_tc" localSheetId="0">#REF!</definedName>
    <definedName name="_tc">#REF!</definedName>
    <definedName name="_Tc3">'[5]F-hydr'!$O$44</definedName>
    <definedName name="_TO1">'[3] T.VOIRIE'!$H$104</definedName>
    <definedName name="_TO10">[4]DIVERS!$G$65</definedName>
    <definedName name="_TO11">[4]DIVERS!$G$68</definedName>
    <definedName name="_TO12">[4]DIVERS!$G$74</definedName>
    <definedName name="_TO13">[4]DIVERS!$G$79</definedName>
    <definedName name="_TO2">'[4] T.VOIRIE'!$I$104</definedName>
    <definedName name="_TO20">'[4]Situ N°1'!$G$74</definedName>
    <definedName name="_To21">[4]Récap!$G$13</definedName>
    <definedName name="_TO3">'[4] T.VOIRIE'!$J$104</definedName>
    <definedName name="_TO4">'[4] T.VOIRIE'!$K$104</definedName>
    <definedName name="_TO5">'[4] T.VOIRIE'!$L$104</definedName>
    <definedName name="_TO6">[4]DIVERS!$G$20</definedName>
    <definedName name="_TO7">[4]DIVERS!$G$23</definedName>
    <definedName name="_TO8">[4]DIVERS!$G$47</definedName>
    <definedName name="_TO9">[4]DIVERS!$G$62</definedName>
    <definedName name="_TOT2" localSheetId="0">#REF!</definedName>
    <definedName name="_TOT2">#REF!</definedName>
    <definedName name="_TOT3" localSheetId="0">#REF!</definedName>
    <definedName name="_TOT3">#REF!</definedName>
    <definedName name="_TOT4" localSheetId="0">#REF!</definedName>
    <definedName name="_TOT4">#REF!</definedName>
    <definedName name="_V">[5]affouillment!$K$5</definedName>
    <definedName name="_vn2" localSheetId="0">#REF!</definedName>
    <definedName name="_vn2">#REF!</definedName>
    <definedName name="ACOMPTE">[8]Recapitulation!$D$38</definedName>
    <definedName name="aefdsagvdf" localSheetId="0">#REF!</definedName>
    <definedName name="aefdsagvdf">#REF!</definedName>
    <definedName name="CAC" localSheetId="0">#REF!</definedName>
    <definedName name="CAC">#REF!</definedName>
    <definedName name="calage">[9]DATA!$B$1</definedName>
    <definedName name="DC">[10]Feuil1!$B$44</definedName>
    <definedName name="DD" localSheetId="0">#REF!</definedName>
    <definedName name="DD">#REF!</definedName>
    <definedName name="DEMT" localSheetId="0">#REF!</definedName>
    <definedName name="DEMT">#REF!</definedName>
    <definedName name="dfsdgfb" localSheetId="0">#REF!</definedName>
    <definedName name="dfsdgfb">#REF!</definedName>
    <definedName name="dgdsg" localSheetId="0">#REF!</definedName>
    <definedName name="dgdsg">#REF!</definedName>
    <definedName name="dgdsgds" localSheetId="0">#REF!</definedName>
    <definedName name="dgdsgds">#REF!</definedName>
    <definedName name="DOM" localSheetId="0">#REF!</definedName>
    <definedName name="DOM">#REF!</definedName>
    <definedName name="dsfadsvdx" localSheetId="0">#REF!</definedName>
    <definedName name="dsfadsvdx">#REF!</definedName>
    <definedName name="E" localSheetId="0">#REF!</definedName>
    <definedName name="E">#REF!</definedName>
    <definedName name="EBT" localSheetId="0">#REF!</definedName>
    <definedName name="EBT">#REF!</definedName>
    <definedName name="EE" localSheetId="0">#REF!</definedName>
    <definedName name="EE">#REF!</definedName>
    <definedName name="ELE" localSheetId="0">#REF!</definedName>
    <definedName name="ELE">#REF!</definedName>
    <definedName name="ELEA1" localSheetId="0">#REF!</definedName>
    <definedName name="ELEA1">#REF!</definedName>
    <definedName name="ELEA2" localSheetId="0">#REF!</definedName>
    <definedName name="ELEA2">#REF!</definedName>
    <definedName name="ELEA3" localSheetId="0">#REF!</definedName>
    <definedName name="ELEA3">#REF!</definedName>
    <definedName name="ELEA4" localSheetId="0">#REF!</definedName>
    <definedName name="ELEA4">#REF!</definedName>
    <definedName name="ELET" localSheetId="0">#REF!</definedName>
    <definedName name="ELET">#REF!</definedName>
    <definedName name="ES" localSheetId="0">#REF!</definedName>
    <definedName name="ES">#REF!</definedName>
    <definedName name="ETA" localSheetId="0">#REF!</definedName>
    <definedName name="ETA">#REF!</definedName>
    <definedName name="ETAA1" localSheetId="0">#REF!</definedName>
    <definedName name="ETAA1">#REF!</definedName>
    <definedName name="ETAA2" localSheetId="0">#REF!</definedName>
    <definedName name="ETAA2">#REF!</definedName>
    <definedName name="ETAA3" localSheetId="0">#REF!</definedName>
    <definedName name="ETAA3">#REF!</definedName>
    <definedName name="ETAA4" localSheetId="0">#REF!</definedName>
    <definedName name="ETAA4">#REF!</definedName>
    <definedName name="ETAT" localSheetId="0">#REF!</definedName>
    <definedName name="ETAT">#REF!</definedName>
    <definedName name="FAWFa" localSheetId="0">#REF!</definedName>
    <definedName name="FAWFa">#REF!</definedName>
    <definedName name="fdesz" localSheetId="0">#REF!</definedName>
    <definedName name="fdesz">#REF!</definedName>
    <definedName name="ferr_cad">[9]DATA!$B$2</definedName>
    <definedName name="ff" localSheetId="0">#REF!</definedName>
    <definedName name="ff">#REF!</definedName>
    <definedName name="FGC" localSheetId="0">#REF!</definedName>
    <definedName name="FGC">#REF!</definedName>
    <definedName name="fgfasew" localSheetId="0">#REF!</definedName>
    <definedName name="fgfasew">#REF!</definedName>
    <definedName name="FPC" localSheetId="0">#REF!</definedName>
    <definedName name="FPC">#REF!</definedName>
    <definedName name="fress" localSheetId="0">#REF!</definedName>
    <definedName name="fress">#REF!</definedName>
    <definedName name="fwdsagsdg" localSheetId="0">#REF!</definedName>
    <definedName name="fwdsagsdg">#REF!</definedName>
    <definedName name="gdgesewrggd" localSheetId="0">#REF!</definedName>
    <definedName name="gdgesewrggd">#REF!</definedName>
    <definedName name="gdsga" localSheetId="0">#REF!</definedName>
    <definedName name="gdsga">#REF!</definedName>
    <definedName name="gfagfgfs" localSheetId="0">#REF!</definedName>
    <definedName name="gfagfgfs">#REF!</definedName>
    <definedName name="ggggf" localSheetId="0">#REF!</definedName>
    <definedName name="ggggf">#REF!</definedName>
    <definedName name="GNA" localSheetId="0">#REF!</definedName>
    <definedName name="GNA">#REF!</definedName>
    <definedName name="GNF" localSheetId="0">#REF!</definedName>
    <definedName name="GNF">#REF!</definedName>
    <definedName name="GRO" localSheetId="0">#REF!</definedName>
    <definedName name="GRO">#REF!</definedName>
    <definedName name="GROA1" localSheetId="0">#REF!</definedName>
    <definedName name="GROA1">#REF!</definedName>
    <definedName name="GROA2" localSheetId="0">#REF!</definedName>
    <definedName name="GROA2">#REF!</definedName>
    <definedName name="GROA3" localSheetId="0">#REF!</definedName>
    <definedName name="GROA3">#REF!</definedName>
    <definedName name="GROA4" localSheetId="0">#REF!</definedName>
    <definedName name="GROA4">#REF!</definedName>
    <definedName name="GROS" localSheetId="0">'[11]DP2 Paiement'!#REF!</definedName>
    <definedName name="GROS">'[11]DP2 Paiement'!#REF!</definedName>
    <definedName name="GROT" localSheetId="0">#REF!</definedName>
    <definedName name="GROT">#REF!</definedName>
    <definedName name="hhh" localSheetId="0">#REF!</definedName>
    <definedName name="hhh">#REF!</definedName>
    <definedName name="Hr" localSheetId="0">#REF!</definedName>
    <definedName name="Hr">#REF!</definedName>
    <definedName name="HT">'[11]DP2 Paiement'!$G$266</definedName>
    <definedName name="_xlnm.Print_Titles" localSheetId="0">BPDE!$9:$9</definedName>
    <definedName name="kk" localSheetId="0">#REF!</definedName>
    <definedName name="kk">#REF!</definedName>
    <definedName name="LONG" localSheetId="0">#REF!</definedName>
    <definedName name="LONG">#REF!</definedName>
    <definedName name="Lt" localSheetId="0">#REF!</definedName>
    <definedName name="Lt">#REF!</definedName>
    <definedName name="MDP" localSheetId="0">#REF!</definedName>
    <definedName name="MDP">#REF!</definedName>
    <definedName name="MEMT" localSheetId="0">#REF!</definedName>
    <definedName name="MEMT">#REF!</definedName>
    <definedName name="MEN" localSheetId="0">#REF!</definedName>
    <definedName name="MEN">#REF!</definedName>
    <definedName name="MENBA1" localSheetId="0">#REF!</definedName>
    <definedName name="MENBA1">#REF!</definedName>
    <definedName name="MENBA2" localSheetId="0">#REF!</definedName>
    <definedName name="MENBA2">#REF!</definedName>
    <definedName name="MENBA21" localSheetId="0">#REF!</definedName>
    <definedName name="MENBA21">#REF!</definedName>
    <definedName name="MENBA3" localSheetId="0">#REF!</definedName>
    <definedName name="MENBA3">#REF!</definedName>
    <definedName name="MENBA4" localSheetId="0">#REF!</definedName>
    <definedName name="MENBA4">#REF!</definedName>
    <definedName name="MENM" localSheetId="0">#REF!</definedName>
    <definedName name="MENM">#REF!</definedName>
    <definedName name="MENMA1" localSheetId="0">#REF!</definedName>
    <definedName name="MENMA1">#REF!</definedName>
    <definedName name="MENMA2" localSheetId="0">#REF!</definedName>
    <definedName name="MENMA2">#REF!</definedName>
    <definedName name="MENMA3" localSheetId="0">#REF!</definedName>
    <definedName name="MENMA3">#REF!</definedName>
    <definedName name="MENMA4" localSheetId="0">#REF!</definedName>
    <definedName name="MENMA4">#REF!</definedName>
    <definedName name="MMBT" localSheetId="0">#REF!</definedName>
    <definedName name="MMBT">#REF!</definedName>
    <definedName name="NB" localSheetId="0">#REF!</definedName>
    <definedName name="NB">#REF!</definedName>
    <definedName name="NBR" localSheetId="0">#REF!</definedName>
    <definedName name="NBR">#REF!</definedName>
    <definedName name="NPS" localSheetId="0">#REF!</definedName>
    <definedName name="NPS">#REF!</definedName>
    <definedName name="oh" localSheetId="0">#REF!</definedName>
    <definedName name="oh">#REF!</definedName>
    <definedName name="p">[12]Feuil3!$K$12</definedName>
    <definedName name="PEI" localSheetId="0">#REF!</definedName>
    <definedName name="PEI">#REF!</definedName>
    <definedName name="PEIA1" localSheetId="0">#REF!</definedName>
    <definedName name="PEIA1">#REF!</definedName>
    <definedName name="PEIA2" localSheetId="0">#REF!</definedName>
    <definedName name="PEIA2">#REF!</definedName>
    <definedName name="PEIA3" localSheetId="0">#REF!</definedName>
    <definedName name="PEIA3">#REF!</definedName>
    <definedName name="PEIA4" localSheetId="0">#REF!</definedName>
    <definedName name="PEIA4">#REF!</definedName>
    <definedName name="PEIT" localSheetId="0">#REF!</definedName>
    <definedName name="PEIT">#REF!</definedName>
    <definedName name="PENTE" localSheetId="0">#REF!</definedName>
    <definedName name="PENTE">#REF!</definedName>
    <definedName name="PHE">[5]affouillment!$F$5</definedName>
    <definedName name="PLO" localSheetId="0">#REF!</definedName>
    <definedName name="PLO">#REF!</definedName>
    <definedName name="PLOA1" localSheetId="0">#REF!</definedName>
    <definedName name="PLOA1">#REF!</definedName>
    <definedName name="PLOA2" localSheetId="0">#REF!</definedName>
    <definedName name="PLOA2">#REF!</definedName>
    <definedName name="PLOA3" localSheetId="0">#REF!</definedName>
    <definedName name="PLOA3">#REF!</definedName>
    <definedName name="PLOA4" localSheetId="0">#REF!</definedName>
    <definedName name="PLOA4">#REF!</definedName>
    <definedName name="PLOT" localSheetId="0">#REF!</definedName>
    <definedName name="PLOT">#REF!</definedName>
    <definedName name="ppa">[12]Feuil3!$K$5</definedName>
    <definedName name="QT" localSheetId="0">#REF!</definedName>
    <definedName name="QT">#REF!</definedName>
    <definedName name="Ra" localSheetId="0">#REF!</definedName>
    <definedName name="Ra">#REF!</definedName>
    <definedName name="Radier1" localSheetId="0">#REF!</definedName>
    <definedName name="Radier1">#REF!</definedName>
    <definedName name="REV" localSheetId="0">#REF!</definedName>
    <definedName name="REV">#REF!</definedName>
    <definedName name="REVA1" localSheetId="0">#REF!</definedName>
    <definedName name="REVA1">#REF!</definedName>
    <definedName name="REVA2" localSheetId="0">#REF!</definedName>
    <definedName name="REVA2">#REF!</definedName>
    <definedName name="REVA3" localSheetId="0">#REF!</definedName>
    <definedName name="REVA3">#REF!</definedName>
    <definedName name="REVA4" localSheetId="0">#REF!</definedName>
    <definedName name="REVA4">#REF!</definedName>
    <definedName name="REVT" localSheetId="0">#REF!</definedName>
    <definedName name="REVT">#REF!</definedName>
    <definedName name="RP" localSheetId="0">#REF!</definedName>
    <definedName name="RP">#REF!</definedName>
    <definedName name="sfwqFWA" localSheetId="0">#REF!</definedName>
    <definedName name="sfwqFWA">#REF!</definedName>
    <definedName name="SURF" localSheetId="0">#REF!</definedName>
    <definedName name="SURF">#REF!</definedName>
    <definedName name="TGC" localSheetId="0">#REF!</definedName>
    <definedName name="TGC">#REF!</definedName>
    <definedName name="TRT" localSheetId="0">#REF!</definedName>
    <definedName name="TRT">#REF!</definedName>
    <definedName name="TT" localSheetId="0">#REF!</definedName>
    <definedName name="TT">#REF!</definedName>
    <definedName name="TTC">[13]dècompte!$G$117</definedName>
    <definedName name="ttr" localSheetId="0">#REF!</definedName>
    <definedName name="ttr">#REF!</definedName>
    <definedName name="_xlnm.Print_Area" localSheetId="0">BPDE!$A$1:$F$161</definedName>
    <definedName name="λ">[5]affouillment!$B$111</definedName>
  </definedNames>
  <calcPr calcId="162913"/>
</workbook>
</file>

<file path=xl/calcChain.xml><?xml version="1.0" encoding="utf-8"?>
<calcChain xmlns="http://schemas.openxmlformats.org/spreadsheetml/2006/main">
  <c r="F11" i="57" l="1"/>
  <c r="F12" i="57" l="1"/>
  <c r="A153" i="57" l="1"/>
  <c r="A152" i="57"/>
  <c r="A151" i="57"/>
  <c r="A150" i="57"/>
  <c r="A149" i="57"/>
  <c r="A148" i="57"/>
  <c r="A147" i="57"/>
  <c r="A146" i="57"/>
  <c r="A145" i="57"/>
  <c r="A144" i="57"/>
  <c r="F140" i="57"/>
  <c r="F139" i="57"/>
  <c r="F138" i="57"/>
  <c r="F137" i="57"/>
  <c r="F136" i="57"/>
  <c r="F135" i="57"/>
  <c r="F134" i="57"/>
  <c r="F133" i="57"/>
  <c r="F132" i="57"/>
  <c r="F131" i="57"/>
  <c r="F130" i="57"/>
  <c r="F129" i="57"/>
  <c r="F128" i="57"/>
  <c r="F127" i="57"/>
  <c r="F126" i="57"/>
  <c r="F125" i="57"/>
  <c r="F124" i="57"/>
  <c r="F123" i="57"/>
  <c r="F122" i="57"/>
  <c r="F121" i="57"/>
  <c r="F120" i="57"/>
  <c r="F119" i="57"/>
  <c r="F118" i="57"/>
  <c r="F117" i="57"/>
  <c r="F116" i="57"/>
  <c r="F115" i="57"/>
  <c r="F114" i="57"/>
  <c r="F113" i="57"/>
  <c r="F112" i="57"/>
  <c r="F111" i="57"/>
  <c r="F110" i="57"/>
  <c r="F109" i="57"/>
  <c r="F108" i="57"/>
  <c r="F107" i="57"/>
  <c r="F106" i="57"/>
  <c r="F105" i="57"/>
  <c r="F104" i="57"/>
  <c r="F103" i="57"/>
  <c r="F102" i="57"/>
  <c r="F101" i="57"/>
  <c r="F100" i="57"/>
  <c r="F99" i="57"/>
  <c r="F98" i="57"/>
  <c r="F97" i="57"/>
  <c r="F96" i="57"/>
  <c r="F95" i="57"/>
  <c r="F94" i="57"/>
  <c r="F90" i="57"/>
  <c r="F89" i="57"/>
  <c r="F88" i="57"/>
  <c r="F84" i="57"/>
  <c r="F83" i="57"/>
  <c r="F82" i="57"/>
  <c r="F78" i="57"/>
  <c r="F77" i="57"/>
  <c r="F79" i="57" s="1"/>
  <c r="F150" i="57" s="1"/>
  <c r="F73" i="57"/>
  <c r="F72" i="57"/>
  <c r="F71" i="57"/>
  <c r="F70" i="57"/>
  <c r="F69" i="57"/>
  <c r="F68" i="57"/>
  <c r="F67" i="57"/>
  <c r="F66" i="57"/>
  <c r="F65" i="57"/>
  <c r="F64" i="57"/>
  <c r="F63" i="57"/>
  <c r="F62" i="57"/>
  <c r="F61" i="57"/>
  <c r="F60" i="57"/>
  <c r="F59" i="57"/>
  <c r="F58" i="57"/>
  <c r="F57" i="57"/>
  <c r="F53" i="57"/>
  <c r="F52" i="57"/>
  <c r="F51" i="57"/>
  <c r="F47" i="57"/>
  <c r="F46" i="57"/>
  <c r="F45" i="57"/>
  <c r="F44" i="57"/>
  <c r="F43" i="57"/>
  <c r="F42" i="57"/>
  <c r="F41" i="57"/>
  <c r="F40" i="57"/>
  <c r="F39" i="57"/>
  <c r="F38" i="57"/>
  <c r="F37" i="57"/>
  <c r="F33" i="57"/>
  <c r="F32" i="57"/>
  <c r="F31" i="57"/>
  <c r="F30" i="57"/>
  <c r="F29" i="57"/>
  <c r="F28" i="57"/>
  <c r="F27" i="57"/>
  <c r="F26" i="57"/>
  <c r="F25" i="57"/>
  <c r="F24" i="57"/>
  <c r="F23" i="57"/>
  <c r="F22" i="57"/>
  <c r="F21" i="57"/>
  <c r="F17" i="57"/>
  <c r="F16" i="57"/>
  <c r="F15" i="57"/>
  <c r="F144" i="57"/>
  <c r="F91" i="57" l="1"/>
  <c r="F152" i="57" s="1"/>
  <c r="F141" i="57"/>
  <c r="F153" i="57" s="1"/>
  <c r="F18" i="57"/>
  <c r="F145" i="57" s="1"/>
  <c r="F74" i="57"/>
  <c r="F149" i="57" s="1"/>
  <c r="F85" i="57"/>
  <c r="F151" i="57" s="1"/>
  <c r="F48" i="57"/>
  <c r="F147" i="57" s="1"/>
  <c r="F34" i="57"/>
  <c r="F146" i="57" s="1"/>
  <c r="F54" i="57"/>
  <c r="F148" i="57" s="1"/>
  <c r="F154" i="57" l="1"/>
  <c r="F156" i="57" s="1"/>
  <c r="F155" i="57" l="1"/>
  <c r="G31" i="57"/>
  <c r="G30" i="57"/>
</calcChain>
</file>

<file path=xl/sharedStrings.xml><?xml version="1.0" encoding="utf-8"?>
<sst xmlns="http://schemas.openxmlformats.org/spreadsheetml/2006/main" count="255" uniqueCount="160">
  <si>
    <t>Unité</t>
  </si>
  <si>
    <t xml:space="preserve">ROYAUME DU MAROC </t>
  </si>
  <si>
    <t>MINISTERE DE L’INTERIEUR</t>
  </si>
  <si>
    <t>REGION BÉNI MELLAL-KHÉNIFRA</t>
  </si>
  <si>
    <t xml:space="preserve">PROVINCE DE BENI MELLAL </t>
  </si>
  <si>
    <t>COMMUNE DE BENI MELLAL</t>
  </si>
  <si>
    <t>N° du Prix</t>
  </si>
  <si>
    <t>DESIGNATION</t>
  </si>
  <si>
    <t>Quantité</t>
  </si>
  <si>
    <t>P.U en chiffres en DH HT</t>
  </si>
  <si>
    <t>Prix Total</t>
  </si>
  <si>
    <t>T.V.A 20%</t>
  </si>
  <si>
    <t>Total T.T.C</t>
  </si>
  <si>
    <t>(Signature et cachet du concurrent)</t>
  </si>
  <si>
    <t>Fait à :………………………le:…………………………..</t>
  </si>
  <si>
    <t>BORDEREAU DES PRIX-DETAIL ESTIMATIF RELATIF A</t>
  </si>
  <si>
    <t xml:space="preserve">OBJET : TRAVAUX DE REAMENAGEMENT ET REHABILITATION DE LA PISCINE COMMUNALE DE BENI MELLAL
TRAVAUX D'AMENAGEMENT INTERIEUR DE LA PISCINE </t>
  </si>
  <si>
    <t>Travaux de démolition et décapage des revêtements existants</t>
  </si>
  <si>
    <t>Ens</t>
  </si>
  <si>
    <t>Terrassement des fouilles en pleine masse ou en rigole, dans tous types de terrains</t>
  </si>
  <si>
    <t>m³</t>
  </si>
  <si>
    <t>Remblaiement en matériau sélectionné type GNA</t>
  </si>
  <si>
    <t>Remblai ordinaire contigu au droit des ouvrages</t>
  </si>
  <si>
    <t>Réparation des bétons dégradés et traitement des fissures</t>
  </si>
  <si>
    <t>m²</t>
  </si>
  <si>
    <t>Gros béton / béton cyclopéen pour rattrapage des niveaux</t>
  </si>
  <si>
    <t>Béton B25 hydrofuge pour tous ouvrages</t>
  </si>
  <si>
    <t>Caniveau de drainage by-pass périphérique du bassin</t>
  </si>
  <si>
    <t>ml</t>
  </si>
  <si>
    <t>Aciers à haute adhérence Fe E500 pour ouvrages en béton armé</t>
  </si>
  <si>
    <t>kg</t>
  </si>
  <si>
    <t>Scellements par résine chimique</t>
  </si>
  <si>
    <t>F</t>
  </si>
  <si>
    <t>Chambre / salle de commande de 22 m²</t>
  </si>
  <si>
    <t>Remise en état du bâti du local technique</t>
  </si>
  <si>
    <t>Voiries, allées et accès en béton désactivé, escaliers et rampes PMR</t>
  </si>
  <si>
    <t>Bordures type T3</t>
  </si>
  <si>
    <t>Bordures type T4</t>
  </si>
  <si>
    <t>Aménagement du local de stockage des produits chimiques</t>
  </si>
  <si>
    <t>Étanchéité du bassin par cuvelage et membrane certifiée piscine, et revêtement intérieur du bassin</t>
  </si>
  <si>
    <t>Margelles / acrotère d'accrochage antidérapants</t>
  </si>
  <si>
    <t>Revêtement des plages antidérapant, joints souples et pédiluves</t>
  </si>
  <si>
    <t>Pièces de finition et équipements de bassin</t>
  </si>
  <si>
    <t>Canalisation en buse PVC Ø 200 mm série 1 pour assainissement</t>
  </si>
  <si>
    <t>Canalisation en buse PVC Ø 315 mm série 1 pour assainissement</t>
  </si>
  <si>
    <t>Regard visitable ou non visitable de 40 x 40 cm</t>
  </si>
  <si>
    <t>U</t>
  </si>
  <si>
    <t>Regard visitable de 60 x 60 cm</t>
  </si>
  <si>
    <t>Caniveau en béton de 40 cm de largeur</t>
  </si>
  <si>
    <t>Curage et nettoyage des regards et conduites d'assainissement existants</t>
  </si>
  <si>
    <t>Branchement au réseau d'assainissement</t>
  </si>
  <si>
    <t>Mise à la terre générale et liaisons équipotentielles</t>
  </si>
  <si>
    <t>Éclairage extérieur : mâts en acier galvanisé ép. 3 mm avec projecteurs LED 60 W</t>
  </si>
  <si>
    <t>Projecteurs subaquatiques LED PAR56 TBTS 12 V, fourniture et pose</t>
  </si>
  <si>
    <t>Dépose des réseaux et équipements hydrauliques existants</t>
  </si>
  <si>
    <t>Dépose soignée des équipements électromécaniques obsolètes</t>
  </si>
  <si>
    <t>Buses de refoulement, fourniture et pose</t>
  </si>
  <si>
    <t>Bondes de fond 600 x 600 mm avec grille anti-vortex</t>
  </si>
  <si>
    <t>Prises balai / aspiration DN 50</t>
  </si>
  <si>
    <t>Goulotte de reprise / skimmers et vase communicant</t>
  </si>
  <si>
    <t>Canalisations PVC PN 16 Ø min. 160 mm - refoulement</t>
  </si>
  <si>
    <t>Canalisations PVC PN 16 Ø min. 200 mm - aspiration / reprise / vidange</t>
  </si>
  <si>
    <t>Collecteurs, pièces spéciales, vannes d'isolement et clapets</t>
  </si>
  <si>
    <t>Reprises de génie civil</t>
  </si>
  <si>
    <t>Pompes de circulation, fourniture et pose</t>
  </si>
  <si>
    <t>Filtres à sable bobinés PRFV Ø 2 350 mm, fourniture et pose</t>
  </si>
  <si>
    <t>Poste de désinfection (chloration) à dosage régulé</t>
  </si>
  <si>
    <t>Pompe de relevage au regard existant</t>
  </si>
  <si>
    <t>Essais, rinçage, désinfection et mise en service des réseaux</t>
  </si>
  <si>
    <t>Matériel d'entretien complet de la piscine</t>
  </si>
  <si>
    <t>Équipement de la bâche d'équilibre du bassin</t>
  </si>
  <si>
    <t>Mise à niveau du poste de transformation existant</t>
  </si>
  <si>
    <t>Armoire électrique de la chambre de commande</t>
  </si>
  <si>
    <t>Foration Ø 12"3/4 de 0 à 140 m, tous terrains, y compris tubage et cimentation</t>
  </si>
  <si>
    <t>Développement du forage, essai de pompage et pompe immergée</t>
  </si>
  <si>
    <t xml:space="preserve">Équipements du réservoir d'eau </t>
  </si>
  <si>
    <t>Voiries et accès en béton désactivé (VRD), escaliers et rampes PMR</t>
  </si>
  <si>
    <t>Espaces verts : gazonnement et plantations</t>
  </si>
  <si>
    <t xml:space="preserve">Corbeille et poubelle </t>
  </si>
  <si>
    <t>Reprise d'étanchéité de la toiture des vestiaires</t>
  </si>
  <si>
    <t>Enduits, peinture et finitions intérieures et extérieures</t>
  </si>
  <si>
    <t>Revêtement de sols des locaux humides en grès cérame antidérapant</t>
  </si>
  <si>
    <t>Cabines sanitaires et de déshabillage en stratifié compact HPL 12 mm, et casiers vestiaires HPL</t>
  </si>
  <si>
    <t>Câbles U1000 RO2V 4x10 mm² + T, y compris tranchée</t>
  </si>
  <si>
    <t>Câbles U1000 RO2V 4x50 mm² + T, y compris tranchée</t>
  </si>
  <si>
    <t>Tableau de protection général basse tension (TGBT)</t>
  </si>
  <si>
    <t>Tableau de protection secondaire pour vestiaires</t>
  </si>
  <si>
    <t>Prise de courant 2x16/20 A + T</t>
  </si>
  <si>
    <t>Prise de courant 2x16/20 A + T, étanche</t>
  </si>
  <si>
    <t>Foyer lumineux sur simple allumage, simple ou étanche, encastré</t>
  </si>
  <si>
    <t>Foyer lumineux double allumage, simple ou étanche</t>
  </si>
  <si>
    <t>Foyer lumineux va-et-vient, simple ou étanche</t>
  </si>
  <si>
    <t>Foyer lumineux complémentaire</t>
  </si>
  <si>
    <t>Prise téléphonique, y compris câblage</t>
  </si>
  <si>
    <t>Prise informatique, y compris câblage</t>
  </si>
  <si>
    <t>Applique murale étanche LED 18 W</t>
  </si>
  <si>
    <t>Hublot étanche LED 18 W</t>
  </si>
  <si>
    <t>Fourniture et pose d'un système de surveillance</t>
  </si>
  <si>
    <t>Bloc de secours 70 lumens</t>
  </si>
  <si>
    <t>Liaison équipotentielle et présentation de sa conformité par un laboratoire agréé</t>
  </si>
  <si>
    <t>Chemin de câbles approprié</t>
  </si>
  <si>
    <t>Branchement et raccordement au réseau d'eau potable, y compris frais et protection incendie</t>
  </si>
  <si>
    <t>Équipement compteur eau potable</t>
  </si>
  <si>
    <t>Canalisation en tube polyéthylène Ø 25 mm, y compris tranchée</t>
  </si>
  <si>
    <t>Canalisation en tube polyéthylène Ø 40 mm, y compris tranchée</t>
  </si>
  <si>
    <t>Canalisation en tube polyéthylène Ø 50 mm, y compris tranchée</t>
  </si>
  <si>
    <t>Canalisation en tube polyéthylène Ø 75 mm, y compris tranchée</t>
  </si>
  <si>
    <t>Canalisation en tube PPR Ø 25 mm, y compris vanne d'arrêt</t>
  </si>
  <si>
    <t>Canalisation en tube PPR Ø 32 mm, y compris vanne d'arrêt</t>
  </si>
  <si>
    <t>Canalisation en tube PPR Ø 40 mm, y compris vanne d'arrêt</t>
  </si>
  <si>
    <t>Regard 40 x 40, y compris vannes d'arrêt de tout diamètre</t>
  </si>
  <si>
    <t>Robinet de puisage</t>
  </si>
  <si>
    <t>Bouche d´arosage y/c tuyau de 15m</t>
  </si>
  <si>
    <t>Descente d'évacuation en Ø 75 mm</t>
  </si>
  <si>
    <t>Descente d'évacuation en Ø 110 mm</t>
  </si>
  <si>
    <t>Siphon</t>
  </si>
  <si>
    <t>W.C A L’ANGLAISE complet</t>
  </si>
  <si>
    <t>SIEGE WC A LA TURQUE complet</t>
  </si>
  <si>
    <t>Lavabo sur colonne complet</t>
  </si>
  <si>
    <t>RECEVEUR DE DOUCHE 90CM X 90 CM Y/C EQUIPEMENT ET MITIGEUR</t>
  </si>
  <si>
    <t>glace Miroir</t>
  </si>
  <si>
    <t>M2</t>
  </si>
  <si>
    <t xml:space="preserve">WC PMR </t>
  </si>
  <si>
    <t>CHAUFFE-EAU solaire 300 litres</t>
  </si>
  <si>
    <t>Extincteur à poudre ABC de 6 kg</t>
  </si>
  <si>
    <t>Robinet d'incendie armé (RIA) de 150 ml</t>
  </si>
  <si>
    <t>Extincteur CO₂ de 6 kg</t>
  </si>
  <si>
    <t>RÉCAPITULATION</t>
  </si>
  <si>
    <t>Lot 200 - TRAVAUX DE TERRASSEMENT (DÉBLAIS - REMBLAIS)</t>
  </si>
  <si>
    <t>Lot 300 - GROS ŒUVRE - BÉTON ARMÉ</t>
  </si>
  <si>
    <t>Lot 400 - ÉTANCHÉITÉ, REVÊTEMENTS, TRAITEMENT ET ASSAINISSEMENT DU BASSIN</t>
  </si>
  <si>
    <t>Lot 500 - ÉLECTRICITÉ : MISE À LA TERRE ET ÉCLAIRAGE DU BASSIN ET DES PLAGES</t>
  </si>
  <si>
    <t>Lot 600 - ÉQUIPEMENTS HYDRAULIQUES, FILTRATION ET SYSTÈME HYDRAULIQUE</t>
  </si>
  <si>
    <t>Lot 700 - MISE À NIVEAU DU POSTE DE TRANSFORMATION ET ÉQUIPEMENT ÉLECTRIQUE DE LA CHAMBRE DE COMMANDE</t>
  </si>
  <si>
    <t>Lot 800 - FORAGE, NOUVEAU PUITS ET RÉSERVOIR D'EAU 15 M³</t>
  </si>
  <si>
    <t>Lot 900 - VRD, AMÉNAGEMENTS EXTÉRIEURS ET REMISE EN ÉTAT</t>
  </si>
  <si>
    <t>Lot 1000 - SECOND ŒUVRE ET LOTS TECHNIQUES - BÂTIMENT VESTIAIRES ET LOCAL TECHNIQUE</t>
  </si>
  <si>
    <t>100: TRAVAUX PRÉPARATOIRES</t>
  </si>
  <si>
    <t>TOTAL 100: TRAVAUX PRÉPARATOIRES</t>
  </si>
  <si>
    <t>200: TRAVAUX DE TERRASSEMENT (DÉBLAIS - REMBLAIS)</t>
  </si>
  <si>
    <t>TOTAL 200: TRAVAUX DE TERRASSEMENT (DÉBLAIS - REMBLAIS)</t>
  </si>
  <si>
    <t>300: GROS ŒUVRE - BÉTON ARMÉ</t>
  </si>
  <si>
    <t>TOTAL 300: GROS ŒUVRE - BÉTON ARMÉ</t>
  </si>
  <si>
    <t>400: ÉTANCHÉITÉ, REVÊTEMENTS, TRAITEMENT ET ASSAINISSEMENT DU BASSIN</t>
  </si>
  <si>
    <t>TOTAL 400: ÉTANCHÉITÉ, REVÊTEMENTS, TRAITEMENT ET ASSAINISSEMENT DU BASSIN</t>
  </si>
  <si>
    <t>500: ÉLECTRICITÉ : MISE À LA TERRE ET ÉCLAIRAGE DU BASSIN ET DES PLAGES</t>
  </si>
  <si>
    <t>TOTAL 500: ÉLECTRICITÉ : MISE À LA TERRE ET ÉCLAIRAGE DU BASSIN ET DES PLAGES</t>
  </si>
  <si>
    <t>600: ÉQUIPEMENTS HYDRAULIQUES, FILTRATION ET SYSTÈME HYDRAULIQUE</t>
  </si>
  <si>
    <t>TOTAL 600: ÉQUIPEMENTS HYDRAULIQUES, FILTRATION ET SYSTÈME HYDRAULIQUE</t>
  </si>
  <si>
    <t>700 : MISE À NIVEAU DU POSTE DE TRANSFORMATION ET ÉQUIPEMENT ÉLECTRIQUE DE LA CHAMBRE DE COMMANDE</t>
  </si>
  <si>
    <t>TOTAL 700 : MISE À NIVEAU DU POSTE DE TRANSFORMATION ET ÉQUIPEMENT ÉLECTRIQUE DE LA CHAMBRE DE COMMANDE</t>
  </si>
  <si>
    <t>800 : FORAGE, NOUVEAU PUITS ET RÉSERVOIR D'EAU 15 M³</t>
  </si>
  <si>
    <t>TOTAL 800 : FORAGE, NOUVEAU PUITS ET RÉSERVOIR D'EAU 15 M³</t>
  </si>
  <si>
    <t>900 : VRD, AMÉNAGEMENTS EXTÉRIEURS ET REMISE EN ÉTAT</t>
  </si>
  <si>
    <t>TOTAL 900 : VRD, AMÉNAGEMENTS EXTÉRIEURS ET REMISE EN ÉTAT</t>
  </si>
  <si>
    <t>1000 : SECOND ŒUVRE ET LOTS TECHNIQUES - BÂTIMENT VESTIAIRES ET LOCAL TECHNIQUE</t>
  </si>
  <si>
    <t>TOTAL 1000 : SECOND ŒUVRE ET LOTS TECHNIQUES - BÂTIMENT VESTIAIRES ET LOCAL TECHNIQUE</t>
  </si>
  <si>
    <t xml:space="preserve">Total HT </t>
  </si>
  <si>
    <t>Béton B25 pour tous ouvrages</t>
  </si>
  <si>
    <t xml:space="preserve">Appel d’offres ouvert national  sur offres des prix n°33/2026/CBM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</si>
</sst>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</numFmts>
  <fonts count="25" x14ac:knownFonts="1">
    <font>
      <sz val="12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i/>
      <sz val="9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"/>
      <family val="2"/>
    </font>
    <font>
      <b/>
      <sz val="16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Calibri"/>
      <family val="2"/>
      <charset val="1"/>
    </font>
    <font>
      <sz val="11"/>
      <color rgb="FFFF0000"/>
      <name val="Arial Narrow"/>
      <family val="2"/>
    </font>
    <font>
      <sz val="13"/>
      <name val="Arial Narrow"/>
      <family val="2"/>
    </font>
    <font>
      <b/>
      <sz val="13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BFBFBF"/>
        <bgColor rgb="FFD9D9D9"/>
      </patternFill>
    </fill>
    <fill>
      <patternFill patternType="solid">
        <fgColor rgb="FFFEE0B4"/>
        <bgColor rgb="FFBFBFBF"/>
      </patternFill>
    </fill>
    <fill>
      <patternFill patternType="solid">
        <fgColor rgb="FFFCF9B6"/>
        <bgColor rgb="FFBFBFBF"/>
      </patternFill>
    </fill>
    <fill>
      <patternFill patternType="solid">
        <fgColor rgb="FF00FFCC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C7FEB4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rgb="FFB4FED0"/>
        <bgColor rgb="FFBFBFBF"/>
      </patternFill>
    </fill>
    <fill>
      <patternFill patternType="solid">
        <fgColor rgb="FFB5F1FD"/>
        <bgColor rgb="FFBFBFBF"/>
      </patternFill>
    </fill>
    <fill>
      <patternFill patternType="solid">
        <fgColor rgb="FFB5DBFD"/>
        <bgColor rgb="FFBFBFBF"/>
      </patternFill>
    </fill>
    <fill>
      <patternFill patternType="solid">
        <fgColor rgb="FFB6B9FC"/>
        <bgColor rgb="FFBFBFBF"/>
      </patternFill>
    </fill>
    <fill>
      <patternFill patternType="solid">
        <fgColor rgb="FFF9B4FE"/>
        <bgColor rgb="FFBFBFBF"/>
      </patternFill>
    </fill>
    <fill>
      <patternFill patternType="solid">
        <fgColor rgb="FFDEB3FF"/>
        <bgColor rgb="FFBFBFBF"/>
      </patternFill>
    </fill>
    <fill>
      <patternFill patternType="solid">
        <fgColor theme="0" tint="-0.14999847407452621"/>
        <bgColor rgb="FFD9D9D9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32">
    <xf numFmtId="0" fontId="0" fillId="0" borderId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8" fillId="0" borderId="0"/>
    <xf numFmtId="0" fontId="12" fillId="0" borderId="0"/>
    <xf numFmtId="43" fontId="7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7" fillId="0" borderId="0"/>
    <xf numFmtId="43" fontId="8" fillId="0" borderId="0" applyFont="0" applyFill="0" applyBorder="0" applyAlignment="0" applyProtection="0"/>
    <xf numFmtId="0" fontId="3" fillId="0" borderId="0"/>
    <xf numFmtId="0" fontId="7" fillId="0" borderId="0"/>
    <xf numFmtId="0" fontId="3" fillId="0" borderId="0"/>
    <xf numFmtId="0" fontId="2" fillId="0" borderId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1" fillId="0" borderId="0"/>
  </cellStyleXfs>
  <cellXfs count="102">
    <xf numFmtId="0" fontId="0" fillId="0" borderId="0" xfId="0"/>
    <xf numFmtId="0" fontId="13" fillId="0" borderId="0" xfId="29" applyFont="1" applyAlignment="1">
      <alignment horizontal="left"/>
    </xf>
    <xf numFmtId="0" fontId="11" fillId="0" borderId="0" xfId="29" applyFont="1"/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horizontal="center"/>
    </xf>
    <xf numFmtId="43" fontId="11" fillId="0" borderId="0" xfId="29" applyNumberFormat="1" applyFont="1"/>
    <xf numFmtId="0" fontId="14" fillId="0" borderId="10" xfId="29" applyFont="1" applyBorder="1" applyAlignment="1">
      <alignment horizontal="left" vertical="center" wrapText="1" indent="1"/>
    </xf>
    <xf numFmtId="0" fontId="14" fillId="0" borderId="11" xfId="29" applyFont="1" applyBorder="1" applyAlignment="1">
      <alignment horizontal="center" vertical="center" wrapText="1"/>
    </xf>
    <xf numFmtId="0" fontId="14" fillId="0" borderId="12" xfId="29" applyFont="1" applyBorder="1" applyAlignment="1">
      <alignment horizontal="center" vertical="center" wrapText="1"/>
    </xf>
    <xf numFmtId="0" fontId="15" fillId="0" borderId="0" xfId="29" applyFont="1"/>
    <xf numFmtId="0" fontId="18" fillId="0" borderId="11" xfId="29" applyFont="1" applyBorder="1" applyAlignment="1">
      <alignment horizontal="center" vertical="center" wrapText="1"/>
    </xf>
    <xf numFmtId="0" fontId="20" fillId="0" borderId="0" xfId="29" applyFont="1"/>
    <xf numFmtId="0" fontId="19" fillId="0" borderId="13" xfId="31" applyFont="1" applyBorder="1" applyAlignment="1">
      <alignment horizontal="center" vertical="center" wrapText="1"/>
    </xf>
    <xf numFmtId="0" fontId="19" fillId="0" borderId="13" xfId="31" applyFont="1" applyBorder="1" applyAlignment="1">
      <alignment horizontal="left" vertical="center" wrapText="1"/>
    </xf>
    <xf numFmtId="4" fontId="19" fillId="0" borderId="13" xfId="31" applyNumberFormat="1" applyFont="1" applyBorder="1" applyAlignment="1">
      <alignment horizontal="right" vertical="center" wrapText="1"/>
    </xf>
    <xf numFmtId="0" fontId="18" fillId="0" borderId="15" xfId="31" applyFont="1" applyFill="1" applyBorder="1" applyAlignment="1">
      <alignment horizontal="center" vertical="center" wrapText="1"/>
    </xf>
    <xf numFmtId="0" fontId="18" fillId="0" borderId="16" xfId="31" applyFont="1" applyFill="1" applyBorder="1" applyAlignment="1">
      <alignment horizontal="center" vertical="center" wrapText="1"/>
    </xf>
    <xf numFmtId="0" fontId="22" fillId="7" borderId="0" xfId="29" applyFont="1" applyFill="1"/>
    <xf numFmtId="0" fontId="11" fillId="8" borderId="0" xfId="29" applyFont="1" applyFill="1"/>
    <xf numFmtId="0" fontId="18" fillId="10" borderId="15" xfId="31" applyFont="1" applyFill="1" applyBorder="1" applyAlignment="1">
      <alignment horizontal="center" vertical="center" wrapText="1"/>
    </xf>
    <xf numFmtId="0" fontId="18" fillId="10" borderId="16" xfId="31" applyFont="1" applyFill="1" applyBorder="1" applyAlignment="1">
      <alignment horizontal="center" vertical="center" wrapText="1"/>
    </xf>
    <xf numFmtId="0" fontId="10" fillId="10" borderId="13" xfId="31" applyFont="1" applyFill="1" applyBorder="1"/>
    <xf numFmtId="0" fontId="18" fillId="10" borderId="13" xfId="31" applyFont="1" applyFill="1" applyBorder="1" applyAlignment="1">
      <alignment horizontal="left" vertical="center" wrapText="1"/>
    </xf>
    <xf numFmtId="0" fontId="14" fillId="3" borderId="19" xfId="31" applyFont="1" applyFill="1" applyBorder="1"/>
    <xf numFmtId="0" fontId="19" fillId="0" borderId="20" xfId="31" applyFont="1" applyBorder="1" applyAlignment="1">
      <alignment horizontal="center" vertical="center" wrapText="1"/>
    </xf>
    <xf numFmtId="4" fontId="18" fillId="0" borderId="21" xfId="31" applyNumberFormat="1" applyFont="1" applyBorder="1" applyAlignment="1">
      <alignment horizontal="right" vertical="center" wrapText="1"/>
    </xf>
    <xf numFmtId="4" fontId="18" fillId="3" borderId="21" xfId="31" applyNumberFormat="1" applyFont="1" applyFill="1" applyBorder="1" applyAlignment="1">
      <alignment horizontal="right" vertical="center" wrapText="1"/>
    </xf>
    <xf numFmtId="0" fontId="18" fillId="0" borderId="22" xfId="31" applyFont="1" applyFill="1" applyBorder="1" applyAlignment="1">
      <alignment horizontal="center" vertical="center" wrapText="1"/>
    </xf>
    <xf numFmtId="4" fontId="18" fillId="0" borderId="21" xfId="31" applyNumberFormat="1" applyFont="1" applyFill="1" applyBorder="1" applyAlignment="1">
      <alignment horizontal="right" vertical="center" wrapText="1"/>
    </xf>
    <xf numFmtId="0" fontId="14" fillId="4" borderId="23" xfId="31" applyFont="1" applyFill="1" applyBorder="1"/>
    <xf numFmtId="4" fontId="18" fillId="4" borderId="21" xfId="31" applyNumberFormat="1" applyFont="1" applyFill="1" applyBorder="1" applyAlignment="1">
      <alignment horizontal="right" vertical="center" wrapText="1"/>
    </xf>
    <xf numFmtId="0" fontId="14" fillId="5" borderId="23" xfId="31" applyFont="1" applyFill="1" applyBorder="1"/>
    <xf numFmtId="4" fontId="18" fillId="5" borderId="21" xfId="31" applyNumberFormat="1" applyFont="1" applyFill="1" applyBorder="1" applyAlignment="1">
      <alignment horizontal="right" vertical="center" wrapText="1"/>
    </xf>
    <xf numFmtId="0" fontId="14" fillId="9" borderId="23" xfId="31" applyFont="1" applyFill="1" applyBorder="1"/>
    <xf numFmtId="4" fontId="18" fillId="9" borderId="21" xfId="31" applyNumberFormat="1" applyFont="1" applyFill="1" applyBorder="1" applyAlignment="1">
      <alignment horizontal="right" vertical="center" wrapText="1"/>
    </xf>
    <xf numFmtId="0" fontId="14" fillId="11" borderId="23" xfId="31" applyFont="1" applyFill="1" applyBorder="1"/>
    <xf numFmtId="4" fontId="18" fillId="11" borderId="21" xfId="31" applyNumberFormat="1" applyFont="1" applyFill="1" applyBorder="1" applyAlignment="1">
      <alignment horizontal="right" vertical="center" wrapText="1"/>
    </xf>
    <xf numFmtId="0" fontId="18" fillId="10" borderId="22" xfId="31" applyFont="1" applyFill="1" applyBorder="1" applyAlignment="1">
      <alignment horizontal="center" vertical="center" wrapText="1"/>
    </xf>
    <xf numFmtId="4" fontId="18" fillId="10" borderId="21" xfId="31" applyNumberFormat="1" applyFont="1" applyFill="1" applyBorder="1" applyAlignment="1">
      <alignment horizontal="right" vertical="center" wrapText="1"/>
    </xf>
    <xf numFmtId="0" fontId="14" fillId="12" borderId="23" xfId="31" applyFont="1" applyFill="1" applyBorder="1"/>
    <xf numFmtId="4" fontId="18" fillId="12" borderId="21" xfId="31" applyNumberFormat="1" applyFont="1" applyFill="1" applyBorder="1" applyAlignment="1">
      <alignment horizontal="right" vertical="center" wrapText="1"/>
    </xf>
    <xf numFmtId="0" fontId="14" fillId="13" borderId="23" xfId="31" applyFont="1" applyFill="1" applyBorder="1"/>
    <xf numFmtId="4" fontId="18" fillId="13" borderId="21" xfId="31" applyNumberFormat="1" applyFont="1" applyFill="1" applyBorder="1" applyAlignment="1">
      <alignment horizontal="right" vertical="center" wrapText="1"/>
    </xf>
    <xf numFmtId="0" fontId="14" fillId="14" borderId="23" xfId="31" applyFont="1" applyFill="1" applyBorder="1"/>
    <xf numFmtId="4" fontId="18" fillId="14" borderId="21" xfId="31" applyNumberFormat="1" applyFont="1" applyFill="1" applyBorder="1" applyAlignment="1">
      <alignment horizontal="right" vertical="center" wrapText="1"/>
    </xf>
    <xf numFmtId="0" fontId="10" fillId="10" borderId="20" xfId="31" applyFont="1" applyFill="1" applyBorder="1"/>
    <xf numFmtId="0" fontId="14" fillId="15" borderId="23" xfId="31" applyFont="1" applyFill="1" applyBorder="1"/>
    <xf numFmtId="4" fontId="18" fillId="15" borderId="21" xfId="31" applyNumberFormat="1" applyFont="1" applyFill="1" applyBorder="1" applyAlignment="1">
      <alignment horizontal="right" vertical="center" wrapText="1"/>
    </xf>
    <xf numFmtId="0" fontId="14" fillId="16" borderId="23" xfId="31" applyFont="1" applyFill="1" applyBorder="1"/>
    <xf numFmtId="4" fontId="18" fillId="16" borderId="21" xfId="31" applyNumberFormat="1" applyFont="1" applyFill="1" applyBorder="1" applyAlignment="1">
      <alignment horizontal="right" vertical="center" wrapText="1"/>
    </xf>
    <xf numFmtId="0" fontId="14" fillId="2" borderId="26" xfId="31" applyFont="1" applyFill="1" applyBorder="1"/>
    <xf numFmtId="4" fontId="18" fillId="0" borderId="17" xfId="31" applyNumberFormat="1" applyFont="1" applyBorder="1" applyAlignment="1">
      <alignment horizontal="right" vertical="center" wrapText="1"/>
    </xf>
    <xf numFmtId="4" fontId="18" fillId="17" borderId="17" xfId="31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center"/>
    </xf>
    <xf numFmtId="4" fontId="24" fillId="0" borderId="0" xfId="0" applyNumberFormat="1" applyFont="1" applyFill="1" applyAlignment="1">
      <alignment horizontal="center"/>
    </xf>
    <xf numFmtId="165" fontId="24" fillId="0" borderId="0" xfId="25" applyFont="1" applyAlignment="1">
      <alignment horizontal="center"/>
    </xf>
    <xf numFmtId="0" fontId="17" fillId="6" borderId="3" xfId="29" applyFont="1" applyFill="1" applyBorder="1" applyAlignment="1">
      <alignment horizontal="center" vertical="center" wrapText="1"/>
    </xf>
    <xf numFmtId="0" fontId="17" fillId="6" borderId="4" xfId="29" applyFont="1" applyFill="1" applyBorder="1" applyAlignment="1">
      <alignment horizontal="center" vertical="center" wrapText="1"/>
    </xf>
    <xf numFmtId="0" fontId="17" fillId="6" borderId="5" xfId="29" applyFont="1" applyFill="1" applyBorder="1" applyAlignment="1">
      <alignment horizontal="center" vertical="center" wrapText="1"/>
    </xf>
    <xf numFmtId="0" fontId="17" fillId="6" borderId="6" xfId="29" applyFont="1" applyFill="1" applyBorder="1" applyAlignment="1">
      <alignment horizontal="center" vertical="center" wrapText="1"/>
    </xf>
    <xf numFmtId="0" fontId="17" fillId="6" borderId="1" xfId="29" applyFont="1" applyFill="1" applyBorder="1" applyAlignment="1">
      <alignment horizontal="center" vertical="center" wrapText="1"/>
    </xf>
    <xf numFmtId="0" fontId="17" fillId="6" borderId="2" xfId="29" applyFont="1" applyFill="1" applyBorder="1" applyAlignment="1">
      <alignment horizontal="center" vertical="center" wrapText="1"/>
    </xf>
    <xf numFmtId="0" fontId="17" fillId="6" borderId="7" xfId="29" applyFont="1" applyFill="1" applyBorder="1" applyAlignment="1">
      <alignment horizontal="center" vertical="center" wrapText="1"/>
    </xf>
    <xf numFmtId="0" fontId="17" fillId="6" borderId="8" xfId="29" applyFont="1" applyFill="1" applyBorder="1" applyAlignment="1">
      <alignment horizontal="center" vertical="center" wrapText="1"/>
    </xf>
    <xf numFmtId="0" fontId="17" fillId="6" borderId="9" xfId="29" applyFont="1" applyFill="1" applyBorder="1" applyAlignment="1">
      <alignment horizontal="center" vertical="center" wrapText="1"/>
    </xf>
    <xf numFmtId="0" fontId="18" fillId="10" borderId="17" xfId="31" applyFont="1" applyFill="1" applyBorder="1" applyAlignment="1">
      <alignment horizontal="center" vertical="center" wrapText="1"/>
    </xf>
    <xf numFmtId="0" fontId="18" fillId="15" borderId="22" xfId="31" applyFont="1" applyFill="1" applyBorder="1" applyAlignment="1">
      <alignment horizontal="center" vertical="center" wrapText="1"/>
    </xf>
    <xf numFmtId="0" fontId="18" fillId="15" borderId="15" xfId="31" applyFont="1" applyFill="1" applyBorder="1" applyAlignment="1">
      <alignment horizontal="center" vertical="center" wrapText="1"/>
    </xf>
    <xf numFmtId="0" fontId="18" fillId="15" borderId="16" xfId="31" applyFont="1" applyFill="1" applyBorder="1" applyAlignment="1">
      <alignment horizontal="center" vertical="center" wrapText="1"/>
    </xf>
    <xf numFmtId="0" fontId="18" fillId="16" borderId="22" xfId="31" applyFont="1" applyFill="1" applyBorder="1" applyAlignment="1">
      <alignment horizontal="center" vertical="center" wrapText="1"/>
    </xf>
    <xf numFmtId="0" fontId="18" fillId="16" borderId="15" xfId="31" applyFont="1" applyFill="1" applyBorder="1" applyAlignment="1">
      <alignment horizontal="center" vertical="center" wrapText="1"/>
    </xf>
    <xf numFmtId="0" fontId="18" fillId="16" borderId="16" xfId="31" applyFont="1" applyFill="1" applyBorder="1" applyAlignment="1">
      <alignment horizontal="center" vertical="center" wrapText="1"/>
    </xf>
    <xf numFmtId="0" fontId="18" fillId="2" borderId="24" xfId="31" applyFont="1" applyFill="1" applyBorder="1" applyAlignment="1">
      <alignment horizontal="center" vertical="center" wrapText="1"/>
    </xf>
    <xf numFmtId="0" fontId="18" fillId="2" borderId="25" xfId="31" applyFont="1" applyFill="1" applyBorder="1" applyAlignment="1">
      <alignment horizontal="center" vertical="center" wrapText="1"/>
    </xf>
    <xf numFmtId="0" fontId="18" fillId="13" borderId="22" xfId="31" applyFont="1" applyFill="1" applyBorder="1" applyAlignment="1">
      <alignment horizontal="center" vertical="center" wrapText="1"/>
    </xf>
    <xf numFmtId="0" fontId="18" fillId="13" borderId="15" xfId="31" applyFont="1" applyFill="1" applyBorder="1" applyAlignment="1">
      <alignment horizontal="center" vertical="center" wrapText="1"/>
    </xf>
    <xf numFmtId="0" fontId="18" fillId="13" borderId="16" xfId="31" applyFont="1" applyFill="1" applyBorder="1" applyAlignment="1">
      <alignment horizontal="center" vertical="center" wrapText="1"/>
    </xf>
    <xf numFmtId="0" fontId="18" fillId="14" borderId="22" xfId="31" applyFont="1" applyFill="1" applyBorder="1" applyAlignment="1">
      <alignment horizontal="center" vertical="center" wrapText="1"/>
    </xf>
    <xf numFmtId="0" fontId="18" fillId="14" borderId="15" xfId="31" applyFont="1" applyFill="1" applyBorder="1" applyAlignment="1">
      <alignment horizontal="center" vertical="center" wrapText="1"/>
    </xf>
    <xf numFmtId="0" fontId="18" fillId="9" borderId="22" xfId="31" applyFont="1" applyFill="1" applyBorder="1" applyAlignment="1">
      <alignment horizontal="center" vertical="center" wrapText="1"/>
    </xf>
    <xf numFmtId="0" fontId="18" fillId="9" borderId="15" xfId="31" applyFont="1" applyFill="1" applyBorder="1" applyAlignment="1">
      <alignment horizontal="center" vertical="center" wrapText="1"/>
    </xf>
    <xf numFmtId="0" fontId="18" fillId="9" borderId="16" xfId="31" applyFont="1" applyFill="1" applyBorder="1" applyAlignment="1">
      <alignment horizontal="center" vertical="center" wrapText="1"/>
    </xf>
    <xf numFmtId="0" fontId="18" fillId="11" borderId="22" xfId="31" applyFont="1" applyFill="1" applyBorder="1" applyAlignment="1">
      <alignment horizontal="center" vertical="center" wrapText="1"/>
    </xf>
    <xf numFmtId="0" fontId="18" fillId="11" borderId="15" xfId="31" applyFont="1" applyFill="1" applyBorder="1" applyAlignment="1">
      <alignment horizontal="center" vertical="center" wrapText="1"/>
    </xf>
    <xf numFmtId="0" fontId="18" fillId="11" borderId="16" xfId="31" applyFont="1" applyFill="1" applyBorder="1" applyAlignment="1">
      <alignment horizontal="center" vertical="center" wrapText="1"/>
    </xf>
    <xf numFmtId="0" fontId="18" fillId="12" borderId="22" xfId="31" applyFont="1" applyFill="1" applyBorder="1" applyAlignment="1">
      <alignment horizontal="center" vertical="center" wrapText="1"/>
    </xf>
    <xf numFmtId="0" fontId="18" fillId="12" borderId="15" xfId="31" applyFont="1" applyFill="1" applyBorder="1" applyAlignment="1">
      <alignment horizontal="center" vertical="center" wrapText="1"/>
    </xf>
    <xf numFmtId="0" fontId="18" fillId="12" borderId="16" xfId="31" applyFont="1" applyFill="1" applyBorder="1" applyAlignment="1">
      <alignment horizontal="center" vertical="center" wrapText="1"/>
    </xf>
    <xf numFmtId="0" fontId="18" fillId="5" borderId="22" xfId="31" applyFont="1" applyFill="1" applyBorder="1" applyAlignment="1">
      <alignment horizontal="center" vertical="center" wrapText="1"/>
    </xf>
    <xf numFmtId="0" fontId="18" fillId="5" borderId="15" xfId="31" applyFont="1" applyFill="1" applyBorder="1" applyAlignment="1">
      <alignment horizontal="center" vertical="center" wrapText="1"/>
    </xf>
    <xf numFmtId="0" fontId="18" fillId="5" borderId="16" xfId="31" applyFont="1" applyFill="1" applyBorder="1" applyAlignment="1">
      <alignment horizontal="center" vertical="center" wrapText="1"/>
    </xf>
    <xf numFmtId="0" fontId="18" fillId="4" borderId="22" xfId="31" applyFont="1" applyFill="1" applyBorder="1" applyAlignment="1">
      <alignment horizontal="center" vertical="center" wrapText="1"/>
    </xf>
    <xf numFmtId="0" fontId="18" fillId="4" borderId="15" xfId="31" applyFont="1" applyFill="1" applyBorder="1" applyAlignment="1">
      <alignment horizontal="center" vertical="center" wrapText="1"/>
    </xf>
    <xf numFmtId="0" fontId="18" fillId="3" borderId="18" xfId="31" applyFont="1" applyFill="1" applyBorder="1" applyAlignment="1">
      <alignment horizontal="center" vertical="center" wrapText="1"/>
    </xf>
    <xf numFmtId="0" fontId="18" fillId="3" borderId="14" xfId="31" applyFont="1" applyFill="1" applyBorder="1" applyAlignment="1">
      <alignment horizontal="center" vertical="center" wrapText="1"/>
    </xf>
    <xf numFmtId="0" fontId="9" fillId="0" borderId="0" xfId="29" applyFont="1" applyAlignment="1">
      <alignment horizontal="center" vertical="center"/>
    </xf>
    <xf numFmtId="0" fontId="14" fillId="0" borderId="0" xfId="29" applyFont="1" applyBorder="1" applyAlignment="1">
      <alignment horizontal="center" vertical="center" wrapText="1"/>
    </xf>
    <xf numFmtId="0" fontId="18" fillId="3" borderId="22" xfId="31" applyFont="1" applyFill="1" applyBorder="1" applyAlignment="1">
      <alignment horizontal="center" vertical="center" wrapText="1"/>
    </xf>
    <xf numFmtId="0" fontId="18" fillId="3" borderId="15" xfId="31" applyFont="1" applyFill="1" applyBorder="1" applyAlignment="1">
      <alignment horizontal="center" vertical="center" wrapText="1"/>
    </xf>
    <xf numFmtId="0" fontId="18" fillId="3" borderId="16" xfId="31" applyFont="1" applyFill="1" applyBorder="1" applyAlignment="1">
      <alignment horizontal="center" vertical="center" wrapText="1"/>
    </xf>
    <xf numFmtId="0" fontId="18" fillId="4" borderId="16" xfId="31" applyFont="1" applyFill="1" applyBorder="1" applyAlignment="1">
      <alignment horizontal="center" vertical="center" wrapText="1"/>
    </xf>
  </cellXfs>
  <cellStyles count="32">
    <cellStyle name="Milliers 2" xfId="1"/>
    <cellStyle name="Milliers 2 2" xfId="7"/>
    <cellStyle name="Milliers 2 3" xfId="25"/>
    <cellStyle name="Milliers 3" xfId="3"/>
    <cellStyle name="Milliers 3 2" xfId="26"/>
    <cellStyle name="Milliers 4" xfId="10"/>
    <cellStyle name="Milliers 5" xfId="12"/>
    <cellStyle name="Milliers 5 2" xfId="27"/>
    <cellStyle name="Milliers 6" xfId="19"/>
    <cellStyle name="Milliers 6 2" xfId="28"/>
    <cellStyle name="Milliers 7" xfId="24"/>
    <cellStyle name="Milliers 8" xfId="30"/>
    <cellStyle name="Normal" xfId="0" builtinId="0"/>
    <cellStyle name="Normal 10" xfId="22"/>
    <cellStyle name="Normal 11" xfId="31"/>
    <cellStyle name="Normal 2" xfId="2"/>
    <cellStyle name="Normal 2 2" xfId="4"/>
    <cellStyle name="Normal 2 2 2" xfId="17"/>
    <cellStyle name="Normal 2 3" xfId="6"/>
    <cellStyle name="Normal 2 3 2" xfId="21"/>
    <cellStyle name="Normal 2 4" xfId="13"/>
    <cellStyle name="Normal 3" xfId="5"/>
    <cellStyle name="Normal 3 2" xfId="15"/>
    <cellStyle name="Normal 4" xfId="8"/>
    <cellStyle name="Normal 4 2" xfId="11"/>
    <cellStyle name="Normal 4 3" xfId="14"/>
    <cellStyle name="Normal 5" xfId="16"/>
    <cellStyle name="Normal 6" xfId="18"/>
    <cellStyle name="Normal 7" xfId="20"/>
    <cellStyle name="Normal 8" xfId="23"/>
    <cellStyle name="Normal 9" xfId="29"/>
    <cellStyle name="Pourcentage 4" xfId="9"/>
  </cellStyles>
  <dxfs count="6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2" defaultTableStyle="TableStyleMedium2" defaultPivotStyle="PivotStyleLight16">
    <tableStyle name="Détail_acier-style" pivot="0" count="3">
      <tableStyleElement type="headerRow" dxfId="5"/>
      <tableStyleElement type="firstRowStripe" dxfId="4"/>
      <tableStyleElement type="secondRowStripe" dxfId="3"/>
    </tableStyle>
    <tableStyle name="Détail_acier-style 2" pivot="0" count="3">
      <tableStyleElement type="headerRow" dxfId="2"/>
      <tableStyleElement type="firstRowStripe" dxfId="1"/>
      <tableStyleElement type="secondRowStripe" dxfId="0"/>
    </tableStyle>
  </tableStyles>
  <colors>
    <mruColors>
      <color rgb="FFDEB3FF"/>
      <color rgb="FFFEB4E0"/>
      <color rgb="FFF9B4FE"/>
      <color rgb="FFB6B9FC"/>
      <color rgb="FFB4D0FE"/>
      <color rgb="FFB5DBFD"/>
      <color rgb="FFB5F1FD"/>
      <color rgb="FFB4FED0"/>
      <color rgb="FFC7FEB4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ssier/Documents%20and%20Settings/hicham/Local%20Settings/Temporary%20Internet%20Files/Content.IE5/C5BS1JI5/assinisst/SOTOTRACOM/D&#233;c%20n&#176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NNEE2012\Metre\burgegie-INRA\AT-3\DP-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18/D/Metr&#233;s/ECOLE-BIKRI-AZEMOUR/AT1-ECOLE-BIKR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4/c/TRAVAIL2/AT1-LOT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18/D/Metr&#233;s/HOPITAL%20ZAOUIA/dp1-OUTGHOULIAST-HOP-ZAOU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ssier/Documents%20and%20Settings/hicham/Local%20Settings/Temporary%20Internet%20Files/Content.IE5/C5BS1JI5/SOTOTRACOM/D&#233;c%20n&#176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cuments%2520and%2520Settings\hicham\Local%2520Settings\Temporary%2520Internet%2520Files\Content.IE5\C5BS1JI5\assinisst\SOTOTRACOM\D&#233;c%2520n&#176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cuments%2520and%2520Settings\hicham\Local%2520Settings\Temporary%2520Internet%2520Files\Content.IE5\C5BS1JI5\SOTOTRACOM\D&#233;c%2520n&#176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/Ait%20M'hamed/Piste%20Tamsfrite/divers-routes/Cal_hyd/F_H_PH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/Ait%20M'hamed/Piste%20Tamsfrite/Disque%20local%20(F)/BOULOT/Mes%20Projets/Outils%20de%20Travail/Calcul%20Enrochement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/Ait%20M'hamed/Piste%20Tamsfrite/poste10B/Divers/Aermarrakech/AT5-MA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/Desktop/Poste5/c/POSTE4/college2/DP2-138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GUS\METRES%2520DEFINITIFS%2520CON-SETTAT\Assainissement\dt\DT-METRE\DT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T.VOIRIE"/>
      <sheetName val="Branchement"/>
      <sheetName val="bouche_"/>
      <sheetName val="REC_VOIRIE"/>
      <sheetName val="_T_VOIRIE"/>
      <sheetName val="DIVERS"/>
      <sheetName val="Attach_n°1"/>
      <sheetName val="Page_attach"/>
      <sheetName val="Situ_N°1"/>
      <sheetName val="Récap"/>
      <sheetName val="bouche "/>
      <sheetName val="REC VOIRIE"/>
      <sheetName val="Attach n°1"/>
      <sheetName val="Page attach"/>
      <sheetName val="Situ N°1"/>
    </sheetNames>
    <sheetDataSet>
      <sheetData sheetId="0">
        <row r="104">
          <cell r="H104">
            <v>5104.9738799998422</v>
          </cell>
        </row>
      </sheetData>
      <sheetData sheetId="1"/>
      <sheetData sheetId="2"/>
      <sheetData sheetId="3"/>
      <sheetData sheetId="4">
        <row r="104">
          <cell r="H104">
            <v>5104.9738799998422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D-C"/>
      <sheetName val="def"/>
      <sheetName val="Feuil3"/>
      <sheetName val="Feuil4"/>
      <sheetName val="Feuil5"/>
      <sheetName val="Feuil2"/>
    </sheetNames>
    <sheetDataSet>
      <sheetData sheetId="0">
        <row r="44">
          <cell r="B44">
            <v>125687.74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P2 Paiement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ècompt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ERS"/>
      <sheetName val=" T.VOIRIE"/>
      <sheetName val="Situ N°1"/>
      <sheetName val="Récap"/>
      <sheetName val="Branchement"/>
      <sheetName val="bouche_"/>
      <sheetName val="REC_VOIRIE"/>
      <sheetName val="_T_VOIRIE"/>
      <sheetName val="Attach_n°1"/>
      <sheetName val="Page_attach"/>
      <sheetName val="Situ_N°1"/>
      <sheetName val="bouche "/>
      <sheetName val="REC VOIRIE"/>
      <sheetName val="Attach n°1"/>
      <sheetName val="Page attach"/>
    </sheetNames>
    <sheetDataSet>
      <sheetData sheetId="0">
        <row r="20">
          <cell r="G20">
            <v>2362.1</v>
          </cell>
        </row>
        <row r="23">
          <cell r="G23">
            <v>3533.25</v>
          </cell>
        </row>
        <row r="47">
          <cell r="G47">
            <v>154.19999999999999</v>
          </cell>
        </row>
        <row r="62">
          <cell r="G62">
            <v>27</v>
          </cell>
        </row>
        <row r="65">
          <cell r="G65">
            <v>24</v>
          </cell>
        </row>
        <row r="68">
          <cell r="G68">
            <v>24</v>
          </cell>
        </row>
        <row r="74">
          <cell r="G74">
            <v>8</v>
          </cell>
        </row>
        <row r="79">
          <cell r="G79">
            <v>29.1</v>
          </cell>
        </row>
      </sheetData>
      <sheetData sheetId="1">
        <row r="104">
          <cell r="I104">
            <v>634.71379999999988</v>
          </cell>
          <cell r="J104">
            <v>1813.4679999999996</v>
          </cell>
          <cell r="K104">
            <v>1670.4099999999999</v>
          </cell>
          <cell r="L104">
            <v>8352.0499999999993</v>
          </cell>
        </row>
      </sheetData>
      <sheetData sheetId="2">
        <row r="74">
          <cell r="G74">
            <v>3466148.88</v>
          </cell>
        </row>
      </sheetData>
      <sheetData sheetId="3">
        <row r="13">
          <cell r="G13">
            <v>3119533.9919999996</v>
          </cell>
        </row>
      </sheetData>
      <sheetData sheetId="4" refreshError="1"/>
      <sheetData sheetId="5"/>
      <sheetData sheetId="6"/>
      <sheetData sheetId="7">
        <row r="104">
          <cell r="I104">
            <v>634.71379999999988</v>
          </cell>
        </row>
      </sheetData>
      <sheetData sheetId="8"/>
      <sheetData sheetId="9"/>
      <sheetData sheetId="10">
        <row r="74">
          <cell r="G74">
            <v>3466148.88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T.VOIRI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ERS"/>
      <sheetName val=" T.VOIRIE"/>
      <sheetName val="Situ N°1"/>
      <sheetName val="Réca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hydr"/>
      <sheetName val="affouillment"/>
      <sheetName val="do_hyd"/>
      <sheetName val="tab-OH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 (2)"/>
    </sheetNames>
    <sheetDataSet>
      <sheetData sheetId="0" refreshError="1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1" refreshError="1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i_oh"/>
      <sheetName val="F-hydr"/>
      <sheetName val="Manning"/>
      <sheetName val="AB-BCOM"/>
      <sheetName val="v_h(T=10)"/>
      <sheetName val="AB-BCOM2"/>
      <sheetName val="v_h100"/>
      <sheetName val="PHE"/>
      <sheetName val="aff"/>
      <sheetName val="aff 10"/>
      <sheetName val="Enrochmnt"/>
      <sheetName val="Aff2"/>
      <sheetName val="Remous"/>
    </sheetNames>
    <sheetDataSet>
      <sheetData sheetId="0" refreshError="1">
        <row r="3">
          <cell r="J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CSC-TIRSTE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 refreshError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itulation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abSelected="1" view="pageBreakPreview" zoomScaleSheetLayoutView="100" workbookViewId="0">
      <selection activeCell="F148" sqref="F148"/>
    </sheetView>
  </sheetViews>
  <sheetFormatPr baseColWidth="10" defaultColWidth="7.109375" defaultRowHeight="16.5" x14ac:dyDescent="0.3"/>
  <cols>
    <col min="1" max="1" width="6.21875" style="2" customWidth="1"/>
    <col min="2" max="2" width="57.6640625" style="2" customWidth="1"/>
    <col min="3" max="3" width="8.33203125" style="2" customWidth="1"/>
    <col min="4" max="4" width="9.33203125" style="9" customWidth="1"/>
    <col min="5" max="5" width="10.77734375" style="2" customWidth="1"/>
    <col min="6" max="6" width="13.5546875" style="11" customWidth="1"/>
    <col min="7" max="7" width="18" style="2" customWidth="1"/>
    <col min="8" max="8" width="19.88671875" style="2" customWidth="1"/>
    <col min="9" max="16384" width="7.109375" style="2"/>
  </cols>
  <sheetData>
    <row r="1" spans="1:6" x14ac:dyDescent="0.3">
      <c r="A1" s="1" t="s">
        <v>1</v>
      </c>
    </row>
    <row r="2" spans="1:6" x14ac:dyDescent="0.3">
      <c r="A2" s="1" t="s">
        <v>2</v>
      </c>
    </row>
    <row r="3" spans="1:6" x14ac:dyDescent="0.3">
      <c r="A3" s="1" t="s">
        <v>3</v>
      </c>
    </row>
    <row r="4" spans="1:6" x14ac:dyDescent="0.3">
      <c r="A4" s="1" t="s">
        <v>4</v>
      </c>
    </row>
    <row r="5" spans="1:6" x14ac:dyDescent="0.3">
      <c r="A5" s="1" t="s">
        <v>5</v>
      </c>
    </row>
    <row r="6" spans="1:6" ht="21.75" customHeight="1" x14ac:dyDescent="0.3">
      <c r="A6" s="96" t="s">
        <v>15</v>
      </c>
      <c r="B6" s="96"/>
      <c r="C6" s="96"/>
      <c r="D6" s="96"/>
      <c r="E6" s="96"/>
      <c r="F6" s="96"/>
    </row>
    <row r="7" spans="1:6" ht="20.25" customHeight="1" x14ac:dyDescent="0.3">
      <c r="A7" s="96" t="s">
        <v>159</v>
      </c>
      <c r="B7" s="96"/>
      <c r="C7" s="96"/>
      <c r="D7" s="96"/>
      <c r="E7" s="96"/>
      <c r="F7" s="96"/>
    </row>
    <row r="8" spans="1:6" ht="36" customHeight="1" thickBot="1" x14ac:dyDescent="0.35">
      <c r="A8" s="97" t="s">
        <v>16</v>
      </c>
      <c r="B8" s="97"/>
      <c r="C8" s="97"/>
      <c r="D8" s="97"/>
      <c r="E8" s="97"/>
      <c r="F8" s="97"/>
    </row>
    <row r="9" spans="1:6" ht="51.75" customHeight="1" thickBot="1" x14ac:dyDescent="0.35">
      <c r="A9" s="6" t="s">
        <v>6</v>
      </c>
      <c r="B9" s="7" t="s">
        <v>7</v>
      </c>
      <c r="C9" s="7" t="s">
        <v>0</v>
      </c>
      <c r="D9" s="10" t="s">
        <v>8</v>
      </c>
      <c r="E9" s="7" t="s">
        <v>9</v>
      </c>
      <c r="F9" s="8" t="s">
        <v>10</v>
      </c>
    </row>
    <row r="10" spans="1:6" ht="22.5" customHeight="1" x14ac:dyDescent="0.3">
      <c r="A10" s="94" t="s">
        <v>137</v>
      </c>
      <c r="B10" s="95"/>
      <c r="C10" s="95"/>
      <c r="D10" s="95"/>
      <c r="E10" s="95"/>
      <c r="F10" s="23"/>
    </row>
    <row r="11" spans="1:6" ht="26.25" customHeight="1" x14ac:dyDescent="0.3">
      <c r="A11" s="24">
        <v>101</v>
      </c>
      <c r="B11" s="13" t="s">
        <v>17</v>
      </c>
      <c r="C11" s="12" t="s">
        <v>18</v>
      </c>
      <c r="D11" s="12">
        <v>1</v>
      </c>
      <c r="E11" s="14"/>
      <c r="F11" s="25">
        <f>D11*E11</f>
        <v>0</v>
      </c>
    </row>
    <row r="12" spans="1:6" ht="22.5" customHeight="1" x14ac:dyDescent="0.3">
      <c r="A12" s="98" t="s">
        <v>138</v>
      </c>
      <c r="B12" s="99"/>
      <c r="C12" s="99"/>
      <c r="D12" s="99"/>
      <c r="E12" s="100"/>
      <c r="F12" s="26">
        <f>SUM(F11:F11)</f>
        <v>0</v>
      </c>
    </row>
    <row r="13" spans="1:6" ht="11.25" customHeight="1" x14ac:dyDescent="0.3">
      <c r="A13" s="27"/>
      <c r="B13" s="15"/>
      <c r="C13" s="15"/>
      <c r="D13" s="15"/>
      <c r="E13" s="16"/>
      <c r="F13" s="28"/>
    </row>
    <row r="14" spans="1:6" ht="22.5" customHeight="1" x14ac:dyDescent="0.3">
      <c r="A14" s="92" t="s">
        <v>139</v>
      </c>
      <c r="B14" s="93"/>
      <c r="C14" s="93"/>
      <c r="D14" s="93"/>
      <c r="E14" s="93"/>
      <c r="F14" s="29"/>
    </row>
    <row r="15" spans="1:6" ht="26.25" customHeight="1" x14ac:dyDescent="0.3">
      <c r="A15" s="24">
        <v>201</v>
      </c>
      <c r="B15" s="13" t="s">
        <v>19</v>
      </c>
      <c r="C15" s="12" t="s">
        <v>20</v>
      </c>
      <c r="D15" s="12">
        <v>725</v>
      </c>
      <c r="E15" s="14"/>
      <c r="F15" s="25">
        <f>D15*E15</f>
        <v>0</v>
      </c>
    </row>
    <row r="16" spans="1:6" ht="26.25" customHeight="1" x14ac:dyDescent="0.3">
      <c r="A16" s="24">
        <v>202</v>
      </c>
      <c r="B16" s="13" t="s">
        <v>21</v>
      </c>
      <c r="C16" s="12" t="s">
        <v>20</v>
      </c>
      <c r="D16" s="12">
        <v>110</v>
      </c>
      <c r="E16" s="14"/>
      <c r="F16" s="25">
        <f>D16*E16</f>
        <v>0</v>
      </c>
    </row>
    <row r="17" spans="1:8" ht="26.25" customHeight="1" x14ac:dyDescent="0.3">
      <c r="A17" s="24">
        <v>203</v>
      </c>
      <c r="B17" s="13" t="s">
        <v>22</v>
      </c>
      <c r="C17" s="12" t="s">
        <v>20</v>
      </c>
      <c r="D17" s="12">
        <v>300</v>
      </c>
      <c r="E17" s="14"/>
      <c r="F17" s="25">
        <f>D17*E17</f>
        <v>0</v>
      </c>
    </row>
    <row r="18" spans="1:8" ht="22.5" customHeight="1" x14ac:dyDescent="0.3">
      <c r="A18" s="92" t="s">
        <v>140</v>
      </c>
      <c r="B18" s="93"/>
      <c r="C18" s="93"/>
      <c r="D18" s="93"/>
      <c r="E18" s="101"/>
      <c r="F18" s="30">
        <f>SUM(F15:F17)</f>
        <v>0</v>
      </c>
    </row>
    <row r="19" spans="1:8" ht="11.25" customHeight="1" x14ac:dyDescent="0.3">
      <c r="A19" s="27"/>
      <c r="B19" s="15"/>
      <c r="C19" s="15"/>
      <c r="D19" s="15"/>
      <c r="E19" s="16"/>
      <c r="F19" s="28"/>
    </row>
    <row r="20" spans="1:8" ht="22.5" customHeight="1" x14ac:dyDescent="0.3">
      <c r="A20" s="89" t="s">
        <v>141</v>
      </c>
      <c r="B20" s="90"/>
      <c r="C20" s="90"/>
      <c r="D20" s="90"/>
      <c r="E20" s="90"/>
      <c r="F20" s="31"/>
    </row>
    <row r="21" spans="1:8" ht="26.25" customHeight="1" x14ac:dyDescent="0.3">
      <c r="A21" s="24">
        <v>301</v>
      </c>
      <c r="B21" s="13" t="s">
        <v>23</v>
      </c>
      <c r="C21" s="12" t="s">
        <v>24</v>
      </c>
      <c r="D21" s="12">
        <v>370</v>
      </c>
      <c r="E21" s="14"/>
      <c r="F21" s="25">
        <f t="shared" ref="F21:F33" si="0">D21*E21</f>
        <v>0</v>
      </c>
    </row>
    <row r="22" spans="1:8" ht="26.25" customHeight="1" x14ac:dyDescent="0.3">
      <c r="A22" s="24">
        <v>302</v>
      </c>
      <c r="B22" s="13" t="s">
        <v>25</v>
      </c>
      <c r="C22" s="12" t="s">
        <v>20</v>
      </c>
      <c r="D22" s="12">
        <v>200</v>
      </c>
      <c r="E22" s="14"/>
      <c r="F22" s="25">
        <f t="shared" si="0"/>
        <v>0</v>
      </c>
    </row>
    <row r="23" spans="1:8" ht="26.25" customHeight="1" x14ac:dyDescent="0.3">
      <c r="A23" s="24">
        <v>303</v>
      </c>
      <c r="B23" s="13" t="s">
        <v>26</v>
      </c>
      <c r="C23" s="12" t="s">
        <v>20</v>
      </c>
      <c r="D23" s="12">
        <v>530</v>
      </c>
      <c r="E23" s="14"/>
      <c r="F23" s="25">
        <f t="shared" si="0"/>
        <v>0</v>
      </c>
      <c r="H23" s="18"/>
    </row>
    <row r="24" spans="1:8" ht="26.25" customHeight="1" x14ac:dyDescent="0.3">
      <c r="A24" s="24">
        <v>304</v>
      </c>
      <c r="B24" s="13" t="s">
        <v>27</v>
      </c>
      <c r="C24" s="12" t="s">
        <v>28</v>
      </c>
      <c r="D24" s="12">
        <v>150</v>
      </c>
      <c r="E24" s="14"/>
      <c r="F24" s="25">
        <f t="shared" si="0"/>
        <v>0</v>
      </c>
    </row>
    <row r="25" spans="1:8" ht="26.25" customHeight="1" x14ac:dyDescent="0.3">
      <c r="A25" s="24">
        <v>305</v>
      </c>
      <c r="B25" s="13" t="s">
        <v>29</v>
      </c>
      <c r="C25" s="12" t="s">
        <v>30</v>
      </c>
      <c r="D25" s="12">
        <v>55000</v>
      </c>
      <c r="E25" s="14"/>
      <c r="F25" s="25">
        <f t="shared" si="0"/>
        <v>0</v>
      </c>
    </row>
    <row r="26" spans="1:8" ht="26.25" customHeight="1" x14ac:dyDescent="0.3">
      <c r="A26" s="24">
        <v>306</v>
      </c>
      <c r="B26" s="13" t="s">
        <v>31</v>
      </c>
      <c r="C26" s="12" t="s">
        <v>32</v>
      </c>
      <c r="D26" s="12">
        <v>1</v>
      </c>
      <c r="E26" s="14"/>
      <c r="F26" s="25">
        <f t="shared" si="0"/>
        <v>0</v>
      </c>
    </row>
    <row r="27" spans="1:8" ht="26.25" customHeight="1" x14ac:dyDescent="0.3">
      <c r="A27" s="24">
        <v>307</v>
      </c>
      <c r="B27" s="13" t="s">
        <v>33</v>
      </c>
      <c r="C27" s="12" t="s">
        <v>24</v>
      </c>
      <c r="D27" s="12">
        <v>22</v>
      </c>
      <c r="E27" s="14"/>
      <c r="F27" s="25">
        <f t="shared" si="0"/>
        <v>0</v>
      </c>
    </row>
    <row r="28" spans="1:8" ht="26.25" customHeight="1" x14ac:dyDescent="0.3">
      <c r="A28" s="24">
        <v>308</v>
      </c>
      <c r="B28" s="13" t="s">
        <v>34</v>
      </c>
      <c r="C28" s="12" t="s">
        <v>18</v>
      </c>
      <c r="D28" s="12">
        <v>1</v>
      </c>
      <c r="E28" s="14"/>
      <c r="F28" s="25">
        <f t="shared" si="0"/>
        <v>0</v>
      </c>
      <c r="H28" s="17"/>
    </row>
    <row r="29" spans="1:8" ht="26.25" customHeight="1" x14ac:dyDescent="0.3">
      <c r="A29" s="24">
        <v>309</v>
      </c>
      <c r="B29" s="13" t="s">
        <v>35</v>
      </c>
      <c r="C29" s="12" t="s">
        <v>24</v>
      </c>
      <c r="D29" s="12">
        <v>385</v>
      </c>
      <c r="E29" s="14"/>
      <c r="F29" s="25">
        <f t="shared" si="0"/>
        <v>0</v>
      </c>
    </row>
    <row r="30" spans="1:8" ht="26.25" customHeight="1" x14ac:dyDescent="0.3">
      <c r="A30" s="24">
        <v>310</v>
      </c>
      <c r="B30" s="13" t="s">
        <v>36</v>
      </c>
      <c r="C30" s="12" t="s">
        <v>28</v>
      </c>
      <c r="D30" s="12">
        <v>250</v>
      </c>
      <c r="E30" s="14"/>
      <c r="F30" s="25">
        <f t="shared" si="0"/>
        <v>0</v>
      </c>
      <c r="G30" s="5">
        <f>F30*1.06</f>
        <v>0</v>
      </c>
      <c r="H30" s="5"/>
    </row>
    <row r="31" spans="1:8" ht="26.25" customHeight="1" x14ac:dyDescent="0.3">
      <c r="A31" s="24">
        <v>311</v>
      </c>
      <c r="B31" s="13" t="s">
        <v>37</v>
      </c>
      <c r="C31" s="12" t="s">
        <v>28</v>
      </c>
      <c r="D31" s="12">
        <v>80</v>
      </c>
      <c r="E31" s="14"/>
      <c r="F31" s="25">
        <f t="shared" si="0"/>
        <v>0</v>
      </c>
      <c r="G31" s="5">
        <f>+F30*0.02</f>
        <v>0</v>
      </c>
      <c r="H31" s="5"/>
    </row>
    <row r="32" spans="1:8" ht="26.25" customHeight="1" x14ac:dyDescent="0.3">
      <c r="A32" s="24">
        <v>312</v>
      </c>
      <c r="B32" s="13" t="s">
        <v>158</v>
      </c>
      <c r="C32" s="12" t="s">
        <v>20</v>
      </c>
      <c r="D32" s="12">
        <v>110</v>
      </c>
      <c r="E32" s="14"/>
      <c r="F32" s="25">
        <f t="shared" si="0"/>
        <v>0</v>
      </c>
      <c r="G32" s="5"/>
    </row>
    <row r="33" spans="1:7" ht="26.25" customHeight="1" x14ac:dyDescent="0.3">
      <c r="A33" s="24">
        <v>313</v>
      </c>
      <c r="B33" s="13" t="s">
        <v>38</v>
      </c>
      <c r="C33" s="12" t="s">
        <v>18</v>
      </c>
      <c r="D33" s="12">
        <v>1</v>
      </c>
      <c r="E33" s="14"/>
      <c r="F33" s="25">
        <f t="shared" si="0"/>
        <v>0</v>
      </c>
      <c r="G33" s="5"/>
    </row>
    <row r="34" spans="1:7" ht="22.5" customHeight="1" x14ac:dyDescent="0.3">
      <c r="A34" s="89" t="s">
        <v>142</v>
      </c>
      <c r="B34" s="90"/>
      <c r="C34" s="90"/>
      <c r="D34" s="90"/>
      <c r="E34" s="91"/>
      <c r="F34" s="32">
        <f>SUM(F21:F33)</f>
        <v>0</v>
      </c>
    </row>
    <row r="35" spans="1:7" ht="11.25" customHeight="1" x14ac:dyDescent="0.3">
      <c r="A35" s="27"/>
      <c r="B35" s="15"/>
      <c r="C35" s="15"/>
      <c r="D35" s="15"/>
      <c r="E35" s="16"/>
      <c r="F35" s="28"/>
    </row>
    <row r="36" spans="1:7" ht="22.5" customHeight="1" x14ac:dyDescent="0.3">
      <c r="A36" s="80" t="s">
        <v>143</v>
      </c>
      <c r="B36" s="81"/>
      <c r="C36" s="81"/>
      <c r="D36" s="81"/>
      <c r="E36" s="81"/>
      <c r="F36" s="33"/>
    </row>
    <row r="37" spans="1:7" ht="33.75" customHeight="1" x14ac:dyDescent="0.3">
      <c r="A37" s="24">
        <v>401</v>
      </c>
      <c r="B37" s="13" t="s">
        <v>39</v>
      </c>
      <c r="C37" s="12" t="s">
        <v>24</v>
      </c>
      <c r="D37" s="12">
        <v>1950</v>
      </c>
      <c r="E37" s="14"/>
      <c r="F37" s="25">
        <f t="shared" ref="F37:F47" si="1">D37*E37</f>
        <v>0</v>
      </c>
    </row>
    <row r="38" spans="1:7" ht="26.25" customHeight="1" x14ac:dyDescent="0.3">
      <c r="A38" s="24">
        <v>402</v>
      </c>
      <c r="B38" s="13" t="s">
        <v>40</v>
      </c>
      <c r="C38" s="12" t="s">
        <v>28</v>
      </c>
      <c r="D38" s="12">
        <v>150</v>
      </c>
      <c r="E38" s="14"/>
      <c r="F38" s="25">
        <f t="shared" si="1"/>
        <v>0</v>
      </c>
    </row>
    <row r="39" spans="1:7" ht="26.25" customHeight="1" x14ac:dyDescent="0.3">
      <c r="A39" s="24">
        <v>403</v>
      </c>
      <c r="B39" s="13" t="s">
        <v>41</v>
      </c>
      <c r="C39" s="12" t="s">
        <v>24</v>
      </c>
      <c r="D39" s="12">
        <v>2250</v>
      </c>
      <c r="E39" s="14"/>
      <c r="F39" s="25">
        <f t="shared" si="1"/>
        <v>0</v>
      </c>
    </row>
    <row r="40" spans="1:7" ht="26.25" customHeight="1" x14ac:dyDescent="0.3">
      <c r="A40" s="24">
        <v>404</v>
      </c>
      <c r="B40" s="13" t="s">
        <v>42</v>
      </c>
      <c r="C40" s="12" t="s">
        <v>18</v>
      </c>
      <c r="D40" s="12">
        <v>1</v>
      </c>
      <c r="E40" s="14"/>
      <c r="F40" s="25">
        <f t="shared" si="1"/>
        <v>0</v>
      </c>
    </row>
    <row r="41" spans="1:7" ht="26.25" customHeight="1" x14ac:dyDescent="0.3">
      <c r="A41" s="24">
        <v>405</v>
      </c>
      <c r="B41" s="13" t="s">
        <v>43</v>
      </c>
      <c r="C41" s="12" t="s">
        <v>28</v>
      </c>
      <c r="D41" s="12">
        <v>60</v>
      </c>
      <c r="E41" s="14"/>
      <c r="F41" s="25">
        <f t="shared" si="1"/>
        <v>0</v>
      </c>
    </row>
    <row r="42" spans="1:7" ht="26.25" customHeight="1" x14ac:dyDescent="0.3">
      <c r="A42" s="24">
        <v>406</v>
      </c>
      <c r="B42" s="13" t="s">
        <v>44</v>
      </c>
      <c r="C42" s="12" t="s">
        <v>28</v>
      </c>
      <c r="D42" s="12">
        <v>70</v>
      </c>
      <c r="E42" s="14"/>
      <c r="F42" s="25">
        <f t="shared" si="1"/>
        <v>0</v>
      </c>
    </row>
    <row r="43" spans="1:7" ht="26.25" customHeight="1" x14ac:dyDescent="0.3">
      <c r="A43" s="24">
        <v>407</v>
      </c>
      <c r="B43" s="13" t="s">
        <v>45</v>
      </c>
      <c r="C43" s="12" t="s">
        <v>46</v>
      </c>
      <c r="D43" s="12">
        <v>10</v>
      </c>
      <c r="E43" s="14"/>
      <c r="F43" s="25">
        <f t="shared" si="1"/>
        <v>0</v>
      </c>
    </row>
    <row r="44" spans="1:7" ht="26.25" customHeight="1" x14ac:dyDescent="0.3">
      <c r="A44" s="24">
        <v>408</v>
      </c>
      <c r="B44" s="13" t="s">
        <v>47</v>
      </c>
      <c r="C44" s="12" t="s">
        <v>46</v>
      </c>
      <c r="D44" s="12">
        <v>10</v>
      </c>
      <c r="E44" s="14"/>
      <c r="F44" s="25">
        <f t="shared" si="1"/>
        <v>0</v>
      </c>
    </row>
    <row r="45" spans="1:7" ht="26.25" customHeight="1" x14ac:dyDescent="0.3">
      <c r="A45" s="24">
        <v>409</v>
      </c>
      <c r="B45" s="13" t="s">
        <v>48</v>
      </c>
      <c r="C45" s="12" t="s">
        <v>28</v>
      </c>
      <c r="D45" s="12">
        <v>30</v>
      </c>
      <c r="E45" s="14"/>
      <c r="F45" s="25">
        <f t="shared" si="1"/>
        <v>0</v>
      </c>
    </row>
    <row r="46" spans="1:7" ht="26.25" customHeight="1" x14ac:dyDescent="0.3">
      <c r="A46" s="24">
        <v>410</v>
      </c>
      <c r="B46" s="13" t="s">
        <v>49</v>
      </c>
      <c r="C46" s="12" t="s">
        <v>28</v>
      </c>
      <c r="D46" s="12">
        <v>400</v>
      </c>
      <c r="E46" s="14"/>
      <c r="F46" s="25">
        <f t="shared" si="1"/>
        <v>0</v>
      </c>
    </row>
    <row r="47" spans="1:7" ht="26.25" customHeight="1" x14ac:dyDescent="0.3">
      <c r="A47" s="24">
        <v>411</v>
      </c>
      <c r="B47" s="13" t="s">
        <v>50</v>
      </c>
      <c r="C47" s="12" t="s">
        <v>18</v>
      </c>
      <c r="D47" s="12">
        <v>1</v>
      </c>
      <c r="E47" s="14"/>
      <c r="F47" s="25">
        <f t="shared" si="1"/>
        <v>0</v>
      </c>
    </row>
    <row r="48" spans="1:7" ht="22.5" customHeight="1" x14ac:dyDescent="0.3">
      <c r="A48" s="80" t="s">
        <v>144</v>
      </c>
      <c r="B48" s="81"/>
      <c r="C48" s="81"/>
      <c r="D48" s="81"/>
      <c r="E48" s="82"/>
      <c r="F48" s="34">
        <f>SUM(F37:F47)</f>
        <v>0</v>
      </c>
    </row>
    <row r="49" spans="1:6" ht="11.25" customHeight="1" x14ac:dyDescent="0.3">
      <c r="A49" s="27"/>
      <c r="B49" s="15"/>
      <c r="C49" s="15"/>
      <c r="D49" s="15"/>
      <c r="E49" s="16"/>
      <c r="F49" s="28"/>
    </row>
    <row r="50" spans="1:6" ht="22.5" customHeight="1" x14ac:dyDescent="0.3">
      <c r="A50" s="83" t="s">
        <v>145</v>
      </c>
      <c r="B50" s="84"/>
      <c r="C50" s="84"/>
      <c r="D50" s="84"/>
      <c r="E50" s="84"/>
      <c r="F50" s="35"/>
    </row>
    <row r="51" spans="1:6" ht="26.25" customHeight="1" x14ac:dyDescent="0.3">
      <c r="A51" s="24">
        <v>501</v>
      </c>
      <c r="B51" s="13" t="s">
        <v>51</v>
      </c>
      <c r="C51" s="12" t="s">
        <v>18</v>
      </c>
      <c r="D51" s="12">
        <v>1</v>
      </c>
      <c r="E51" s="14"/>
      <c r="F51" s="25">
        <f>D51*E51</f>
        <v>0</v>
      </c>
    </row>
    <row r="52" spans="1:6" ht="26.25" customHeight="1" x14ac:dyDescent="0.3">
      <c r="A52" s="24">
        <v>502</v>
      </c>
      <c r="B52" s="13" t="s">
        <v>52</v>
      </c>
      <c r="C52" s="12" t="s">
        <v>46</v>
      </c>
      <c r="D52" s="12">
        <v>14</v>
      </c>
      <c r="E52" s="14"/>
      <c r="F52" s="25">
        <f>D52*E52</f>
        <v>0</v>
      </c>
    </row>
    <row r="53" spans="1:6" ht="26.25" customHeight="1" x14ac:dyDescent="0.3">
      <c r="A53" s="24">
        <v>503</v>
      </c>
      <c r="B53" s="13" t="s">
        <v>53</v>
      </c>
      <c r="C53" s="12" t="s">
        <v>46</v>
      </c>
      <c r="D53" s="12">
        <v>20</v>
      </c>
      <c r="E53" s="14"/>
      <c r="F53" s="25">
        <f>D53*E53</f>
        <v>0</v>
      </c>
    </row>
    <row r="54" spans="1:6" ht="22.5" customHeight="1" x14ac:dyDescent="0.3">
      <c r="A54" s="83" t="s">
        <v>146</v>
      </c>
      <c r="B54" s="84"/>
      <c r="C54" s="84"/>
      <c r="D54" s="84"/>
      <c r="E54" s="85"/>
      <c r="F54" s="36">
        <f>SUM(F51:F53)</f>
        <v>0</v>
      </c>
    </row>
    <row r="55" spans="1:6" ht="11.25" customHeight="1" x14ac:dyDescent="0.3">
      <c r="A55" s="37"/>
      <c r="B55" s="19"/>
      <c r="C55" s="19"/>
      <c r="D55" s="19"/>
      <c r="E55" s="20"/>
      <c r="F55" s="38"/>
    </row>
    <row r="56" spans="1:6" ht="22.5" customHeight="1" x14ac:dyDescent="0.3">
      <c r="A56" s="86" t="s">
        <v>147</v>
      </c>
      <c r="B56" s="87"/>
      <c r="C56" s="87"/>
      <c r="D56" s="87"/>
      <c r="E56" s="87"/>
      <c r="F56" s="39"/>
    </row>
    <row r="57" spans="1:6" ht="26.25" customHeight="1" x14ac:dyDescent="0.3">
      <c r="A57" s="24">
        <v>601</v>
      </c>
      <c r="B57" s="13" t="s">
        <v>54</v>
      </c>
      <c r="C57" s="12" t="s">
        <v>18</v>
      </c>
      <c r="D57" s="12">
        <v>1</v>
      </c>
      <c r="E57" s="14"/>
      <c r="F57" s="25">
        <f t="shared" ref="F57:F73" si="2">D57*E57</f>
        <v>0</v>
      </c>
    </row>
    <row r="58" spans="1:6" ht="26.25" customHeight="1" x14ac:dyDescent="0.3">
      <c r="A58" s="24">
        <v>602</v>
      </c>
      <c r="B58" s="13" t="s">
        <v>55</v>
      </c>
      <c r="C58" s="12" t="s">
        <v>18</v>
      </c>
      <c r="D58" s="12">
        <v>1</v>
      </c>
      <c r="E58" s="14"/>
      <c r="F58" s="25">
        <f t="shared" si="2"/>
        <v>0</v>
      </c>
    </row>
    <row r="59" spans="1:6" ht="26.25" customHeight="1" x14ac:dyDescent="0.3">
      <c r="A59" s="24">
        <v>603</v>
      </c>
      <c r="B59" s="13" t="s">
        <v>56</v>
      </c>
      <c r="C59" s="12" t="s">
        <v>46</v>
      </c>
      <c r="D59" s="12">
        <v>12</v>
      </c>
      <c r="E59" s="14"/>
      <c r="F59" s="25">
        <f t="shared" si="2"/>
        <v>0</v>
      </c>
    </row>
    <row r="60" spans="1:6" ht="26.25" customHeight="1" x14ac:dyDescent="0.3">
      <c r="A60" s="24">
        <v>604</v>
      </c>
      <c r="B60" s="13" t="s">
        <v>57</v>
      </c>
      <c r="C60" s="12" t="s">
        <v>46</v>
      </c>
      <c r="D60" s="12">
        <v>4</v>
      </c>
      <c r="E60" s="14"/>
      <c r="F60" s="25">
        <f t="shared" si="2"/>
        <v>0</v>
      </c>
    </row>
    <row r="61" spans="1:6" ht="26.25" customHeight="1" x14ac:dyDescent="0.3">
      <c r="A61" s="24">
        <v>605</v>
      </c>
      <c r="B61" s="13" t="s">
        <v>58</v>
      </c>
      <c r="C61" s="12" t="s">
        <v>46</v>
      </c>
      <c r="D61" s="12">
        <v>4</v>
      </c>
      <c r="E61" s="14"/>
      <c r="F61" s="25">
        <f t="shared" si="2"/>
        <v>0</v>
      </c>
    </row>
    <row r="62" spans="1:6" ht="26.25" customHeight="1" x14ac:dyDescent="0.3">
      <c r="A62" s="24">
        <v>606</v>
      </c>
      <c r="B62" s="13" t="s">
        <v>59</v>
      </c>
      <c r="C62" s="12" t="s">
        <v>18</v>
      </c>
      <c r="D62" s="12">
        <v>1</v>
      </c>
      <c r="E62" s="14"/>
      <c r="F62" s="25">
        <f t="shared" si="2"/>
        <v>0</v>
      </c>
    </row>
    <row r="63" spans="1:6" ht="26.25" customHeight="1" x14ac:dyDescent="0.3">
      <c r="A63" s="24">
        <v>607</v>
      </c>
      <c r="B63" s="13" t="s">
        <v>60</v>
      </c>
      <c r="C63" s="12" t="s">
        <v>28</v>
      </c>
      <c r="D63" s="12">
        <v>150</v>
      </c>
      <c r="E63" s="14"/>
      <c r="F63" s="25">
        <f t="shared" si="2"/>
        <v>0</v>
      </c>
    </row>
    <row r="64" spans="1:6" ht="26.25" customHeight="1" x14ac:dyDescent="0.3">
      <c r="A64" s="24">
        <v>608</v>
      </c>
      <c r="B64" s="13" t="s">
        <v>61</v>
      </c>
      <c r="C64" s="12" t="s">
        <v>28</v>
      </c>
      <c r="D64" s="12">
        <v>80</v>
      </c>
      <c r="E64" s="14"/>
      <c r="F64" s="25">
        <f t="shared" si="2"/>
        <v>0</v>
      </c>
    </row>
    <row r="65" spans="1:6" ht="26.25" customHeight="1" x14ac:dyDescent="0.3">
      <c r="A65" s="24">
        <v>609</v>
      </c>
      <c r="B65" s="13" t="s">
        <v>62</v>
      </c>
      <c r="C65" s="12" t="s">
        <v>18</v>
      </c>
      <c r="D65" s="12">
        <v>1</v>
      </c>
      <c r="E65" s="14"/>
      <c r="F65" s="25">
        <f t="shared" si="2"/>
        <v>0</v>
      </c>
    </row>
    <row r="66" spans="1:6" ht="26.25" customHeight="1" x14ac:dyDescent="0.3">
      <c r="A66" s="24">
        <v>610</v>
      </c>
      <c r="B66" s="13" t="s">
        <v>63</v>
      </c>
      <c r="C66" s="12" t="s">
        <v>28</v>
      </c>
      <c r="D66" s="12">
        <v>220</v>
      </c>
      <c r="E66" s="14"/>
      <c r="F66" s="25">
        <f t="shared" si="2"/>
        <v>0</v>
      </c>
    </row>
    <row r="67" spans="1:6" ht="26.25" customHeight="1" x14ac:dyDescent="0.3">
      <c r="A67" s="24">
        <v>611</v>
      </c>
      <c r="B67" s="13" t="s">
        <v>64</v>
      </c>
      <c r="C67" s="12" t="s">
        <v>46</v>
      </c>
      <c r="D67" s="12">
        <v>3</v>
      </c>
      <c r="E67" s="14"/>
      <c r="F67" s="25">
        <f t="shared" si="2"/>
        <v>0</v>
      </c>
    </row>
    <row r="68" spans="1:6" ht="26.25" customHeight="1" x14ac:dyDescent="0.3">
      <c r="A68" s="24">
        <v>612</v>
      </c>
      <c r="B68" s="13" t="s">
        <v>65</v>
      </c>
      <c r="C68" s="12" t="s">
        <v>46</v>
      </c>
      <c r="D68" s="12">
        <v>3</v>
      </c>
      <c r="E68" s="14"/>
      <c r="F68" s="25">
        <f t="shared" si="2"/>
        <v>0</v>
      </c>
    </row>
    <row r="69" spans="1:6" ht="26.25" customHeight="1" x14ac:dyDescent="0.3">
      <c r="A69" s="24">
        <v>613</v>
      </c>
      <c r="B69" s="13" t="s">
        <v>66</v>
      </c>
      <c r="C69" s="12" t="s">
        <v>18</v>
      </c>
      <c r="D69" s="12">
        <v>1</v>
      </c>
      <c r="E69" s="14"/>
      <c r="F69" s="25">
        <f t="shared" si="2"/>
        <v>0</v>
      </c>
    </row>
    <row r="70" spans="1:6" ht="26.25" customHeight="1" x14ac:dyDescent="0.3">
      <c r="A70" s="24">
        <v>614</v>
      </c>
      <c r="B70" s="13" t="s">
        <v>67</v>
      </c>
      <c r="C70" s="12" t="s">
        <v>46</v>
      </c>
      <c r="D70" s="12">
        <v>2</v>
      </c>
      <c r="E70" s="14"/>
      <c r="F70" s="25">
        <f t="shared" si="2"/>
        <v>0</v>
      </c>
    </row>
    <row r="71" spans="1:6" ht="26.25" customHeight="1" x14ac:dyDescent="0.3">
      <c r="A71" s="24">
        <v>615</v>
      </c>
      <c r="B71" s="13" t="s">
        <v>68</v>
      </c>
      <c r="C71" s="12" t="s">
        <v>18</v>
      </c>
      <c r="D71" s="12">
        <v>1</v>
      </c>
      <c r="E71" s="14"/>
      <c r="F71" s="25">
        <f t="shared" si="2"/>
        <v>0</v>
      </c>
    </row>
    <row r="72" spans="1:6" ht="26.25" customHeight="1" x14ac:dyDescent="0.3">
      <c r="A72" s="24">
        <v>616</v>
      </c>
      <c r="B72" s="13" t="s">
        <v>69</v>
      </c>
      <c r="C72" s="12" t="s">
        <v>18</v>
      </c>
      <c r="D72" s="12">
        <v>1</v>
      </c>
      <c r="E72" s="14"/>
      <c r="F72" s="25">
        <f t="shared" si="2"/>
        <v>0</v>
      </c>
    </row>
    <row r="73" spans="1:6" ht="26.25" customHeight="1" x14ac:dyDescent="0.3">
      <c r="A73" s="24">
        <v>617</v>
      </c>
      <c r="B73" s="13" t="s">
        <v>70</v>
      </c>
      <c r="C73" s="12" t="s">
        <v>18</v>
      </c>
      <c r="D73" s="12">
        <v>1</v>
      </c>
      <c r="E73" s="14"/>
      <c r="F73" s="25">
        <f t="shared" si="2"/>
        <v>0</v>
      </c>
    </row>
    <row r="74" spans="1:6" ht="22.5" customHeight="1" x14ac:dyDescent="0.3">
      <c r="A74" s="86" t="s">
        <v>148</v>
      </c>
      <c r="B74" s="87"/>
      <c r="C74" s="87"/>
      <c r="D74" s="87"/>
      <c r="E74" s="88"/>
      <c r="F74" s="40">
        <f>SUM(F57:F73)</f>
        <v>0</v>
      </c>
    </row>
    <row r="75" spans="1:6" ht="11.25" customHeight="1" x14ac:dyDescent="0.3">
      <c r="A75" s="37"/>
      <c r="B75" s="19"/>
      <c r="C75" s="19"/>
      <c r="D75" s="19"/>
      <c r="E75" s="20"/>
      <c r="F75" s="38"/>
    </row>
    <row r="76" spans="1:6" ht="22.5" customHeight="1" x14ac:dyDescent="0.3">
      <c r="A76" s="75" t="s">
        <v>149</v>
      </c>
      <c r="B76" s="76"/>
      <c r="C76" s="76"/>
      <c r="D76" s="76"/>
      <c r="E76" s="76"/>
      <c r="F76" s="41"/>
    </row>
    <row r="77" spans="1:6" ht="26.25" customHeight="1" x14ac:dyDescent="0.3">
      <c r="A77" s="24">
        <v>701</v>
      </c>
      <c r="B77" s="13" t="s">
        <v>71</v>
      </c>
      <c r="C77" s="12" t="s">
        <v>18</v>
      </c>
      <c r="D77" s="12">
        <v>1</v>
      </c>
      <c r="E77" s="14"/>
      <c r="F77" s="25">
        <f>D77*E77</f>
        <v>0</v>
      </c>
    </row>
    <row r="78" spans="1:6" ht="26.25" customHeight="1" x14ac:dyDescent="0.3">
      <c r="A78" s="24">
        <v>702</v>
      </c>
      <c r="B78" s="13" t="s">
        <v>72</v>
      </c>
      <c r="C78" s="12" t="s">
        <v>18</v>
      </c>
      <c r="D78" s="12">
        <v>1</v>
      </c>
      <c r="E78" s="14"/>
      <c r="F78" s="25">
        <f>D78*E78</f>
        <v>0</v>
      </c>
    </row>
    <row r="79" spans="1:6" ht="33.75" customHeight="1" x14ac:dyDescent="0.3">
      <c r="A79" s="75" t="s">
        <v>150</v>
      </c>
      <c r="B79" s="76"/>
      <c r="C79" s="76"/>
      <c r="D79" s="76"/>
      <c r="E79" s="77"/>
      <c r="F79" s="42">
        <f>SUM(F77:F78)</f>
        <v>0</v>
      </c>
    </row>
    <row r="80" spans="1:6" ht="11.25" customHeight="1" x14ac:dyDescent="0.3">
      <c r="A80" s="37"/>
      <c r="B80" s="19"/>
      <c r="C80" s="19"/>
      <c r="D80" s="19"/>
      <c r="E80" s="20"/>
      <c r="F80" s="38"/>
    </row>
    <row r="81" spans="1:6" ht="22.5" customHeight="1" x14ac:dyDescent="0.3">
      <c r="A81" s="78" t="s">
        <v>151</v>
      </c>
      <c r="B81" s="79"/>
      <c r="C81" s="79"/>
      <c r="D81" s="79"/>
      <c r="E81" s="79"/>
      <c r="F81" s="43"/>
    </row>
    <row r="82" spans="1:6" ht="26.25" customHeight="1" x14ac:dyDescent="0.3">
      <c r="A82" s="24">
        <v>801</v>
      </c>
      <c r="B82" s="13" t="s">
        <v>73</v>
      </c>
      <c r="C82" s="12" t="s">
        <v>28</v>
      </c>
      <c r="D82" s="12">
        <v>100</v>
      </c>
      <c r="E82" s="14"/>
      <c r="F82" s="25">
        <f>D82*E82</f>
        <v>0</v>
      </c>
    </row>
    <row r="83" spans="1:6" ht="26.25" customHeight="1" x14ac:dyDescent="0.3">
      <c r="A83" s="24">
        <v>802</v>
      </c>
      <c r="B83" s="13" t="s">
        <v>74</v>
      </c>
      <c r="C83" s="12" t="s">
        <v>32</v>
      </c>
      <c r="D83" s="12">
        <v>1</v>
      </c>
      <c r="E83" s="14"/>
      <c r="F83" s="25">
        <f>D83*E83</f>
        <v>0</v>
      </c>
    </row>
    <row r="84" spans="1:6" ht="26.25" customHeight="1" x14ac:dyDescent="0.3">
      <c r="A84" s="24">
        <v>803</v>
      </c>
      <c r="B84" s="13" t="s">
        <v>75</v>
      </c>
      <c r="C84" s="12" t="s">
        <v>18</v>
      </c>
      <c r="D84" s="12">
        <v>1</v>
      </c>
      <c r="E84" s="14"/>
      <c r="F84" s="25">
        <f>D84*E84</f>
        <v>0</v>
      </c>
    </row>
    <row r="85" spans="1:6" ht="22.5" customHeight="1" x14ac:dyDescent="0.3">
      <c r="A85" s="78" t="s">
        <v>152</v>
      </c>
      <c r="B85" s="79"/>
      <c r="C85" s="79"/>
      <c r="D85" s="79"/>
      <c r="E85" s="79"/>
      <c r="F85" s="44">
        <f>SUM(F82:F84)</f>
        <v>0</v>
      </c>
    </row>
    <row r="86" spans="1:6" ht="11.25" customHeight="1" x14ac:dyDescent="0.3">
      <c r="A86" s="45"/>
      <c r="B86" s="22"/>
      <c r="C86" s="21"/>
      <c r="D86" s="21"/>
      <c r="E86" s="21"/>
      <c r="F86" s="38"/>
    </row>
    <row r="87" spans="1:6" ht="22.5" customHeight="1" x14ac:dyDescent="0.3">
      <c r="A87" s="67" t="s">
        <v>153</v>
      </c>
      <c r="B87" s="68"/>
      <c r="C87" s="68"/>
      <c r="D87" s="68"/>
      <c r="E87" s="68"/>
      <c r="F87" s="46"/>
    </row>
    <row r="88" spans="1:6" ht="26.25" customHeight="1" x14ac:dyDescent="0.3">
      <c r="A88" s="24">
        <v>901</v>
      </c>
      <c r="B88" s="13" t="s">
        <v>76</v>
      </c>
      <c r="C88" s="12" t="s">
        <v>24</v>
      </c>
      <c r="D88" s="12">
        <v>800</v>
      </c>
      <c r="E88" s="14"/>
      <c r="F88" s="25">
        <f>D88*E88</f>
        <v>0</v>
      </c>
    </row>
    <row r="89" spans="1:6" ht="26.25" customHeight="1" x14ac:dyDescent="0.3">
      <c r="A89" s="24">
        <v>902</v>
      </c>
      <c r="B89" s="13" t="s">
        <v>77</v>
      </c>
      <c r="C89" s="12" t="s">
        <v>24</v>
      </c>
      <c r="D89" s="12">
        <v>2700</v>
      </c>
      <c r="E89" s="14"/>
      <c r="F89" s="25">
        <f>D89*E89</f>
        <v>0</v>
      </c>
    </row>
    <row r="90" spans="1:6" ht="26.25" customHeight="1" x14ac:dyDescent="0.3">
      <c r="A90" s="24">
        <v>903</v>
      </c>
      <c r="B90" s="13" t="s">
        <v>78</v>
      </c>
      <c r="C90" s="12" t="s">
        <v>46</v>
      </c>
      <c r="D90" s="12">
        <v>10</v>
      </c>
      <c r="E90" s="14"/>
      <c r="F90" s="25">
        <f>D90*E90</f>
        <v>0</v>
      </c>
    </row>
    <row r="91" spans="1:6" ht="22.5" customHeight="1" x14ac:dyDescent="0.3">
      <c r="A91" s="67" t="s">
        <v>154</v>
      </c>
      <c r="B91" s="68"/>
      <c r="C91" s="68"/>
      <c r="D91" s="68"/>
      <c r="E91" s="69"/>
      <c r="F91" s="47">
        <f>SUM(F88:F90)</f>
        <v>0</v>
      </c>
    </row>
    <row r="92" spans="1:6" ht="11.25" customHeight="1" x14ac:dyDescent="0.3">
      <c r="A92" s="37"/>
      <c r="B92" s="19"/>
      <c r="C92" s="19"/>
      <c r="D92" s="19"/>
      <c r="E92" s="20"/>
      <c r="F92" s="38"/>
    </row>
    <row r="93" spans="1:6" ht="22.5" customHeight="1" x14ac:dyDescent="0.3">
      <c r="A93" s="70" t="s">
        <v>155</v>
      </c>
      <c r="B93" s="71"/>
      <c r="C93" s="71"/>
      <c r="D93" s="71"/>
      <c r="E93" s="71"/>
      <c r="F93" s="48"/>
    </row>
    <row r="94" spans="1:6" ht="27" customHeight="1" x14ac:dyDescent="0.3">
      <c r="A94" s="24">
        <v>1001</v>
      </c>
      <c r="B94" s="13" t="s">
        <v>79</v>
      </c>
      <c r="C94" s="12" t="s">
        <v>24</v>
      </c>
      <c r="D94" s="12">
        <v>350</v>
      </c>
      <c r="E94" s="14"/>
      <c r="F94" s="25">
        <f t="shared" ref="F94:F140" si="3">D94*E94</f>
        <v>0</v>
      </c>
    </row>
    <row r="95" spans="1:6" ht="27" customHeight="1" x14ac:dyDescent="0.3">
      <c r="A95" s="24">
        <v>1002</v>
      </c>
      <c r="B95" s="13" t="s">
        <v>80</v>
      </c>
      <c r="C95" s="12" t="s">
        <v>24</v>
      </c>
      <c r="D95" s="12">
        <v>850</v>
      </c>
      <c r="E95" s="14"/>
      <c r="F95" s="25">
        <f t="shared" si="3"/>
        <v>0</v>
      </c>
    </row>
    <row r="96" spans="1:6" ht="27" customHeight="1" x14ac:dyDescent="0.3">
      <c r="A96" s="24">
        <v>1003</v>
      </c>
      <c r="B96" s="13" t="s">
        <v>81</v>
      </c>
      <c r="C96" s="12" t="s">
        <v>24</v>
      </c>
      <c r="D96" s="12">
        <v>350</v>
      </c>
      <c r="E96" s="14"/>
      <c r="F96" s="25">
        <f t="shared" si="3"/>
        <v>0</v>
      </c>
    </row>
    <row r="97" spans="1:6" ht="33.75" customHeight="1" x14ac:dyDescent="0.3">
      <c r="A97" s="24">
        <v>1004</v>
      </c>
      <c r="B97" s="13" t="s">
        <v>82</v>
      </c>
      <c r="C97" s="12" t="s">
        <v>24</v>
      </c>
      <c r="D97" s="12">
        <v>85</v>
      </c>
      <c r="E97" s="14"/>
      <c r="F97" s="25">
        <f t="shared" si="3"/>
        <v>0</v>
      </c>
    </row>
    <row r="98" spans="1:6" ht="27" customHeight="1" x14ac:dyDescent="0.3">
      <c r="A98" s="24">
        <v>1101</v>
      </c>
      <c r="B98" s="13" t="s">
        <v>83</v>
      </c>
      <c r="C98" s="12" t="s">
        <v>28</v>
      </c>
      <c r="D98" s="12">
        <v>75</v>
      </c>
      <c r="E98" s="14"/>
      <c r="F98" s="25">
        <f t="shared" si="3"/>
        <v>0</v>
      </c>
    </row>
    <row r="99" spans="1:6" ht="27" customHeight="1" x14ac:dyDescent="0.3">
      <c r="A99" s="24">
        <v>1102</v>
      </c>
      <c r="B99" s="13" t="s">
        <v>84</v>
      </c>
      <c r="C99" s="12" t="s">
        <v>28</v>
      </c>
      <c r="D99" s="12">
        <v>30</v>
      </c>
      <c r="E99" s="14"/>
      <c r="F99" s="25">
        <f t="shared" si="3"/>
        <v>0</v>
      </c>
    </row>
    <row r="100" spans="1:6" ht="27" customHeight="1" x14ac:dyDescent="0.3">
      <c r="A100" s="24">
        <v>1103</v>
      </c>
      <c r="B100" s="13" t="s">
        <v>85</v>
      </c>
      <c r="C100" s="12" t="s">
        <v>46</v>
      </c>
      <c r="D100" s="12">
        <v>1</v>
      </c>
      <c r="E100" s="14"/>
      <c r="F100" s="25">
        <f t="shared" si="3"/>
        <v>0</v>
      </c>
    </row>
    <row r="101" spans="1:6" ht="27" customHeight="1" x14ac:dyDescent="0.3">
      <c r="A101" s="24">
        <v>1104</v>
      </c>
      <c r="B101" s="13" t="s">
        <v>86</v>
      </c>
      <c r="C101" s="12" t="s">
        <v>46</v>
      </c>
      <c r="D101" s="12">
        <v>1</v>
      </c>
      <c r="E101" s="14"/>
      <c r="F101" s="25">
        <f t="shared" si="3"/>
        <v>0</v>
      </c>
    </row>
    <row r="102" spans="1:6" ht="27" customHeight="1" x14ac:dyDescent="0.3">
      <c r="A102" s="24">
        <v>1105</v>
      </c>
      <c r="B102" s="13" t="s">
        <v>87</v>
      </c>
      <c r="C102" s="12" t="s">
        <v>46</v>
      </c>
      <c r="D102" s="12">
        <v>4</v>
      </c>
      <c r="E102" s="14"/>
      <c r="F102" s="25">
        <f t="shared" si="3"/>
        <v>0</v>
      </c>
    </row>
    <row r="103" spans="1:6" ht="27" customHeight="1" x14ac:dyDescent="0.3">
      <c r="A103" s="24">
        <v>1106</v>
      </c>
      <c r="B103" s="13" t="s">
        <v>88</v>
      </c>
      <c r="C103" s="12" t="s">
        <v>46</v>
      </c>
      <c r="D103" s="12">
        <v>4</v>
      </c>
      <c r="E103" s="14"/>
      <c r="F103" s="25">
        <f t="shared" si="3"/>
        <v>0</v>
      </c>
    </row>
    <row r="104" spans="1:6" ht="27" customHeight="1" x14ac:dyDescent="0.3">
      <c r="A104" s="24">
        <v>1107</v>
      </c>
      <c r="B104" s="13" t="s">
        <v>89</v>
      </c>
      <c r="C104" s="12" t="s">
        <v>46</v>
      </c>
      <c r="D104" s="12">
        <v>5</v>
      </c>
      <c r="E104" s="14"/>
      <c r="F104" s="25">
        <f t="shared" si="3"/>
        <v>0</v>
      </c>
    </row>
    <row r="105" spans="1:6" ht="27" customHeight="1" x14ac:dyDescent="0.3">
      <c r="A105" s="24">
        <v>1108</v>
      </c>
      <c r="B105" s="13" t="s">
        <v>90</v>
      </c>
      <c r="C105" s="12" t="s">
        <v>46</v>
      </c>
      <c r="D105" s="12">
        <v>11</v>
      </c>
      <c r="E105" s="14"/>
      <c r="F105" s="25">
        <f t="shared" si="3"/>
        <v>0</v>
      </c>
    </row>
    <row r="106" spans="1:6" ht="27" customHeight="1" x14ac:dyDescent="0.3">
      <c r="A106" s="24">
        <v>1109</v>
      </c>
      <c r="B106" s="13" t="s">
        <v>91</v>
      </c>
      <c r="C106" s="12" t="s">
        <v>46</v>
      </c>
      <c r="D106" s="12">
        <v>2</v>
      </c>
      <c r="E106" s="14"/>
      <c r="F106" s="25">
        <f t="shared" si="3"/>
        <v>0</v>
      </c>
    </row>
    <row r="107" spans="1:6" ht="27" customHeight="1" x14ac:dyDescent="0.3">
      <c r="A107" s="24">
        <v>1110</v>
      </c>
      <c r="B107" s="13" t="s">
        <v>92</v>
      </c>
      <c r="C107" s="12" t="s">
        <v>46</v>
      </c>
      <c r="D107" s="12">
        <v>18</v>
      </c>
      <c r="E107" s="14"/>
      <c r="F107" s="25">
        <f t="shared" si="3"/>
        <v>0</v>
      </c>
    </row>
    <row r="108" spans="1:6" ht="27" customHeight="1" x14ac:dyDescent="0.3">
      <c r="A108" s="24">
        <v>1111</v>
      </c>
      <c r="B108" s="13" t="s">
        <v>93</v>
      </c>
      <c r="C108" s="12" t="s">
        <v>46</v>
      </c>
      <c r="D108" s="12">
        <v>2</v>
      </c>
      <c r="E108" s="14"/>
      <c r="F108" s="25">
        <f t="shared" si="3"/>
        <v>0</v>
      </c>
    </row>
    <row r="109" spans="1:6" ht="27" customHeight="1" x14ac:dyDescent="0.3">
      <c r="A109" s="24">
        <v>1112</v>
      </c>
      <c r="B109" s="13" t="s">
        <v>94</v>
      </c>
      <c r="C109" s="12" t="s">
        <v>46</v>
      </c>
      <c r="D109" s="12">
        <v>2</v>
      </c>
      <c r="E109" s="14"/>
      <c r="F109" s="25">
        <f t="shared" si="3"/>
        <v>0</v>
      </c>
    </row>
    <row r="110" spans="1:6" ht="27" customHeight="1" x14ac:dyDescent="0.3">
      <c r="A110" s="24">
        <v>1113</v>
      </c>
      <c r="B110" s="13" t="s">
        <v>95</v>
      </c>
      <c r="C110" s="12" t="s">
        <v>46</v>
      </c>
      <c r="D110" s="12">
        <v>4</v>
      </c>
      <c r="E110" s="14"/>
      <c r="F110" s="25">
        <f t="shared" si="3"/>
        <v>0</v>
      </c>
    </row>
    <row r="111" spans="1:6" ht="27" customHeight="1" x14ac:dyDescent="0.3">
      <c r="A111" s="24">
        <v>1114</v>
      </c>
      <c r="B111" s="13" t="s">
        <v>96</v>
      </c>
      <c r="C111" s="12" t="s">
        <v>46</v>
      </c>
      <c r="D111" s="12">
        <v>44</v>
      </c>
      <c r="E111" s="14"/>
      <c r="F111" s="25">
        <f t="shared" si="3"/>
        <v>0</v>
      </c>
    </row>
    <row r="112" spans="1:6" ht="27" customHeight="1" x14ac:dyDescent="0.3">
      <c r="A112" s="24">
        <v>1115</v>
      </c>
      <c r="B112" s="13" t="s">
        <v>97</v>
      </c>
      <c r="C112" s="12" t="s">
        <v>32</v>
      </c>
      <c r="D112" s="12">
        <v>1</v>
      </c>
      <c r="E112" s="14"/>
      <c r="F112" s="25">
        <f t="shared" si="3"/>
        <v>0</v>
      </c>
    </row>
    <row r="113" spans="1:6" ht="27" customHeight="1" x14ac:dyDescent="0.3">
      <c r="A113" s="24">
        <v>1116</v>
      </c>
      <c r="B113" s="13" t="s">
        <v>98</v>
      </c>
      <c r="C113" s="12" t="s">
        <v>46</v>
      </c>
      <c r="D113" s="12">
        <v>11</v>
      </c>
      <c r="E113" s="14"/>
      <c r="F113" s="25">
        <f t="shared" si="3"/>
        <v>0</v>
      </c>
    </row>
    <row r="114" spans="1:6" ht="27" customHeight="1" x14ac:dyDescent="0.3">
      <c r="A114" s="24">
        <v>1117</v>
      </c>
      <c r="B114" s="13" t="s">
        <v>99</v>
      </c>
      <c r="C114" s="12" t="s">
        <v>32</v>
      </c>
      <c r="D114" s="12">
        <v>1</v>
      </c>
      <c r="E114" s="14"/>
      <c r="F114" s="25">
        <f t="shared" si="3"/>
        <v>0</v>
      </c>
    </row>
    <row r="115" spans="1:6" ht="27" customHeight="1" x14ac:dyDescent="0.3">
      <c r="A115" s="24">
        <v>1118</v>
      </c>
      <c r="B115" s="13" t="s">
        <v>100</v>
      </c>
      <c r="C115" s="12" t="s">
        <v>28</v>
      </c>
      <c r="D115" s="12">
        <v>20</v>
      </c>
      <c r="E115" s="14"/>
      <c r="F115" s="25">
        <f t="shared" si="3"/>
        <v>0</v>
      </c>
    </row>
    <row r="116" spans="1:6" ht="33.75" customHeight="1" x14ac:dyDescent="0.3">
      <c r="A116" s="24">
        <v>1119</v>
      </c>
      <c r="B116" s="13" t="s">
        <v>101</v>
      </c>
      <c r="C116" s="12" t="s">
        <v>18</v>
      </c>
      <c r="D116" s="12">
        <v>1</v>
      </c>
      <c r="E116" s="14"/>
      <c r="F116" s="25">
        <f t="shared" si="3"/>
        <v>0</v>
      </c>
    </row>
    <row r="117" spans="1:6" ht="27" customHeight="1" x14ac:dyDescent="0.3">
      <c r="A117" s="24">
        <v>1120</v>
      </c>
      <c r="B117" s="13" t="s">
        <v>102</v>
      </c>
      <c r="C117" s="12" t="s">
        <v>18</v>
      </c>
      <c r="D117" s="12">
        <v>1</v>
      </c>
      <c r="E117" s="14"/>
      <c r="F117" s="25">
        <f t="shared" si="3"/>
        <v>0</v>
      </c>
    </row>
    <row r="118" spans="1:6" ht="27" customHeight="1" x14ac:dyDescent="0.3">
      <c r="A118" s="24">
        <v>1121</v>
      </c>
      <c r="B118" s="13" t="s">
        <v>103</v>
      </c>
      <c r="C118" s="12" t="s">
        <v>28</v>
      </c>
      <c r="D118" s="12">
        <v>220</v>
      </c>
      <c r="E118" s="14"/>
      <c r="F118" s="25">
        <f t="shared" si="3"/>
        <v>0</v>
      </c>
    </row>
    <row r="119" spans="1:6" ht="27" customHeight="1" x14ac:dyDescent="0.3">
      <c r="A119" s="24">
        <v>1122</v>
      </c>
      <c r="B119" s="13" t="s">
        <v>104</v>
      </c>
      <c r="C119" s="12" t="s">
        <v>28</v>
      </c>
      <c r="D119" s="12">
        <v>185</v>
      </c>
      <c r="E119" s="14"/>
      <c r="F119" s="25">
        <f t="shared" si="3"/>
        <v>0</v>
      </c>
    </row>
    <row r="120" spans="1:6" ht="27" customHeight="1" x14ac:dyDescent="0.3">
      <c r="A120" s="24">
        <v>1123</v>
      </c>
      <c r="B120" s="13" t="s">
        <v>105</v>
      </c>
      <c r="C120" s="12" t="s">
        <v>28</v>
      </c>
      <c r="D120" s="12">
        <v>60</v>
      </c>
      <c r="E120" s="14"/>
      <c r="F120" s="25">
        <f t="shared" si="3"/>
        <v>0</v>
      </c>
    </row>
    <row r="121" spans="1:6" ht="27" customHeight="1" x14ac:dyDescent="0.3">
      <c r="A121" s="24">
        <v>1124</v>
      </c>
      <c r="B121" s="13" t="s">
        <v>106</v>
      </c>
      <c r="C121" s="12" t="s">
        <v>28</v>
      </c>
      <c r="D121" s="12">
        <v>55</v>
      </c>
      <c r="E121" s="14"/>
      <c r="F121" s="25">
        <f t="shared" si="3"/>
        <v>0</v>
      </c>
    </row>
    <row r="122" spans="1:6" ht="27" customHeight="1" x14ac:dyDescent="0.3">
      <c r="A122" s="24">
        <v>1125</v>
      </c>
      <c r="B122" s="13" t="s">
        <v>107</v>
      </c>
      <c r="C122" s="12" t="s">
        <v>28</v>
      </c>
      <c r="D122" s="12">
        <v>50</v>
      </c>
      <c r="E122" s="14"/>
      <c r="F122" s="25">
        <f t="shared" si="3"/>
        <v>0</v>
      </c>
    </row>
    <row r="123" spans="1:6" ht="27" customHeight="1" x14ac:dyDescent="0.3">
      <c r="A123" s="24">
        <v>1126</v>
      </c>
      <c r="B123" s="13" t="s">
        <v>108</v>
      </c>
      <c r="C123" s="12" t="s">
        <v>28</v>
      </c>
      <c r="D123" s="12">
        <v>40</v>
      </c>
      <c r="E123" s="14"/>
      <c r="F123" s="25">
        <f t="shared" si="3"/>
        <v>0</v>
      </c>
    </row>
    <row r="124" spans="1:6" ht="27" customHeight="1" x14ac:dyDescent="0.3">
      <c r="A124" s="24">
        <v>1127</v>
      </c>
      <c r="B124" s="13" t="s">
        <v>109</v>
      </c>
      <c r="C124" s="12" t="s">
        <v>28</v>
      </c>
      <c r="D124" s="12">
        <v>70</v>
      </c>
      <c r="E124" s="14"/>
      <c r="F124" s="25">
        <f t="shared" si="3"/>
        <v>0</v>
      </c>
    </row>
    <row r="125" spans="1:6" ht="27" customHeight="1" x14ac:dyDescent="0.3">
      <c r="A125" s="24">
        <v>1128</v>
      </c>
      <c r="B125" s="13" t="s">
        <v>110</v>
      </c>
      <c r="C125" s="12" t="s">
        <v>46</v>
      </c>
      <c r="D125" s="12">
        <v>12</v>
      </c>
      <c r="E125" s="14"/>
      <c r="F125" s="25">
        <f t="shared" si="3"/>
        <v>0</v>
      </c>
    </row>
    <row r="126" spans="1:6" ht="27" customHeight="1" x14ac:dyDescent="0.3">
      <c r="A126" s="24">
        <v>1129</v>
      </c>
      <c r="B126" s="13" t="s">
        <v>111</v>
      </c>
      <c r="C126" s="12" t="s">
        <v>46</v>
      </c>
      <c r="D126" s="12">
        <v>10</v>
      </c>
      <c r="E126" s="14"/>
      <c r="F126" s="25">
        <f t="shared" si="3"/>
        <v>0</v>
      </c>
    </row>
    <row r="127" spans="1:6" ht="27" customHeight="1" x14ac:dyDescent="0.3">
      <c r="A127" s="24">
        <v>1130</v>
      </c>
      <c r="B127" s="13" t="s">
        <v>112</v>
      </c>
      <c r="C127" s="12" t="s">
        <v>46</v>
      </c>
      <c r="D127" s="12">
        <v>20</v>
      </c>
      <c r="E127" s="14"/>
      <c r="F127" s="25">
        <f t="shared" si="3"/>
        <v>0</v>
      </c>
    </row>
    <row r="128" spans="1:6" ht="27" customHeight="1" x14ac:dyDescent="0.3">
      <c r="A128" s="24">
        <v>1131</v>
      </c>
      <c r="B128" s="13" t="s">
        <v>113</v>
      </c>
      <c r="C128" s="12" t="s">
        <v>28</v>
      </c>
      <c r="D128" s="12">
        <v>10</v>
      </c>
      <c r="E128" s="14"/>
      <c r="F128" s="25">
        <f t="shared" si="3"/>
        <v>0</v>
      </c>
    </row>
    <row r="129" spans="1:6" ht="27" customHeight="1" x14ac:dyDescent="0.3">
      <c r="A129" s="24">
        <v>1132</v>
      </c>
      <c r="B129" s="13" t="s">
        <v>114</v>
      </c>
      <c r="C129" s="12" t="s">
        <v>28</v>
      </c>
      <c r="D129" s="12">
        <v>5</v>
      </c>
      <c r="E129" s="14"/>
      <c r="F129" s="25">
        <f t="shared" si="3"/>
        <v>0</v>
      </c>
    </row>
    <row r="130" spans="1:6" ht="27" customHeight="1" x14ac:dyDescent="0.3">
      <c r="A130" s="24">
        <v>1133</v>
      </c>
      <c r="B130" s="13" t="s">
        <v>115</v>
      </c>
      <c r="C130" s="12" t="s">
        <v>46</v>
      </c>
      <c r="D130" s="12">
        <v>4</v>
      </c>
      <c r="E130" s="14"/>
      <c r="F130" s="25">
        <f t="shared" si="3"/>
        <v>0</v>
      </c>
    </row>
    <row r="131" spans="1:6" ht="27" customHeight="1" x14ac:dyDescent="0.3">
      <c r="A131" s="24">
        <v>1134</v>
      </c>
      <c r="B131" s="13" t="s">
        <v>116</v>
      </c>
      <c r="C131" s="12" t="s">
        <v>46</v>
      </c>
      <c r="D131" s="12">
        <v>4</v>
      </c>
      <c r="E131" s="14"/>
      <c r="F131" s="25">
        <f t="shared" si="3"/>
        <v>0</v>
      </c>
    </row>
    <row r="132" spans="1:6" ht="27" customHeight="1" x14ac:dyDescent="0.3">
      <c r="A132" s="24">
        <v>1135</v>
      </c>
      <c r="B132" s="13" t="s">
        <v>117</v>
      </c>
      <c r="C132" s="12" t="s">
        <v>46</v>
      </c>
      <c r="D132" s="12">
        <v>6</v>
      </c>
      <c r="E132" s="14"/>
      <c r="F132" s="25">
        <f t="shared" si="3"/>
        <v>0</v>
      </c>
    </row>
    <row r="133" spans="1:6" ht="27" customHeight="1" x14ac:dyDescent="0.3">
      <c r="A133" s="24">
        <v>1136</v>
      </c>
      <c r="B133" s="13" t="s">
        <v>118</v>
      </c>
      <c r="C133" s="12" t="s">
        <v>46</v>
      </c>
      <c r="D133" s="12">
        <v>6</v>
      </c>
      <c r="E133" s="14"/>
      <c r="F133" s="25">
        <f t="shared" si="3"/>
        <v>0</v>
      </c>
    </row>
    <row r="134" spans="1:6" ht="27" customHeight="1" x14ac:dyDescent="0.3">
      <c r="A134" s="24">
        <v>1137</v>
      </c>
      <c r="B134" s="13" t="s">
        <v>119</v>
      </c>
      <c r="C134" s="12" t="s">
        <v>46</v>
      </c>
      <c r="D134" s="12">
        <v>20</v>
      </c>
      <c r="E134" s="14"/>
      <c r="F134" s="25">
        <f t="shared" si="3"/>
        <v>0</v>
      </c>
    </row>
    <row r="135" spans="1:6" ht="27" customHeight="1" x14ac:dyDescent="0.3">
      <c r="A135" s="24">
        <v>1138</v>
      </c>
      <c r="B135" s="13" t="s">
        <v>120</v>
      </c>
      <c r="C135" s="12" t="s">
        <v>121</v>
      </c>
      <c r="D135" s="12">
        <v>2</v>
      </c>
      <c r="E135" s="14"/>
      <c r="F135" s="25">
        <f t="shared" si="3"/>
        <v>0</v>
      </c>
    </row>
    <row r="136" spans="1:6" ht="27" customHeight="1" x14ac:dyDescent="0.3">
      <c r="A136" s="24">
        <v>1139</v>
      </c>
      <c r="B136" s="13" t="s">
        <v>122</v>
      </c>
      <c r="C136" s="12" t="s">
        <v>46</v>
      </c>
      <c r="D136" s="12">
        <v>2</v>
      </c>
      <c r="E136" s="14"/>
      <c r="F136" s="25">
        <f t="shared" si="3"/>
        <v>0</v>
      </c>
    </row>
    <row r="137" spans="1:6" ht="27" customHeight="1" x14ac:dyDescent="0.3">
      <c r="A137" s="24">
        <v>1140</v>
      </c>
      <c r="B137" s="13" t="s">
        <v>123</v>
      </c>
      <c r="C137" s="12" t="s">
        <v>46</v>
      </c>
      <c r="D137" s="12">
        <v>2</v>
      </c>
      <c r="E137" s="14"/>
      <c r="F137" s="25">
        <f t="shared" si="3"/>
        <v>0</v>
      </c>
    </row>
    <row r="138" spans="1:6" ht="27" customHeight="1" x14ac:dyDescent="0.3">
      <c r="A138" s="24">
        <v>1141</v>
      </c>
      <c r="B138" s="13" t="s">
        <v>124</v>
      </c>
      <c r="C138" s="12" t="s">
        <v>46</v>
      </c>
      <c r="D138" s="12">
        <v>6</v>
      </c>
      <c r="E138" s="14"/>
      <c r="F138" s="25">
        <f t="shared" si="3"/>
        <v>0</v>
      </c>
    </row>
    <row r="139" spans="1:6" ht="27" customHeight="1" x14ac:dyDescent="0.3">
      <c r="A139" s="24">
        <v>1142</v>
      </c>
      <c r="B139" s="13" t="s">
        <v>125</v>
      </c>
      <c r="C139" s="12" t="s">
        <v>32</v>
      </c>
      <c r="D139" s="12">
        <v>1</v>
      </c>
      <c r="E139" s="14"/>
      <c r="F139" s="25">
        <f t="shared" si="3"/>
        <v>0</v>
      </c>
    </row>
    <row r="140" spans="1:6" ht="27" customHeight="1" x14ac:dyDescent="0.3">
      <c r="A140" s="24">
        <v>1143</v>
      </c>
      <c r="B140" s="13" t="s">
        <v>126</v>
      </c>
      <c r="C140" s="12" t="s">
        <v>46</v>
      </c>
      <c r="D140" s="12">
        <v>3</v>
      </c>
      <c r="E140" s="14"/>
      <c r="F140" s="25">
        <f t="shared" si="3"/>
        <v>0</v>
      </c>
    </row>
    <row r="141" spans="1:6" ht="22.5" customHeight="1" x14ac:dyDescent="0.3">
      <c r="A141" s="70" t="s">
        <v>156</v>
      </c>
      <c r="B141" s="71"/>
      <c r="C141" s="71"/>
      <c r="D141" s="71"/>
      <c r="E141" s="72"/>
      <c r="F141" s="49">
        <f>SUM(F94:F140)</f>
        <v>0</v>
      </c>
    </row>
    <row r="142" spans="1:6" ht="15" customHeight="1" x14ac:dyDescent="0.3">
      <c r="A142" s="37"/>
      <c r="B142" s="19"/>
      <c r="C142" s="19"/>
      <c r="D142" s="19"/>
      <c r="E142" s="20"/>
      <c r="F142" s="38"/>
    </row>
    <row r="143" spans="1:6" ht="27.75" customHeight="1" thickBot="1" x14ac:dyDescent="0.35">
      <c r="A143" s="73" t="s">
        <v>127</v>
      </c>
      <c r="B143" s="74"/>
      <c r="C143" s="74"/>
      <c r="D143" s="74"/>
      <c r="E143" s="74"/>
      <c r="F143" s="50"/>
    </row>
    <row r="144" spans="1:6" ht="27" customHeight="1" thickBot="1" x14ac:dyDescent="0.35">
      <c r="A144" s="66" t="str">
        <f>A10</f>
        <v>100: TRAVAUX PRÉPARATOIRES</v>
      </c>
      <c r="B144" s="66"/>
      <c r="C144" s="66"/>
      <c r="D144" s="66"/>
      <c r="E144" s="66"/>
      <c r="F144" s="51">
        <f>F12</f>
        <v>0</v>
      </c>
    </row>
    <row r="145" spans="1:6" ht="27" customHeight="1" thickBot="1" x14ac:dyDescent="0.35">
      <c r="A145" s="66" t="str">
        <f>A14</f>
        <v>200: TRAVAUX DE TERRASSEMENT (DÉBLAIS - REMBLAIS)</v>
      </c>
      <c r="B145" s="66" t="s">
        <v>128</v>
      </c>
      <c r="C145" s="66"/>
      <c r="D145" s="66"/>
      <c r="E145" s="66"/>
      <c r="F145" s="51">
        <f>F18</f>
        <v>0</v>
      </c>
    </row>
    <row r="146" spans="1:6" ht="27" customHeight="1" thickBot="1" x14ac:dyDescent="0.35">
      <c r="A146" s="66" t="str">
        <f>A20</f>
        <v>300: GROS ŒUVRE - BÉTON ARMÉ</v>
      </c>
      <c r="B146" s="66" t="s">
        <v>129</v>
      </c>
      <c r="C146" s="66"/>
      <c r="D146" s="66"/>
      <c r="E146" s="66"/>
      <c r="F146" s="51">
        <f>F34</f>
        <v>0</v>
      </c>
    </row>
    <row r="147" spans="1:6" ht="27" customHeight="1" thickBot="1" x14ac:dyDescent="0.35">
      <c r="A147" s="66" t="str">
        <f>A36</f>
        <v>400: ÉTANCHÉITÉ, REVÊTEMENTS, TRAITEMENT ET ASSAINISSEMENT DU BASSIN</v>
      </c>
      <c r="B147" s="66" t="s">
        <v>130</v>
      </c>
      <c r="C147" s="66"/>
      <c r="D147" s="66"/>
      <c r="E147" s="66"/>
      <c r="F147" s="51">
        <f>F48</f>
        <v>0</v>
      </c>
    </row>
    <row r="148" spans="1:6" ht="27" customHeight="1" thickBot="1" x14ac:dyDescent="0.35">
      <c r="A148" s="66" t="str">
        <f>A50</f>
        <v>500: ÉLECTRICITÉ : MISE À LA TERRE ET ÉCLAIRAGE DU BASSIN ET DES PLAGES</v>
      </c>
      <c r="B148" s="66" t="s">
        <v>131</v>
      </c>
      <c r="C148" s="66"/>
      <c r="D148" s="66"/>
      <c r="E148" s="66"/>
      <c r="F148" s="51">
        <f>F54</f>
        <v>0</v>
      </c>
    </row>
    <row r="149" spans="1:6" ht="27" customHeight="1" thickBot="1" x14ac:dyDescent="0.35">
      <c r="A149" s="66" t="str">
        <f>A56</f>
        <v>600: ÉQUIPEMENTS HYDRAULIQUES, FILTRATION ET SYSTÈME HYDRAULIQUE</v>
      </c>
      <c r="B149" s="66" t="s">
        <v>132</v>
      </c>
      <c r="C149" s="66"/>
      <c r="D149" s="66"/>
      <c r="E149" s="66"/>
      <c r="F149" s="51">
        <f>F74</f>
        <v>0</v>
      </c>
    </row>
    <row r="150" spans="1:6" ht="27" customHeight="1" thickBot="1" x14ac:dyDescent="0.35">
      <c r="A150" s="66" t="str">
        <f>A76</f>
        <v>700 : MISE À NIVEAU DU POSTE DE TRANSFORMATION ET ÉQUIPEMENT ÉLECTRIQUE DE LA CHAMBRE DE COMMANDE</v>
      </c>
      <c r="B150" s="66" t="s">
        <v>133</v>
      </c>
      <c r="C150" s="66"/>
      <c r="D150" s="66"/>
      <c r="E150" s="66"/>
      <c r="F150" s="51">
        <f>F79</f>
        <v>0</v>
      </c>
    </row>
    <row r="151" spans="1:6" ht="27" customHeight="1" thickBot="1" x14ac:dyDescent="0.35">
      <c r="A151" s="66" t="str">
        <f>A81</f>
        <v>800 : FORAGE, NOUVEAU PUITS ET RÉSERVOIR D'EAU 15 M³</v>
      </c>
      <c r="B151" s="66" t="s">
        <v>134</v>
      </c>
      <c r="C151" s="66"/>
      <c r="D151" s="66"/>
      <c r="E151" s="66"/>
      <c r="F151" s="51">
        <f>F85</f>
        <v>0</v>
      </c>
    </row>
    <row r="152" spans="1:6" ht="27" customHeight="1" thickBot="1" x14ac:dyDescent="0.35">
      <c r="A152" s="66" t="str">
        <f>A87</f>
        <v>900 : VRD, AMÉNAGEMENTS EXTÉRIEURS ET REMISE EN ÉTAT</v>
      </c>
      <c r="B152" s="66" t="s">
        <v>135</v>
      </c>
      <c r="C152" s="66"/>
      <c r="D152" s="66"/>
      <c r="E152" s="66"/>
      <c r="F152" s="51">
        <f>F91</f>
        <v>0</v>
      </c>
    </row>
    <row r="153" spans="1:6" ht="27" customHeight="1" thickBot="1" x14ac:dyDescent="0.35">
      <c r="A153" s="66" t="str">
        <f>A93</f>
        <v>1000 : SECOND ŒUVRE ET LOTS TECHNIQUES - BÂTIMENT VESTIAIRES ET LOCAL TECHNIQUE</v>
      </c>
      <c r="B153" s="66" t="s">
        <v>136</v>
      </c>
      <c r="C153" s="66"/>
      <c r="D153" s="66"/>
      <c r="E153" s="66"/>
      <c r="F153" s="51">
        <f>F141</f>
        <v>0</v>
      </c>
    </row>
    <row r="154" spans="1:6" ht="27" customHeight="1" thickBot="1" x14ac:dyDescent="0.35">
      <c r="A154" s="57" t="s">
        <v>157</v>
      </c>
      <c r="B154" s="58"/>
      <c r="C154" s="58"/>
      <c r="D154" s="58"/>
      <c r="E154" s="59"/>
      <c r="F154" s="52">
        <f>SUM(F144:F153)</f>
        <v>0</v>
      </c>
    </row>
    <row r="155" spans="1:6" ht="27" customHeight="1" thickBot="1" x14ac:dyDescent="0.35">
      <c r="A155" s="60" t="s">
        <v>11</v>
      </c>
      <c r="B155" s="61"/>
      <c r="C155" s="61"/>
      <c r="D155" s="61"/>
      <c r="E155" s="62"/>
      <c r="F155" s="52">
        <f>F154*0.2</f>
        <v>0</v>
      </c>
    </row>
    <row r="156" spans="1:6" ht="27" customHeight="1" thickBot="1" x14ac:dyDescent="0.35">
      <c r="A156" s="63" t="s">
        <v>12</v>
      </c>
      <c r="B156" s="64"/>
      <c r="C156" s="64"/>
      <c r="D156" s="64"/>
      <c r="E156" s="65"/>
      <c r="F156" s="52">
        <f>F154*1.2</f>
        <v>0</v>
      </c>
    </row>
    <row r="158" spans="1:6" ht="24" customHeight="1" x14ac:dyDescent="0.3">
      <c r="B158" s="3"/>
      <c r="C158" s="53" t="s">
        <v>14</v>
      </c>
      <c r="D158" s="53"/>
      <c r="E158" s="53"/>
      <c r="F158" s="53"/>
    </row>
    <row r="159" spans="1:6" ht="24" customHeight="1" x14ac:dyDescent="0.3">
      <c r="B159" s="4"/>
      <c r="C159" s="54"/>
      <c r="D159" s="55" t="s">
        <v>13</v>
      </c>
      <c r="E159" s="56"/>
      <c r="F159" s="56"/>
    </row>
  </sheetData>
  <mergeCells count="37">
    <mergeCell ref="A6:F6"/>
    <mergeCell ref="A7:F7"/>
    <mergeCell ref="A8:F8"/>
    <mergeCell ref="A12:E12"/>
    <mergeCell ref="A18:E18"/>
    <mergeCell ref="A34:E34"/>
    <mergeCell ref="A14:E14"/>
    <mergeCell ref="A10:E10"/>
    <mergeCell ref="A20:E20"/>
    <mergeCell ref="A36:E36"/>
    <mergeCell ref="A48:E48"/>
    <mergeCell ref="A50:E50"/>
    <mergeCell ref="A54:E54"/>
    <mergeCell ref="A56:E56"/>
    <mergeCell ref="A74:E74"/>
    <mergeCell ref="A76:E76"/>
    <mergeCell ref="A79:E79"/>
    <mergeCell ref="A81:E81"/>
    <mergeCell ref="A85:E85"/>
    <mergeCell ref="A87:E87"/>
    <mergeCell ref="A91:E91"/>
    <mergeCell ref="A93:E93"/>
    <mergeCell ref="A141:E141"/>
    <mergeCell ref="A143:E143"/>
    <mergeCell ref="A144:E144"/>
    <mergeCell ref="A145:E145"/>
    <mergeCell ref="A146:E146"/>
    <mergeCell ref="A147:E147"/>
    <mergeCell ref="A148:E148"/>
    <mergeCell ref="A149:E149"/>
    <mergeCell ref="A154:E154"/>
    <mergeCell ref="A155:E155"/>
    <mergeCell ref="A156:E156"/>
    <mergeCell ref="A150:E150"/>
    <mergeCell ref="A151:E151"/>
    <mergeCell ref="A152:E152"/>
    <mergeCell ref="A153:E15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2026-08-09T12:20:01Z</cp:lastPrinted>
  <dcterms:created xsi:type="dcterms:W3CDTF">2019-11-02T11:04:01Z</dcterms:created>
  <dcterms:modified xsi:type="dcterms:W3CDTF">2026-09-02T13:53:15Z</dcterms:modified>
</cp:coreProperties>
</file>