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20730" windowHeight="11160"/>
  </bookViews>
  <sheets>
    <sheet name="Estimation " sheetId="1" r:id="rId1"/>
  </sheets>
  <definedNames>
    <definedName name="_xlnm.Print_Area" localSheetId="0">'Estimation '!$A$1:$F$53</definedName>
  </definedNames>
  <calcPr calcId="125725"/>
</workbook>
</file>

<file path=xl/calcChain.xml><?xml version="1.0" encoding="utf-8"?>
<calcChain xmlns="http://schemas.openxmlformats.org/spreadsheetml/2006/main">
  <c r="D21" i="1"/>
  <c r="D48"/>
  <c r="D39"/>
  <c r="D30"/>
  <c r="D12"/>
  <c r="F41" l="1"/>
  <c r="F40"/>
  <c r="F39"/>
  <c r="F38"/>
  <c r="F37"/>
  <c r="F36"/>
  <c r="F35"/>
  <c r="F34"/>
  <c r="F32"/>
  <c r="F31"/>
  <c r="F30"/>
  <c r="F29"/>
  <c r="F28"/>
  <c r="F27"/>
  <c r="F26"/>
  <c r="F25"/>
  <c r="F23"/>
  <c r="F22"/>
  <c r="F21"/>
  <c r="F20"/>
  <c r="F19"/>
  <c r="F18"/>
  <c r="F17"/>
  <c r="F16"/>
  <c r="F51" l="1"/>
  <c r="F52" s="1"/>
  <c r="F53" s="1"/>
</calcChain>
</file>

<file path=xl/sharedStrings.xml><?xml version="1.0" encoding="utf-8"?>
<sst xmlns="http://schemas.openxmlformats.org/spreadsheetml/2006/main" count="97" uniqueCount="32">
  <si>
    <t>ML</t>
  </si>
  <si>
    <t>U</t>
  </si>
  <si>
    <t>TOTAL TTC</t>
  </si>
  <si>
    <t>Objet du marche :</t>
  </si>
  <si>
    <t>N°</t>
  </si>
  <si>
    <t>DESIGNATION DES PRESTATIONS</t>
  </si>
  <si>
    <t>UNITE</t>
  </si>
  <si>
    <t>QUANTITE</t>
  </si>
  <si>
    <t>PRIX UNITAIRE</t>
  </si>
  <si>
    <t>PRIX TOTAL</t>
  </si>
  <si>
    <t>ENS</t>
  </si>
  <si>
    <t>Fourniture, transport, installation et mise en service du coffret de protection photovoltaïque DC.</t>
  </si>
  <si>
    <t>Fourniture et mise en place  de clapet anti-retour de diamètre 2 ‘’ y compris toutes sujétions.</t>
  </si>
  <si>
    <t>TOTAL HT</t>
  </si>
  <si>
    <t>TVA 20%</t>
  </si>
  <si>
    <t>Essai convenable</t>
  </si>
  <si>
    <t>Fourniture, transport et installation des supports de fixation en acier galvanisé avec socle en béton armé pour panneaux.</t>
  </si>
  <si>
    <t>Fourniture, transport, installation et mise en service des panneaux solaires photovoltaïques de minimum 500 w de puissance</t>
  </si>
  <si>
    <t>Fourniture, transport installation et mise en service variateur solaire 11de KW</t>
  </si>
  <si>
    <t>Fourniture, transport et installation de câble convenable d’alimentation entre panneaux solaires et variateur et qui relie l’armoire de la commande et la pompe électrique</t>
  </si>
  <si>
    <t>PUIT WAMSLAKHET</t>
  </si>
  <si>
    <t>PUIT TAHACHMOUNT</t>
  </si>
  <si>
    <t>PUIT RIWAL</t>
  </si>
  <si>
    <t>PUIT IDAOUTIFTE</t>
  </si>
  <si>
    <t xml:space="preserve">PUIT TAGADIRT-N-BAHMOUCH </t>
  </si>
  <si>
    <t xml:space="preserve">Fourniture, transport, installation et mise en service de conduite en tube PEHD de diamètre 63 mm et de PN 16 Bar. </t>
  </si>
  <si>
    <t xml:space="preserve">ETUDE DES TRAVAUX DE EQUIPEMENT DE CINQ PUITS EN ENERGIE SOLAIRE POUR ALIMENTATION EN EAU POTABLE DES DOUARS WAMSLAKHET, TAHACHMOUNT, RIWAL, IDAOUTIFTE, TAGADIRT-N-BAHMOUCH A LA COMMUNE IDAOUGMAD PROVINCE TAROUDANT
</t>
  </si>
  <si>
    <t>Fourniture, transport installation et mise en service variateur solaire 14de KW</t>
  </si>
  <si>
    <t>Fourniture et mise en place de clapet anti-retour de diamètre 2 ‘’ y compris toutes sujétions.</t>
  </si>
  <si>
    <t xml:space="preserve">BORDEREAU DES PRIX-DETAIL ESTIMATIF </t>
  </si>
  <si>
    <t>Fourniture, transport, installation et mise en service des panneaux solaires photovoltaïques de minimum 550 w de puissance</t>
  </si>
  <si>
    <t>Fourniture, transport, installation et mise en service des panneaux solaires photovoltaïques de minimum 460 w de puissance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</si>
</sst>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4" formatCode="_-* #,##0.00_-;\-* #,##0.00_-;_-* &quot;-&quot;??_-;_-@_-"/>
  </numFmts>
  <fonts count="13">
    <font>
      <sz val="11"/>
      <color theme="1"/>
      <name val="Calibri"/>
      <family val="2"/>
      <scheme val="minor"/>
    </font>
    <font>
      <b/>
      <u/>
      <sz val="14"/>
      <color theme="1"/>
      <name val="Century Gothic"/>
      <family val="2"/>
    </font>
    <font>
      <sz val="11"/>
      <color theme="1"/>
      <name val="Century Gothic"/>
      <family val="2"/>
    </font>
    <font>
      <sz val="11"/>
      <name val="Century Gothic"/>
      <family val="2"/>
    </font>
    <font>
      <b/>
      <sz val="10"/>
      <color theme="1"/>
      <name val="Century Gothic"/>
      <family val="2"/>
    </font>
    <font>
      <sz val="11"/>
      <color rgb="FF000000"/>
      <name val="Century Gothic"/>
      <family val="2"/>
    </font>
    <font>
      <b/>
      <sz val="11"/>
      <color theme="1"/>
      <name val="Century Gothic"/>
      <family val="2"/>
    </font>
    <font>
      <b/>
      <sz val="6"/>
      <color theme="1"/>
      <name val="Century Gothic"/>
      <family val="2"/>
    </font>
    <font>
      <sz val="11"/>
      <color theme="1"/>
      <name val="Calibri"/>
      <family val="2"/>
      <scheme val="minor"/>
    </font>
    <font>
      <b/>
      <u/>
      <sz val="11"/>
      <color rgb="FF0000CC"/>
      <name val="Century Gothic"/>
      <family val="2"/>
    </font>
    <font>
      <b/>
      <sz val="14"/>
      <color theme="1"/>
      <name val="Century Gothic"/>
      <family val="2"/>
    </font>
    <font>
      <b/>
      <sz val="12"/>
      <name val="Century Gothic"/>
      <family val="2"/>
    </font>
    <font>
      <b/>
      <u/>
      <sz val="12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8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64" fontId="10" fillId="0" borderId="1" xfId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164" fontId="2" fillId="0" borderId="8" xfId="1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 wrapText="1"/>
    </xf>
    <xf numFmtId="2" fontId="2" fillId="0" borderId="10" xfId="0" applyNumberFormat="1" applyFont="1" applyBorder="1" applyAlignment="1">
      <alignment horizontal="center" vertical="center" wrapText="1"/>
    </xf>
    <xf numFmtId="164" fontId="2" fillId="0" borderId="10" xfId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 wrapText="1"/>
    </xf>
    <xf numFmtId="2" fontId="5" fillId="0" borderId="10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center" vertical="center" wrapText="1"/>
    </xf>
    <xf numFmtId="2" fontId="5" fillId="0" borderId="12" xfId="0" applyNumberFormat="1" applyFont="1" applyBorder="1" applyAlignment="1">
      <alignment horizontal="center" vertical="center"/>
    </xf>
    <xf numFmtId="164" fontId="2" fillId="0" borderId="12" xfId="1" applyFont="1" applyFill="1" applyBorder="1" applyAlignment="1">
      <alignment horizontal="center" vertical="center"/>
    </xf>
    <xf numFmtId="164" fontId="10" fillId="0" borderId="5" xfId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/>
    </xf>
    <xf numFmtId="164" fontId="2" fillId="0" borderId="14" xfId="1" applyFont="1" applyFill="1" applyBorder="1" applyAlignment="1">
      <alignment horizontal="center" vertical="center"/>
    </xf>
    <xf numFmtId="164" fontId="2" fillId="0" borderId="0" xfId="1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5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center" vertical="center" wrapText="1"/>
    </xf>
    <xf numFmtId="2" fontId="2" fillId="3" borderId="10" xfId="0" applyNumberFormat="1" applyFont="1" applyFill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view="pageBreakPreview" zoomScaleNormal="100" zoomScaleSheetLayoutView="100" workbookViewId="0">
      <selection activeCell="C9" sqref="C9"/>
    </sheetView>
  </sheetViews>
  <sheetFormatPr baseColWidth="10" defaultColWidth="53.7109375" defaultRowHeight="16.5"/>
  <cols>
    <col min="1" max="1" width="6" style="1" customWidth="1"/>
    <col min="2" max="2" width="89.28515625" style="4" customWidth="1"/>
    <col min="3" max="3" width="7.85546875" style="1" customWidth="1"/>
    <col min="4" max="4" width="12.5703125" style="1" customWidth="1"/>
    <col min="5" max="5" width="12.140625" style="1" customWidth="1"/>
    <col min="6" max="6" width="17.85546875" style="1" customWidth="1"/>
    <col min="7" max="7" width="14.7109375" style="1" customWidth="1"/>
    <col min="8" max="8" width="6" style="1" customWidth="1"/>
    <col min="9" max="9" width="14.5703125" style="1" customWidth="1"/>
    <col min="10" max="16384" width="53.7109375" style="1"/>
  </cols>
  <sheetData>
    <row r="1" spans="1:6" ht="26.45" customHeight="1">
      <c r="A1" s="41" t="s">
        <v>29</v>
      </c>
      <c r="B1" s="41"/>
      <c r="C1" s="41"/>
      <c r="D1" s="41"/>
      <c r="E1" s="41"/>
      <c r="F1" s="41"/>
    </row>
    <row r="2" spans="1:6" ht="28.9" customHeight="1">
      <c r="A2" s="40" t="s">
        <v>3</v>
      </c>
      <c r="B2" s="40"/>
      <c r="C2" s="40"/>
      <c r="D2" s="40"/>
      <c r="E2" s="40"/>
      <c r="F2" s="40"/>
    </row>
    <row r="3" spans="1:6" ht="35.450000000000003" customHeight="1">
      <c r="A3" s="42" t="s">
        <v>26</v>
      </c>
      <c r="B3" s="42"/>
      <c r="C3" s="42"/>
      <c r="D3" s="42"/>
      <c r="E3" s="42"/>
      <c r="F3" s="42"/>
    </row>
    <row r="4" spans="1:6" ht="13.15" customHeight="1" thickBot="1">
      <c r="A4" s="9"/>
      <c r="B4" s="9"/>
      <c r="C4" s="9"/>
      <c r="D4" s="9"/>
      <c r="E4" s="9"/>
      <c r="F4" s="9"/>
    </row>
    <row r="5" spans="1:6" ht="37.9" customHeight="1" thickBot="1">
      <c r="A5" s="6" t="s">
        <v>4</v>
      </c>
      <c r="B5" s="7" t="s">
        <v>5</v>
      </c>
      <c r="C5" s="7" t="s">
        <v>6</v>
      </c>
      <c r="D5" s="7" t="s">
        <v>7</v>
      </c>
      <c r="E5" s="7" t="s">
        <v>8</v>
      </c>
      <c r="F5" s="7" t="s">
        <v>9</v>
      </c>
    </row>
    <row r="6" spans="1:6" ht="23.45" customHeight="1" thickBot="1">
      <c r="A6" s="43" t="s">
        <v>20</v>
      </c>
      <c r="B6" s="44"/>
      <c r="C6" s="44"/>
      <c r="D6" s="44"/>
      <c r="E6" s="44"/>
      <c r="F6" s="45"/>
    </row>
    <row r="7" spans="1:6" ht="48" customHeight="1">
      <c r="A7" s="10">
        <v>1</v>
      </c>
      <c r="B7" s="11" t="s">
        <v>16</v>
      </c>
      <c r="C7" s="12" t="s">
        <v>10</v>
      </c>
      <c r="D7" s="13">
        <v>1</v>
      </c>
      <c r="E7" s="14"/>
      <c r="F7" s="14"/>
    </row>
    <row r="8" spans="1:6" ht="48.75" customHeight="1">
      <c r="A8" s="46">
        <v>2</v>
      </c>
      <c r="B8" s="47" t="s">
        <v>30</v>
      </c>
      <c r="C8" s="48" t="s">
        <v>1</v>
      </c>
      <c r="D8" s="49">
        <v>25</v>
      </c>
      <c r="E8" s="19"/>
      <c r="F8" s="19"/>
    </row>
    <row r="9" spans="1:6" ht="29.45" customHeight="1">
      <c r="A9" s="15">
        <v>3</v>
      </c>
      <c r="B9" s="16" t="s">
        <v>18</v>
      </c>
      <c r="C9" s="17" t="s">
        <v>1</v>
      </c>
      <c r="D9" s="18">
        <v>1</v>
      </c>
      <c r="E9" s="19"/>
      <c r="F9" s="19"/>
    </row>
    <row r="10" spans="1:6" ht="54.75" customHeight="1">
      <c r="A10" s="15">
        <v>4</v>
      </c>
      <c r="B10" s="16" t="s">
        <v>19</v>
      </c>
      <c r="C10" s="17" t="s">
        <v>0</v>
      </c>
      <c r="D10" s="18">
        <v>100</v>
      </c>
      <c r="E10" s="19"/>
      <c r="F10" s="19"/>
    </row>
    <row r="11" spans="1:6" ht="36" customHeight="1">
      <c r="A11" s="15">
        <v>5</v>
      </c>
      <c r="B11" s="16" t="s">
        <v>11</v>
      </c>
      <c r="C11" s="17" t="s">
        <v>1</v>
      </c>
      <c r="D11" s="18">
        <v>1</v>
      </c>
      <c r="E11" s="19"/>
      <c r="F11" s="19"/>
    </row>
    <row r="12" spans="1:6" ht="36.75" customHeight="1">
      <c r="A12" s="15">
        <v>6</v>
      </c>
      <c r="B12" s="20" t="s">
        <v>25</v>
      </c>
      <c r="C12" s="21" t="s">
        <v>0</v>
      </c>
      <c r="D12" s="22">
        <f>86+10</f>
        <v>96</v>
      </c>
      <c r="E12" s="19"/>
      <c r="F12" s="19"/>
    </row>
    <row r="13" spans="1:6" ht="37.5" customHeight="1">
      <c r="A13" s="15">
        <v>7</v>
      </c>
      <c r="B13" s="23" t="s">
        <v>28</v>
      </c>
      <c r="C13" s="21" t="s">
        <v>1</v>
      </c>
      <c r="D13" s="22">
        <v>1</v>
      </c>
      <c r="E13" s="19"/>
      <c r="F13" s="19"/>
    </row>
    <row r="14" spans="1:6" ht="29.45" customHeight="1" thickBot="1">
      <c r="A14" s="15">
        <v>8</v>
      </c>
      <c r="B14" s="23" t="s">
        <v>15</v>
      </c>
      <c r="C14" s="21" t="s">
        <v>10</v>
      </c>
      <c r="D14" s="22">
        <v>1</v>
      </c>
      <c r="E14" s="19"/>
      <c r="F14" s="19"/>
    </row>
    <row r="15" spans="1:6" ht="29.45" customHeight="1" thickBot="1">
      <c r="A15" s="43" t="s">
        <v>21</v>
      </c>
      <c r="B15" s="44"/>
      <c r="C15" s="44"/>
      <c r="D15" s="44"/>
      <c r="E15" s="44"/>
      <c r="F15" s="45"/>
    </row>
    <row r="16" spans="1:6" ht="44.25" customHeight="1">
      <c r="A16" s="10">
        <v>9</v>
      </c>
      <c r="B16" s="11" t="s">
        <v>16</v>
      </c>
      <c r="C16" s="12" t="s">
        <v>10</v>
      </c>
      <c r="D16" s="13">
        <v>1</v>
      </c>
      <c r="E16" s="14"/>
      <c r="F16" s="14">
        <f>+D16*E16</f>
        <v>0</v>
      </c>
    </row>
    <row r="17" spans="1:6" ht="40.5" customHeight="1">
      <c r="A17" s="46">
        <v>10</v>
      </c>
      <c r="B17" s="47" t="s">
        <v>31</v>
      </c>
      <c r="C17" s="48" t="s">
        <v>1</v>
      </c>
      <c r="D17" s="49">
        <v>30</v>
      </c>
      <c r="E17" s="19"/>
      <c r="F17" s="19">
        <f t="shared" ref="F17:F23" si="0">+D17*E17</f>
        <v>0</v>
      </c>
    </row>
    <row r="18" spans="1:6" ht="29.45" customHeight="1">
      <c r="A18" s="15">
        <v>11</v>
      </c>
      <c r="B18" s="16" t="s">
        <v>27</v>
      </c>
      <c r="C18" s="17" t="s">
        <v>1</v>
      </c>
      <c r="D18" s="18">
        <v>1</v>
      </c>
      <c r="E18" s="19"/>
      <c r="F18" s="19">
        <f t="shared" si="0"/>
        <v>0</v>
      </c>
    </row>
    <row r="19" spans="1:6" ht="56.25" customHeight="1">
      <c r="A19" s="15">
        <v>12</v>
      </c>
      <c r="B19" s="16" t="s">
        <v>19</v>
      </c>
      <c r="C19" s="17" t="s">
        <v>0</v>
      </c>
      <c r="D19" s="18">
        <v>100</v>
      </c>
      <c r="E19" s="19"/>
      <c r="F19" s="19">
        <f t="shared" si="0"/>
        <v>0</v>
      </c>
    </row>
    <row r="20" spans="1:6" ht="43.5" customHeight="1">
      <c r="A20" s="15">
        <v>13</v>
      </c>
      <c r="B20" s="16" t="s">
        <v>11</v>
      </c>
      <c r="C20" s="17" t="s">
        <v>1</v>
      </c>
      <c r="D20" s="18">
        <v>1</v>
      </c>
      <c r="E20" s="19"/>
      <c r="F20" s="19">
        <f t="shared" si="0"/>
        <v>0</v>
      </c>
    </row>
    <row r="21" spans="1:6" ht="44.25" customHeight="1">
      <c r="A21" s="15">
        <v>14</v>
      </c>
      <c r="B21" s="20" t="s">
        <v>25</v>
      </c>
      <c r="C21" s="21" t="s">
        <v>0</v>
      </c>
      <c r="D21" s="22">
        <f>90+10</f>
        <v>100</v>
      </c>
      <c r="E21" s="19"/>
      <c r="F21" s="19">
        <f t="shared" si="0"/>
        <v>0</v>
      </c>
    </row>
    <row r="22" spans="1:6" ht="39" customHeight="1">
      <c r="A22" s="15">
        <v>15</v>
      </c>
      <c r="B22" s="23" t="s">
        <v>12</v>
      </c>
      <c r="C22" s="21" t="s">
        <v>1</v>
      </c>
      <c r="D22" s="22">
        <v>1</v>
      </c>
      <c r="E22" s="19"/>
      <c r="F22" s="19">
        <f t="shared" si="0"/>
        <v>0</v>
      </c>
    </row>
    <row r="23" spans="1:6" ht="29.45" customHeight="1" thickBot="1">
      <c r="A23" s="15">
        <v>16</v>
      </c>
      <c r="B23" s="23" t="s">
        <v>15</v>
      </c>
      <c r="C23" s="21" t="s">
        <v>10</v>
      </c>
      <c r="D23" s="22">
        <v>1</v>
      </c>
      <c r="E23" s="19"/>
      <c r="F23" s="19">
        <f t="shared" si="0"/>
        <v>0</v>
      </c>
    </row>
    <row r="24" spans="1:6" ht="29.45" customHeight="1" thickBot="1">
      <c r="A24" s="43" t="s">
        <v>22</v>
      </c>
      <c r="B24" s="44"/>
      <c r="C24" s="44"/>
      <c r="D24" s="44"/>
      <c r="E24" s="44"/>
      <c r="F24" s="45"/>
    </row>
    <row r="25" spans="1:6" ht="42.75" customHeight="1">
      <c r="A25" s="10">
        <v>17</v>
      </c>
      <c r="B25" s="11" t="s">
        <v>16</v>
      </c>
      <c r="C25" s="12" t="s">
        <v>10</v>
      </c>
      <c r="D25" s="13">
        <v>1</v>
      </c>
      <c r="E25" s="14"/>
      <c r="F25" s="14">
        <f>+D25*E25</f>
        <v>0</v>
      </c>
    </row>
    <row r="26" spans="1:6" ht="38.25" customHeight="1">
      <c r="A26" s="15">
        <v>18</v>
      </c>
      <c r="B26" s="16" t="s">
        <v>17</v>
      </c>
      <c r="C26" s="17" t="s">
        <v>1</v>
      </c>
      <c r="D26" s="18">
        <v>20</v>
      </c>
      <c r="E26" s="19"/>
      <c r="F26" s="19">
        <f t="shared" ref="F26:F32" si="1">+D26*E26</f>
        <v>0</v>
      </c>
    </row>
    <row r="27" spans="1:6" ht="29.45" customHeight="1">
      <c r="A27" s="15">
        <v>19</v>
      </c>
      <c r="B27" s="16" t="s">
        <v>18</v>
      </c>
      <c r="C27" s="17" t="s">
        <v>1</v>
      </c>
      <c r="D27" s="18">
        <v>1</v>
      </c>
      <c r="E27" s="19"/>
      <c r="F27" s="19">
        <f t="shared" si="1"/>
        <v>0</v>
      </c>
    </row>
    <row r="28" spans="1:6" ht="58.5" customHeight="1">
      <c r="A28" s="15">
        <v>20</v>
      </c>
      <c r="B28" s="16" t="s">
        <v>19</v>
      </c>
      <c r="C28" s="17" t="s">
        <v>0</v>
      </c>
      <c r="D28" s="18">
        <v>120</v>
      </c>
      <c r="E28" s="19"/>
      <c r="F28" s="19">
        <f t="shared" si="1"/>
        <v>0</v>
      </c>
    </row>
    <row r="29" spans="1:6" ht="43.5" customHeight="1">
      <c r="A29" s="15">
        <v>21</v>
      </c>
      <c r="B29" s="16" t="s">
        <v>11</v>
      </c>
      <c r="C29" s="17" t="s">
        <v>1</v>
      </c>
      <c r="D29" s="18">
        <v>1</v>
      </c>
      <c r="E29" s="19"/>
      <c r="F29" s="19">
        <f t="shared" si="1"/>
        <v>0</v>
      </c>
    </row>
    <row r="30" spans="1:6" ht="44.25" customHeight="1">
      <c r="A30" s="15">
        <v>22</v>
      </c>
      <c r="B30" s="20" t="s">
        <v>25</v>
      </c>
      <c r="C30" s="21" t="s">
        <v>0</v>
      </c>
      <c r="D30" s="22">
        <f>130+10</f>
        <v>140</v>
      </c>
      <c r="E30" s="19"/>
      <c r="F30" s="19">
        <f t="shared" si="1"/>
        <v>0</v>
      </c>
    </row>
    <row r="31" spans="1:6" ht="41.25" customHeight="1">
      <c r="A31" s="15">
        <v>23</v>
      </c>
      <c r="B31" s="23" t="s">
        <v>12</v>
      </c>
      <c r="C31" s="21" t="s">
        <v>1</v>
      </c>
      <c r="D31" s="22">
        <v>1</v>
      </c>
      <c r="E31" s="19"/>
      <c r="F31" s="19">
        <f t="shared" si="1"/>
        <v>0</v>
      </c>
    </row>
    <row r="32" spans="1:6" ht="29.45" customHeight="1" thickBot="1">
      <c r="A32" s="30">
        <v>24</v>
      </c>
      <c r="B32" s="31" t="s">
        <v>15</v>
      </c>
      <c r="C32" s="32" t="s">
        <v>10</v>
      </c>
      <c r="D32" s="33">
        <v>1</v>
      </c>
      <c r="E32" s="34"/>
      <c r="F32" s="34">
        <f t="shared" si="1"/>
        <v>0</v>
      </c>
    </row>
    <row r="33" spans="1:6" ht="29.45" customHeight="1" thickBot="1">
      <c r="A33" s="43" t="s">
        <v>23</v>
      </c>
      <c r="B33" s="44"/>
      <c r="C33" s="44"/>
      <c r="D33" s="44"/>
      <c r="E33" s="44"/>
      <c r="F33" s="45"/>
    </row>
    <row r="34" spans="1:6" ht="42.75" customHeight="1">
      <c r="A34" s="10">
        <v>25</v>
      </c>
      <c r="B34" s="11" t="s">
        <v>16</v>
      </c>
      <c r="C34" s="12" t="s">
        <v>10</v>
      </c>
      <c r="D34" s="13">
        <v>1</v>
      </c>
      <c r="E34" s="14"/>
      <c r="F34" s="14">
        <f>+D34*E34</f>
        <v>0</v>
      </c>
    </row>
    <row r="35" spans="1:6" ht="42" customHeight="1">
      <c r="A35" s="15">
        <v>26</v>
      </c>
      <c r="B35" s="16" t="s">
        <v>17</v>
      </c>
      <c r="C35" s="17" t="s">
        <v>1</v>
      </c>
      <c r="D35" s="18">
        <v>25</v>
      </c>
      <c r="E35" s="19"/>
      <c r="F35" s="19">
        <f t="shared" ref="F35:F41" si="2">+D35*E35</f>
        <v>0</v>
      </c>
    </row>
    <row r="36" spans="1:6" ht="29.45" customHeight="1">
      <c r="A36" s="15">
        <v>27</v>
      </c>
      <c r="B36" s="16" t="s">
        <v>27</v>
      </c>
      <c r="C36" s="17" t="s">
        <v>1</v>
      </c>
      <c r="D36" s="18">
        <v>1</v>
      </c>
      <c r="E36" s="19"/>
      <c r="F36" s="19">
        <f t="shared" si="2"/>
        <v>0</v>
      </c>
    </row>
    <row r="37" spans="1:6" ht="54" customHeight="1">
      <c r="A37" s="15">
        <v>28</v>
      </c>
      <c r="B37" s="16" t="s">
        <v>19</v>
      </c>
      <c r="C37" s="17" t="s">
        <v>0</v>
      </c>
      <c r="D37" s="18">
        <v>120</v>
      </c>
      <c r="E37" s="19"/>
      <c r="F37" s="19">
        <f t="shared" si="2"/>
        <v>0</v>
      </c>
    </row>
    <row r="38" spans="1:6" ht="39.75" customHeight="1">
      <c r="A38" s="15">
        <v>29</v>
      </c>
      <c r="B38" s="16" t="s">
        <v>11</v>
      </c>
      <c r="C38" s="17" t="s">
        <v>1</v>
      </c>
      <c r="D38" s="18">
        <v>1</v>
      </c>
      <c r="E38" s="19"/>
      <c r="F38" s="19">
        <f t="shared" si="2"/>
        <v>0</v>
      </c>
    </row>
    <row r="39" spans="1:6" ht="37.5" customHeight="1">
      <c r="A39" s="15">
        <v>30</v>
      </c>
      <c r="B39" s="20" t="s">
        <v>25</v>
      </c>
      <c r="C39" s="21" t="s">
        <v>0</v>
      </c>
      <c r="D39" s="22">
        <f>110+10</f>
        <v>120</v>
      </c>
      <c r="E39" s="19"/>
      <c r="F39" s="19">
        <f t="shared" si="2"/>
        <v>0</v>
      </c>
    </row>
    <row r="40" spans="1:6" ht="42" customHeight="1">
      <c r="A40" s="15">
        <v>31</v>
      </c>
      <c r="B40" s="23" t="s">
        <v>12</v>
      </c>
      <c r="C40" s="21" t="s">
        <v>1</v>
      </c>
      <c r="D40" s="22">
        <v>1</v>
      </c>
      <c r="E40" s="19"/>
      <c r="F40" s="19">
        <f t="shared" si="2"/>
        <v>0</v>
      </c>
    </row>
    <row r="41" spans="1:6" ht="29.45" customHeight="1" thickBot="1">
      <c r="A41" s="15">
        <v>32</v>
      </c>
      <c r="B41" s="23" t="s">
        <v>15</v>
      </c>
      <c r="C41" s="21" t="s">
        <v>10</v>
      </c>
      <c r="D41" s="22">
        <v>1</v>
      </c>
      <c r="E41" s="19"/>
      <c r="F41" s="19">
        <f t="shared" si="2"/>
        <v>0</v>
      </c>
    </row>
    <row r="42" spans="1:6" ht="29.45" customHeight="1" thickBot="1">
      <c r="A42" s="43" t="s">
        <v>24</v>
      </c>
      <c r="B42" s="44"/>
      <c r="C42" s="44"/>
      <c r="D42" s="44"/>
      <c r="E42" s="44"/>
      <c r="F42" s="45"/>
    </row>
    <row r="43" spans="1:6" ht="41.25" customHeight="1">
      <c r="A43" s="10">
        <v>33</v>
      </c>
      <c r="B43" s="11" t="s">
        <v>16</v>
      </c>
      <c r="C43" s="12" t="s">
        <v>10</v>
      </c>
      <c r="D43" s="13">
        <v>1</v>
      </c>
      <c r="E43" s="14"/>
      <c r="F43" s="14"/>
    </row>
    <row r="44" spans="1:6" ht="42" customHeight="1">
      <c r="A44" s="15">
        <v>34</v>
      </c>
      <c r="B44" s="16" t="s">
        <v>30</v>
      </c>
      <c r="C44" s="17" t="s">
        <v>1</v>
      </c>
      <c r="D44" s="18">
        <v>25</v>
      </c>
      <c r="E44" s="19"/>
      <c r="F44" s="19"/>
    </row>
    <row r="45" spans="1:6" ht="29.45" customHeight="1">
      <c r="A45" s="15">
        <v>35</v>
      </c>
      <c r="B45" s="16" t="s">
        <v>27</v>
      </c>
      <c r="C45" s="17" t="s">
        <v>1</v>
      </c>
      <c r="D45" s="18">
        <v>1</v>
      </c>
      <c r="E45" s="19"/>
      <c r="F45" s="19"/>
    </row>
    <row r="46" spans="1:6" ht="51.75" customHeight="1">
      <c r="A46" s="15">
        <v>36</v>
      </c>
      <c r="B46" s="16" t="s">
        <v>19</v>
      </c>
      <c r="C46" s="17" t="s">
        <v>0</v>
      </c>
      <c r="D46" s="18">
        <v>120</v>
      </c>
      <c r="E46" s="19"/>
      <c r="F46" s="19"/>
    </row>
    <row r="47" spans="1:6" ht="39" customHeight="1">
      <c r="A47" s="15">
        <v>37</v>
      </c>
      <c r="B47" s="16" t="s">
        <v>11</v>
      </c>
      <c r="C47" s="17" t="s">
        <v>1</v>
      </c>
      <c r="D47" s="18">
        <v>1</v>
      </c>
      <c r="E47" s="19"/>
      <c r="F47" s="19"/>
    </row>
    <row r="48" spans="1:6" ht="45.75" customHeight="1">
      <c r="A48" s="15">
        <v>38</v>
      </c>
      <c r="B48" s="20" t="s">
        <v>25</v>
      </c>
      <c r="C48" s="21" t="s">
        <v>0</v>
      </c>
      <c r="D48" s="22">
        <f>150+10</f>
        <v>160</v>
      </c>
      <c r="E48" s="19"/>
      <c r="F48" s="19"/>
    </row>
    <row r="49" spans="1:7" ht="39" customHeight="1">
      <c r="A49" s="15">
        <v>39</v>
      </c>
      <c r="B49" s="23" t="s">
        <v>12</v>
      </c>
      <c r="C49" s="21" t="s">
        <v>1</v>
      </c>
      <c r="D49" s="22">
        <v>1</v>
      </c>
      <c r="E49" s="19"/>
      <c r="F49" s="19"/>
    </row>
    <row r="50" spans="1:7" ht="29.45" customHeight="1" thickBot="1">
      <c r="A50" s="24">
        <v>40</v>
      </c>
      <c r="B50" s="25" t="s">
        <v>15</v>
      </c>
      <c r="C50" s="26" t="s">
        <v>10</v>
      </c>
      <c r="D50" s="27">
        <v>1</v>
      </c>
      <c r="E50" s="28"/>
      <c r="F50" s="28"/>
    </row>
    <row r="51" spans="1:7" s="5" customFormat="1" ht="24.6" customHeight="1" thickBot="1">
      <c r="A51" s="37" t="s">
        <v>13</v>
      </c>
      <c r="B51" s="38"/>
      <c r="C51" s="38"/>
      <c r="D51" s="38"/>
      <c r="E51" s="39"/>
      <c r="F51" s="29">
        <f>SUM(F7:F50)</f>
        <v>0</v>
      </c>
    </row>
    <row r="52" spans="1:7" s="5" customFormat="1" ht="24.6" customHeight="1" thickBot="1">
      <c r="A52" s="37" t="s">
        <v>14</v>
      </c>
      <c r="B52" s="38"/>
      <c r="C52" s="38"/>
      <c r="D52" s="38"/>
      <c r="E52" s="39"/>
      <c r="F52" s="8">
        <f>F51*0.2</f>
        <v>0</v>
      </c>
    </row>
    <row r="53" spans="1:7" s="5" customFormat="1" ht="24.6" customHeight="1" thickBot="1">
      <c r="A53" s="37" t="s">
        <v>2</v>
      </c>
      <c r="B53" s="38"/>
      <c r="C53" s="38"/>
      <c r="D53" s="38"/>
      <c r="E53" s="39"/>
      <c r="F53" s="8">
        <f>F52+F51</f>
        <v>0</v>
      </c>
    </row>
    <row r="54" spans="1:7">
      <c r="A54" s="2"/>
    </row>
    <row r="55" spans="1:7">
      <c r="A55" s="3"/>
    </row>
    <row r="57" spans="1:7">
      <c r="F57" s="35"/>
    </row>
    <row r="59" spans="1:7">
      <c r="F59" s="36"/>
      <c r="G59" s="36"/>
    </row>
  </sheetData>
  <mergeCells count="11">
    <mergeCell ref="A51:E51"/>
    <mergeCell ref="A52:E52"/>
    <mergeCell ref="A53:E53"/>
    <mergeCell ref="A2:F2"/>
    <mergeCell ref="A1:F1"/>
    <mergeCell ref="A3:F3"/>
    <mergeCell ref="A6:F6"/>
    <mergeCell ref="A15:F15"/>
    <mergeCell ref="A24:F24"/>
    <mergeCell ref="A33:F33"/>
    <mergeCell ref="A42:F42"/>
  </mergeCells>
  <printOptions horizontalCentered="1"/>
  <pageMargins left="0.23622047244094491" right="0.23622047244094491" top="0.39370078740157483" bottom="0" header="0" footer="0"/>
  <pageSetup paperSize="9" scale="68" orientation="portrait" r:id="rId1"/>
  <rowBreaks count="1" manualBreakCount="1"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Estimation </vt:lpstr>
      <vt:lpstr>'Estimation '!Zone_d_impression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2025-07-10T15:39:57Z</dcterms:modified>
</cp:coreProperties>
</file>