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10.200.123.8\partage\2026\AO\04 Restauration\DOSSIER PORTAIL\"/>
    </mc:Choice>
  </mc:AlternateContent>
  <xr:revisionPtr revIDLastSave="0" documentId="13_ncr:1_{AF1B48CF-FDED-403C-B133-952CFA30613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Estimation" sheetId="1" r:id="rId1"/>
  </sheets>
  <definedNames>
    <definedName name="_xlnm.Print_Area" localSheetId="0">Estimation!$A$1:$H$41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1" l="1"/>
  <c r="H24" i="1" s="1"/>
  <c r="E23" i="1"/>
  <c r="H23" i="1"/>
  <c r="E22" i="1"/>
  <c r="E21" i="1"/>
  <c r="E20" i="1"/>
  <c r="E19" i="1"/>
  <c r="H30" i="1"/>
  <c r="H29" i="1"/>
  <c r="H27" i="1"/>
  <c r="H26" i="1"/>
  <c r="H22" i="1"/>
  <c r="H21" i="1"/>
  <c r="H20" i="1"/>
  <c r="H19" i="1"/>
  <c r="G30" i="1"/>
  <c r="G29" i="1"/>
  <c r="G27" i="1"/>
  <c r="G26" i="1"/>
  <c r="G24" i="1"/>
  <c r="G23" i="1"/>
  <c r="G22" i="1"/>
  <c r="G21" i="1"/>
  <c r="G20" i="1"/>
  <c r="G19" i="1"/>
  <c r="G31" i="1" l="1"/>
  <c r="G32" i="1" s="1"/>
  <c r="G33" i="1" s="1"/>
  <c r="H31" i="1"/>
  <c r="H32" i="1" s="1"/>
  <c r="H33" i="1" s="1"/>
</calcChain>
</file>

<file path=xl/sharedStrings.xml><?xml version="1.0" encoding="utf-8"?>
<sst xmlns="http://schemas.openxmlformats.org/spreadsheetml/2006/main" count="42" uniqueCount="29">
  <si>
    <t>Désignation</t>
  </si>
  <si>
    <t>Quantité</t>
  </si>
  <si>
    <t>P. Total (DH)</t>
  </si>
  <si>
    <t>Minimum</t>
  </si>
  <si>
    <t>Maximum</t>
  </si>
  <si>
    <t xml:space="preserve">I- REPAS ETUDIANTS EN SELF SERVICE </t>
  </si>
  <si>
    <t xml:space="preserve">Petit-déjeuner </t>
  </si>
  <si>
    <t>U</t>
  </si>
  <si>
    <t xml:space="preserve">Déjeuner </t>
  </si>
  <si>
    <t xml:space="preserve">Dîner </t>
  </si>
  <si>
    <t>Ftour de ramadan</t>
  </si>
  <si>
    <t>Dîner de ramadan</t>
  </si>
  <si>
    <t>Shour de ramadan</t>
  </si>
  <si>
    <t>II- REPAS SEMINAIRES EN SERVICE CLUB (SERVICE A TABLE) :</t>
  </si>
  <si>
    <t>Menu normal</t>
  </si>
  <si>
    <t>Menu spécial</t>
  </si>
  <si>
    <t>III- PAUSES-CAFE</t>
  </si>
  <si>
    <t>Pause-café simple</t>
  </si>
  <si>
    <t>Pause-café améliorée</t>
  </si>
  <si>
    <t>MONTANT TOTAL HT</t>
  </si>
  <si>
    <t>MONTANT DE LA T.V.A (10%)</t>
  </si>
  <si>
    <t>MONTANT TOTAL TTC</t>
  </si>
  <si>
    <t>BORDEREAU DES PRIX-DETAIL ESTIMATIF</t>
  </si>
  <si>
    <t>OBJET :  LA RESTAURATION DES ETUDIANTS ET INVITES DE L’INSTITUT MOHAMED VI DE LA FORMATION DES IMAMS MOURCHIDINES ET MOURCHIDATES A RABAT (SIEGE ET ANNEXES) - LOT UNIQUE.</t>
  </si>
  <si>
    <t>APPEL D'OFFRES OUVERT INTERNATIONAL SUR OFFRES DE PRIX</t>
  </si>
  <si>
    <t xml:space="preserve"> N° 04/IM6FIMM/2026</t>
  </si>
  <si>
    <t>Fait à …………….le …………                                                                                                                                                     Signature et cachet du concurrent</t>
  </si>
  <si>
    <t>Prix unitaire HT (DH)</t>
  </si>
  <si>
    <t>Unité de mesure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</si>
</sst>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8"/>
      <color rgb="FF000000"/>
      <name val="Calibri"/>
      <family val="2"/>
      <scheme val="minor"/>
    </font>
    <font>
      <b/>
      <sz val="20"/>
      <color rgb="FF000000"/>
      <name val="Calibri"/>
      <family val="2"/>
      <scheme val="minor"/>
    </font>
    <font>
      <b/>
      <u/>
      <sz val="2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0" xfId="0" applyFont="1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4" fontId="5" fillId="0" borderId="4" xfId="0" applyNumberFormat="1" applyFont="1" applyBorder="1" applyAlignment="1">
      <alignment horizontal="center" vertical="center" wrapText="1"/>
    </xf>
    <xf numFmtId="4" fontId="6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2" fontId="5" fillId="4" borderId="4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1" fillId="3" borderId="5" xfId="0" applyFont="1" applyFill="1" applyBorder="1" applyAlignment="1">
      <alignment horizontal="left" vertical="center" wrapText="1"/>
    </xf>
    <xf numFmtId="0" fontId="1" fillId="3" borderId="6" xfId="0" applyFont="1" applyFill="1" applyBorder="1" applyAlignment="1">
      <alignment horizontal="left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vertical="center" wrapText="1"/>
    </xf>
    <xf numFmtId="0" fontId="1" fillId="3" borderId="6" xfId="0" applyFont="1" applyFill="1" applyBorder="1" applyAlignment="1">
      <alignment vertical="center" wrapText="1"/>
    </xf>
    <xf numFmtId="0" fontId="1" fillId="3" borderId="7" xfId="0" applyFont="1" applyFill="1" applyBorder="1" applyAlignment="1">
      <alignment vertical="center" wrapText="1"/>
    </xf>
    <xf numFmtId="0" fontId="3" fillId="0" borderId="0" xfId="0" applyFont="1" applyAlignment="1">
      <alignment horizontal="left" wrapText="1"/>
    </xf>
    <xf numFmtId="0" fontId="2" fillId="0" borderId="0" xfId="0" applyFont="1" applyAlignment="1">
      <alignment horizont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1446209</xdr:colOff>
      <xdr:row>0</xdr:row>
      <xdr:rowOff>0</xdr:rowOff>
    </xdr:from>
    <xdr:to>
      <xdr:col>5</xdr:col>
      <xdr:colOff>936622</xdr:colOff>
      <xdr:row>6</xdr:row>
      <xdr:rowOff>111125</xdr:rowOff>
    </xdr:to>
    <xdr:sp macro="" textlink="">
      <xdr:nvSpPr>
        <xdr:cNvPr id="2" name="Rectangle 1" descr="563px-COA_Kingdom_of_Morocco_svg">
          <a:extLst>
            <a:ext uri="{FF2B5EF4-FFF2-40B4-BE49-F238E27FC236}">
              <a16:creationId xmlns:a16="http://schemas.microsoft.com/office/drawing/2014/main" id="{A607BDA4-F88C-4E12-5635-C0B700BB75A6}"/>
            </a:ext>
          </a:extLst>
        </xdr:cNvPr>
        <xdr:cNvSpPr>
          <a:spLocks noChangeArrowheads="1"/>
        </xdr:cNvSpPr>
      </xdr:nvSpPr>
      <xdr:spPr bwMode="auto">
        <a:xfrm flipH="1">
          <a:off x="8701084" y="0"/>
          <a:ext cx="1331913" cy="1254125"/>
        </a:xfrm>
        <a:prstGeom prst="rect">
          <a:avLst/>
        </a:prstGeom>
        <a:blipFill dpi="0" rotWithShape="1">
          <a:blip xmlns:r="http://schemas.openxmlformats.org/officeDocument/2006/relationships" r:embed="rId1"/>
          <a:srcRect/>
          <a:stretch>
            <a:fillRect/>
          </a:stretch>
        </a:blip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wrap="square"/>
        <a:lstStyle/>
        <a:p>
          <a:endParaRPr lang="fr-FR"/>
        </a:p>
      </xdr:txBody>
    </xdr:sp>
    <xdr:clientData/>
  </xdr:twoCellAnchor>
  <xdr:twoCellAnchor>
    <xdr:from>
      <xdr:col>0</xdr:col>
      <xdr:colOff>0</xdr:colOff>
      <xdr:row>0</xdr:row>
      <xdr:rowOff>86359</xdr:rowOff>
    </xdr:from>
    <xdr:to>
      <xdr:col>1</xdr:col>
      <xdr:colOff>3222625</xdr:colOff>
      <xdr:row>6</xdr:row>
      <xdr:rowOff>127000</xdr:rowOff>
    </xdr:to>
    <xdr:sp macro="" textlink="">
      <xdr:nvSpPr>
        <xdr:cNvPr id="3" name="Zone de texte 2">
          <a:extLst>
            <a:ext uri="{FF2B5EF4-FFF2-40B4-BE49-F238E27FC236}">
              <a16:creationId xmlns:a16="http://schemas.microsoft.com/office/drawing/2014/main" id="{53231261-011A-FE51-238E-9319A4F016CC}"/>
            </a:ext>
          </a:extLst>
        </xdr:cNvPr>
        <xdr:cNvSpPr txBox="1">
          <a:spLocks noChangeArrowheads="1"/>
        </xdr:cNvSpPr>
      </xdr:nvSpPr>
      <xdr:spPr bwMode="auto">
        <a:xfrm>
          <a:off x="0" y="86359"/>
          <a:ext cx="3984625" cy="11836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square" lIns="27432" tIns="18288" rIns="27432" bIns="18288" anchor="ctr" upright="1">
          <a:noAutofit/>
        </a:bodyPr>
        <a:lstStyle/>
        <a:p>
          <a:pPr algn="ctr"/>
          <a:r>
            <a:rPr lang="fr-FR" sz="1100" b="1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ROYAUME DU MAROC</a:t>
          </a:r>
          <a:endParaRPr lang="fr-FR" sz="28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fr-FR" sz="1100" b="1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MINISTERE DES HABOUS ET DES AFFAIRES ISLAMIQUES</a:t>
          </a:r>
          <a:endParaRPr lang="fr-FR" sz="28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fr-FR" sz="1100" b="1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UNIVERSITE AL QUARAOUIYINE</a:t>
          </a:r>
          <a:endParaRPr lang="fr-FR" sz="28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fr-FR" sz="1100" b="1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INSTITUT MOHAMMAD VI DE FORMATION </a:t>
          </a:r>
          <a:endParaRPr lang="fr-FR" sz="28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  <a:p>
          <a:pPr algn="ctr"/>
          <a:r>
            <a:rPr lang="fr-FR" sz="1100" b="1">
              <a:solidFill>
                <a:srgbClr val="000000"/>
              </a:solidFill>
              <a:effectLst/>
              <a:latin typeface="Calibri" panose="020F0502020204030204" pitchFamily="34" charset="0"/>
              <a:ea typeface="Times New Roman" panose="02020603050405020304" pitchFamily="18" charset="0"/>
              <a:cs typeface="Arial" panose="020B0604020202020204" pitchFamily="34" charset="0"/>
            </a:rPr>
            <a:t>DES IMAMS MOURCHIDINES ET MOURCHIDATES</a:t>
          </a:r>
          <a:endParaRPr lang="fr-FR" sz="28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H42"/>
  <sheetViews>
    <sheetView tabSelected="1" view="pageBreakPreview" zoomScale="80" zoomScaleNormal="80" zoomScaleSheetLayoutView="80" workbookViewId="0">
      <selection activeCell="B38" sqref="B38:H38"/>
    </sheetView>
  </sheetViews>
  <sheetFormatPr baseColWidth="10" defaultRowHeight="15" x14ac:dyDescent="0.25"/>
  <cols>
    <col min="2" max="2" width="57" style="1" customWidth="1"/>
    <col min="3" max="3" width="16" customWidth="1"/>
    <col min="4" max="4" width="24.42578125" customWidth="1"/>
    <col min="5" max="5" width="27.5703125" customWidth="1"/>
    <col min="6" max="6" width="24.5703125" customWidth="1"/>
    <col min="7" max="7" width="51.140625" customWidth="1"/>
    <col min="8" max="8" width="56.140625" customWidth="1"/>
  </cols>
  <sheetData>
    <row r="7" spans="2:8" ht="32.25" customHeight="1" x14ac:dyDescent="0.25"/>
    <row r="8" spans="2:8" ht="27" customHeight="1" x14ac:dyDescent="0.45">
      <c r="B8" s="17" t="s">
        <v>22</v>
      </c>
      <c r="C8" s="17"/>
      <c r="D8" s="17"/>
      <c r="E8" s="17"/>
      <c r="F8" s="17"/>
      <c r="G8" s="17"/>
      <c r="H8" s="17"/>
    </row>
    <row r="9" spans="2:8" ht="9" customHeight="1" x14ac:dyDescent="0.45">
      <c r="B9" s="4"/>
      <c r="C9" s="4"/>
      <c r="D9" s="4"/>
      <c r="E9" s="4"/>
      <c r="F9" s="4"/>
      <c r="G9" s="4"/>
      <c r="H9" s="4"/>
    </row>
    <row r="10" spans="2:8" ht="28.5" x14ac:dyDescent="0.45">
      <c r="B10" s="16" t="s">
        <v>24</v>
      </c>
      <c r="C10" s="16"/>
      <c r="D10" s="16"/>
      <c r="E10" s="16"/>
      <c r="F10" s="16"/>
      <c r="G10" s="16"/>
      <c r="H10" s="16"/>
    </row>
    <row r="11" spans="2:8" ht="9" customHeight="1" x14ac:dyDescent="0.45">
      <c r="B11" s="5"/>
      <c r="C11" s="5"/>
      <c r="D11" s="5"/>
      <c r="E11" s="5"/>
      <c r="F11" s="5"/>
      <c r="G11" s="5"/>
      <c r="H11" s="5"/>
    </row>
    <row r="12" spans="2:8" ht="28.5" x14ac:dyDescent="0.45">
      <c r="B12" s="16" t="s">
        <v>25</v>
      </c>
      <c r="C12" s="16"/>
      <c r="D12" s="16"/>
      <c r="E12" s="16"/>
      <c r="F12" s="16"/>
      <c r="G12" s="16"/>
      <c r="H12" s="16"/>
    </row>
    <row r="13" spans="2:8" ht="15" customHeight="1" x14ac:dyDescent="0.4">
      <c r="B13" s="2"/>
      <c r="C13" s="3"/>
      <c r="D13" s="3"/>
      <c r="E13" s="3"/>
      <c r="F13" s="3"/>
      <c r="G13" s="3"/>
      <c r="H13" s="3"/>
    </row>
    <row r="14" spans="2:8" ht="50.25" customHeight="1" x14ac:dyDescent="0.4">
      <c r="B14" s="30" t="s">
        <v>23</v>
      </c>
      <c r="C14" s="30"/>
      <c r="D14" s="30"/>
      <c r="E14" s="30"/>
      <c r="F14" s="30"/>
      <c r="G14" s="30"/>
      <c r="H14" s="30"/>
    </row>
    <row r="15" spans="2:8" ht="15.75" thickBot="1" x14ac:dyDescent="0.3"/>
    <row r="16" spans="2:8" ht="23.25" x14ac:dyDescent="0.25">
      <c r="B16" s="24" t="s">
        <v>0</v>
      </c>
      <c r="C16" s="24" t="s">
        <v>28</v>
      </c>
      <c r="D16" s="9" t="s">
        <v>1</v>
      </c>
      <c r="E16" s="9" t="s">
        <v>1</v>
      </c>
      <c r="F16" s="24" t="s">
        <v>27</v>
      </c>
      <c r="G16" s="9" t="s">
        <v>2</v>
      </c>
      <c r="H16" s="9" t="s">
        <v>2</v>
      </c>
    </row>
    <row r="17" spans="2:8" ht="24" thickBot="1" x14ac:dyDescent="0.3">
      <c r="B17" s="25"/>
      <c r="C17" s="25"/>
      <c r="D17" s="10" t="s">
        <v>3</v>
      </c>
      <c r="E17" s="10" t="s">
        <v>4</v>
      </c>
      <c r="F17" s="25"/>
      <c r="G17" s="10" t="s">
        <v>3</v>
      </c>
      <c r="H17" s="10" t="s">
        <v>4</v>
      </c>
    </row>
    <row r="18" spans="2:8" ht="30" customHeight="1" thickBot="1" x14ac:dyDescent="0.3">
      <c r="B18" s="26" t="s">
        <v>5</v>
      </c>
      <c r="C18" s="27"/>
      <c r="D18" s="27"/>
      <c r="E18" s="27"/>
      <c r="F18" s="27"/>
      <c r="G18" s="27"/>
      <c r="H18" s="28"/>
    </row>
    <row r="19" spans="2:8" ht="30" customHeight="1" thickBot="1" x14ac:dyDescent="0.3">
      <c r="B19" s="8" t="s">
        <v>6</v>
      </c>
      <c r="C19" s="6" t="s">
        <v>7</v>
      </c>
      <c r="D19" s="7">
        <v>198500</v>
      </c>
      <c r="E19" s="7">
        <f>+D19*2</f>
        <v>397000</v>
      </c>
      <c r="F19" s="15"/>
      <c r="G19" s="11">
        <f>D19*F19</f>
        <v>0</v>
      </c>
      <c r="H19" s="11">
        <f>E19*F19</f>
        <v>0</v>
      </c>
    </row>
    <row r="20" spans="2:8" ht="30" customHeight="1" thickBot="1" x14ac:dyDescent="0.3">
      <c r="B20" s="8" t="s">
        <v>8</v>
      </c>
      <c r="C20" s="6" t="s">
        <v>7</v>
      </c>
      <c r="D20" s="7">
        <v>198500</v>
      </c>
      <c r="E20" s="7">
        <f>+D20*2</f>
        <v>397000</v>
      </c>
      <c r="F20" s="15"/>
      <c r="G20" s="11">
        <f>D20*F20</f>
        <v>0</v>
      </c>
      <c r="H20" s="11">
        <f>E20*F20</f>
        <v>0</v>
      </c>
    </row>
    <row r="21" spans="2:8" ht="30" customHeight="1" thickBot="1" x14ac:dyDescent="0.3">
      <c r="B21" s="8" t="s">
        <v>9</v>
      </c>
      <c r="C21" s="6" t="s">
        <v>7</v>
      </c>
      <c r="D21" s="7">
        <v>198500</v>
      </c>
      <c r="E21" s="7">
        <f>+D21*2</f>
        <v>397000</v>
      </c>
      <c r="F21" s="15"/>
      <c r="G21" s="11">
        <f>D21*F21</f>
        <v>0</v>
      </c>
      <c r="H21" s="11">
        <f>E21*F21</f>
        <v>0</v>
      </c>
    </row>
    <row r="22" spans="2:8" ht="30" customHeight="1" thickBot="1" x14ac:dyDescent="0.3">
      <c r="B22" s="8" t="s">
        <v>10</v>
      </c>
      <c r="C22" s="6" t="s">
        <v>7</v>
      </c>
      <c r="D22" s="7">
        <v>19500</v>
      </c>
      <c r="E22" s="7">
        <f>+D22*2</f>
        <v>39000</v>
      </c>
      <c r="F22" s="15"/>
      <c r="G22" s="11">
        <f>D22*F22</f>
        <v>0</v>
      </c>
      <c r="H22" s="11">
        <f>E22*F22</f>
        <v>0</v>
      </c>
    </row>
    <row r="23" spans="2:8" ht="30" customHeight="1" thickBot="1" x14ac:dyDescent="0.3">
      <c r="B23" s="8" t="s">
        <v>11</v>
      </c>
      <c r="C23" s="6" t="s">
        <v>7</v>
      </c>
      <c r="D23" s="7">
        <v>19500</v>
      </c>
      <c r="E23" s="7">
        <f>+D23*2</f>
        <v>39000</v>
      </c>
      <c r="F23" s="15"/>
      <c r="G23" s="11">
        <f>D23*F23</f>
        <v>0</v>
      </c>
      <c r="H23" s="11">
        <f>E23*F23</f>
        <v>0</v>
      </c>
    </row>
    <row r="24" spans="2:8" ht="30" customHeight="1" thickBot="1" x14ac:dyDescent="0.3">
      <c r="B24" s="8" t="s">
        <v>12</v>
      </c>
      <c r="C24" s="6" t="s">
        <v>7</v>
      </c>
      <c r="D24" s="7">
        <v>19500</v>
      </c>
      <c r="E24" s="7">
        <f>+D24*2</f>
        <v>39000</v>
      </c>
      <c r="F24" s="15"/>
      <c r="G24" s="11">
        <f>D24*F24</f>
        <v>0</v>
      </c>
      <c r="H24" s="11">
        <f>E24*F24</f>
        <v>0</v>
      </c>
    </row>
    <row r="25" spans="2:8" ht="30" customHeight="1" thickBot="1" x14ac:dyDescent="0.3">
      <c r="B25" s="18" t="s">
        <v>13</v>
      </c>
      <c r="C25" s="19"/>
      <c r="D25" s="19"/>
      <c r="E25" s="19"/>
      <c r="F25" s="19"/>
      <c r="G25" s="19"/>
      <c r="H25" s="20"/>
    </row>
    <row r="26" spans="2:8" ht="30" customHeight="1" thickBot="1" x14ac:dyDescent="0.3">
      <c r="B26" s="8" t="s">
        <v>14</v>
      </c>
      <c r="C26" s="6" t="s">
        <v>7</v>
      </c>
      <c r="D26" s="7">
        <v>1500</v>
      </c>
      <c r="E26" s="7">
        <v>3000</v>
      </c>
      <c r="F26" s="15"/>
      <c r="G26" s="11">
        <f>D26*F26</f>
        <v>0</v>
      </c>
      <c r="H26" s="11">
        <f>E26*F26</f>
        <v>0</v>
      </c>
    </row>
    <row r="27" spans="2:8" ht="44.25" customHeight="1" thickBot="1" x14ac:dyDescent="0.3">
      <c r="B27" s="8" t="s">
        <v>15</v>
      </c>
      <c r="C27" s="6" t="s">
        <v>7</v>
      </c>
      <c r="D27" s="7">
        <v>2500</v>
      </c>
      <c r="E27" s="7">
        <v>5000</v>
      </c>
      <c r="F27" s="15"/>
      <c r="G27" s="11">
        <f>D27*F27</f>
        <v>0</v>
      </c>
      <c r="H27" s="11">
        <f>E27*F27</f>
        <v>0</v>
      </c>
    </row>
    <row r="28" spans="2:8" ht="30" customHeight="1" thickBot="1" x14ac:dyDescent="0.3">
      <c r="B28" s="18" t="s">
        <v>16</v>
      </c>
      <c r="C28" s="19"/>
      <c r="D28" s="19"/>
      <c r="E28" s="19"/>
      <c r="F28" s="19"/>
      <c r="G28" s="19"/>
      <c r="H28" s="20"/>
    </row>
    <row r="29" spans="2:8" ht="30" customHeight="1" thickBot="1" x14ac:dyDescent="0.3">
      <c r="B29" s="8" t="s">
        <v>17</v>
      </c>
      <c r="C29" s="6" t="s">
        <v>7</v>
      </c>
      <c r="D29" s="7">
        <v>1500</v>
      </c>
      <c r="E29" s="7">
        <v>3000</v>
      </c>
      <c r="F29" s="15"/>
      <c r="G29" s="11">
        <f>D29*F29</f>
        <v>0</v>
      </c>
      <c r="H29" s="11">
        <f>E29*F29</f>
        <v>0</v>
      </c>
    </row>
    <row r="30" spans="2:8" ht="30" customHeight="1" thickBot="1" x14ac:dyDescent="0.3">
      <c r="B30" s="8" t="s">
        <v>18</v>
      </c>
      <c r="C30" s="6" t="s">
        <v>7</v>
      </c>
      <c r="D30" s="7">
        <v>1500</v>
      </c>
      <c r="E30" s="7">
        <v>3000</v>
      </c>
      <c r="F30" s="15"/>
      <c r="G30" s="11">
        <f>D30*F30</f>
        <v>0</v>
      </c>
      <c r="H30" s="11">
        <f>E30*F30</f>
        <v>0</v>
      </c>
    </row>
    <row r="31" spans="2:8" ht="30" customHeight="1" thickBot="1" x14ac:dyDescent="0.3">
      <c r="B31" s="21" t="s">
        <v>19</v>
      </c>
      <c r="C31" s="22"/>
      <c r="D31" s="22"/>
      <c r="E31" s="22"/>
      <c r="F31" s="23"/>
      <c r="G31" s="12">
        <f>SUM(G19:G24) +SUM(G26:G27) + SUM(G29:G30)</f>
        <v>0</v>
      </c>
      <c r="H31" s="12">
        <f>SUM(H19:H24) + SUM(H26:H27)+SUM(H29:H30)</f>
        <v>0</v>
      </c>
    </row>
    <row r="32" spans="2:8" ht="30" customHeight="1" thickBot="1" x14ac:dyDescent="0.3">
      <c r="B32" s="21" t="s">
        <v>20</v>
      </c>
      <c r="C32" s="22"/>
      <c r="D32" s="22"/>
      <c r="E32" s="22"/>
      <c r="F32" s="23"/>
      <c r="G32" s="12">
        <f>G31*10%</f>
        <v>0</v>
      </c>
      <c r="H32" s="12">
        <f>H31*10%</f>
        <v>0</v>
      </c>
    </row>
    <row r="33" spans="2:8" ht="30" customHeight="1" thickBot="1" x14ac:dyDescent="0.3">
      <c r="B33" s="21" t="s">
        <v>21</v>
      </c>
      <c r="C33" s="22"/>
      <c r="D33" s="22"/>
      <c r="E33" s="22"/>
      <c r="F33" s="23"/>
      <c r="G33" s="12">
        <f>G32+G31</f>
        <v>0</v>
      </c>
      <c r="H33" s="12">
        <f>SUM(H31:H32)</f>
        <v>0</v>
      </c>
    </row>
    <row r="35" spans="2:8" ht="28.5" x14ac:dyDescent="0.25">
      <c r="B35" s="31" t="s">
        <v>26</v>
      </c>
      <c r="C35" s="31"/>
      <c r="D35" s="31"/>
      <c r="E35" s="31"/>
      <c r="F35" s="31"/>
      <c r="G35" s="31"/>
      <c r="H35" s="31"/>
    </row>
    <row r="36" spans="2:8" ht="24.75" customHeight="1" x14ac:dyDescent="0.45">
      <c r="B36" s="13"/>
      <c r="C36" s="14"/>
      <c r="D36" s="14"/>
      <c r="E36" s="14"/>
      <c r="F36" s="14"/>
      <c r="G36" s="14"/>
      <c r="H36" s="14"/>
    </row>
    <row r="37" spans="2:8" ht="28.5" x14ac:dyDescent="0.45">
      <c r="B37" s="29"/>
      <c r="C37" s="29"/>
      <c r="D37" s="29"/>
      <c r="E37" s="29"/>
      <c r="F37" s="29"/>
      <c r="G37" s="29"/>
      <c r="H37" s="29"/>
    </row>
    <row r="38" spans="2:8" ht="36" customHeight="1" x14ac:dyDescent="0.45">
      <c r="B38" s="29"/>
      <c r="C38" s="29"/>
      <c r="D38" s="29"/>
      <c r="E38" s="29"/>
      <c r="F38" s="29"/>
      <c r="G38" s="29"/>
      <c r="H38" s="29"/>
    </row>
    <row r="39" spans="2:8" ht="23.25" customHeight="1" x14ac:dyDescent="0.45">
      <c r="B39" s="13"/>
      <c r="C39" s="14"/>
      <c r="D39" s="14"/>
      <c r="E39" s="14"/>
      <c r="F39" s="14"/>
      <c r="G39" s="14"/>
      <c r="H39" s="14"/>
    </row>
    <row r="40" spans="2:8" ht="40.5" customHeight="1" x14ac:dyDescent="0.45">
      <c r="B40" s="29"/>
      <c r="C40" s="29"/>
      <c r="D40" s="29"/>
      <c r="E40" s="29"/>
      <c r="F40" s="29"/>
      <c r="G40" s="29"/>
      <c r="H40" s="29"/>
    </row>
    <row r="41" spans="2:8" ht="30" customHeight="1" x14ac:dyDescent="0.45">
      <c r="B41" s="29"/>
      <c r="C41" s="29"/>
      <c r="D41" s="29"/>
      <c r="E41" s="29"/>
      <c r="F41" s="29"/>
      <c r="G41" s="29"/>
      <c r="H41" s="29"/>
    </row>
    <row r="42" spans="2:8" ht="50.25" customHeight="1" x14ac:dyDescent="0.25"/>
  </sheetData>
  <mergeCells count="18">
    <mergeCell ref="B37:H37"/>
    <mergeCell ref="B41:H41"/>
    <mergeCell ref="B38:H38"/>
    <mergeCell ref="B40:H40"/>
    <mergeCell ref="B14:H14"/>
    <mergeCell ref="B33:F33"/>
    <mergeCell ref="B35:H35"/>
    <mergeCell ref="B12:H12"/>
    <mergeCell ref="B10:H10"/>
    <mergeCell ref="B8:H8"/>
    <mergeCell ref="B25:H25"/>
    <mergeCell ref="B32:F32"/>
    <mergeCell ref="B16:B17"/>
    <mergeCell ref="C16:C17"/>
    <mergeCell ref="F16:F17"/>
    <mergeCell ref="B18:H18"/>
    <mergeCell ref="B31:F31"/>
    <mergeCell ref="B28:H28"/>
  </mergeCells>
  <pageMargins left="0.11811023622047245" right="0.11811023622047245" top="0.19685039370078741" bottom="0.15748031496062992" header="0.31496062992125984" footer="0.31496062992125984"/>
  <pageSetup paperSize="9" scale="53" orientation="landscape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Estimation</vt:lpstr>
      <vt:lpstr>Estimation!Zone_d_impression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amekraz brahim</dc:creator>
  <cp:lastModifiedBy>Y.ILIAS-SAF</cp:lastModifiedBy>
  <cp:lastPrinted>2023-05-11T13:42:14Z</cp:lastPrinted>
  <dcterms:created xsi:type="dcterms:W3CDTF">2023-05-10T20:36:38Z</dcterms:created>
  <dcterms:modified xsi:type="dcterms:W3CDTF">2026-09-04T13:54:52Z</dcterms:modified>
</cp:coreProperties>
</file>