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ELECTRIFICATION\"/>
    </mc:Choice>
  </mc:AlternateContent>
  <xr:revisionPtr revIDLastSave="0" documentId="13_ncr:1_{C7117E50-B105-4F99-A260-F6F49DE163EA}" xr6:coauthVersionLast="47" xr6:coauthVersionMax="47" xr10:uidLastSave="{00000000-0000-0000-0000-000000000000}"/>
  <bookViews>
    <workbookView xWindow="-108" yWindow="-108" windowWidth="23256" windowHeight="12456" xr2:uid="{B6415F17-252F-4AB2-8AE9-C4F92BDF2F5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0" i="1" l="1"/>
  <c r="G50" i="1" s="1"/>
  <c r="G14" i="1"/>
  <c r="G15" i="1"/>
  <c r="G16" i="1"/>
  <c r="G17" i="1"/>
  <c r="G18" i="1"/>
  <c r="G19" i="1"/>
  <c r="G20" i="1"/>
  <c r="G21" i="1"/>
  <c r="G22" i="1"/>
  <c r="G23" i="1"/>
  <c r="G24" i="1"/>
  <c r="G13" i="1"/>
  <c r="G36" i="1"/>
  <c r="G37" i="1"/>
  <c r="G35" i="1"/>
  <c r="G49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48" i="1"/>
  <c r="G25" i="1" l="1"/>
  <c r="G26" i="1" s="1"/>
  <c r="G27" i="1" s="1"/>
  <c r="G82" i="1"/>
  <c r="G83" i="1" s="1"/>
  <c r="G84" i="1" s="1"/>
  <c r="G38" i="1"/>
  <c r="G39" i="1" s="1"/>
  <c r="G40" i="1" s="1"/>
</calcChain>
</file>

<file path=xl/sharedStrings.xml><?xml version="1.0" encoding="utf-8"?>
<sst xmlns="http://schemas.openxmlformats.org/spreadsheetml/2006/main" count="182" uniqueCount="118">
  <si>
    <t>Bordereau Des Prix –Détail Estimatif</t>
  </si>
  <si>
    <r>
      <t>1-</t>
    </r>
    <r>
      <rPr>
        <b/>
        <sz val="7"/>
        <color theme="1"/>
        <rFont val="Times New Roman"/>
        <family val="1"/>
      </rPr>
      <t xml:space="preserve">      </t>
    </r>
    <r>
      <rPr>
        <b/>
        <u/>
        <sz val="12"/>
        <color theme="1"/>
        <rFont val="Times New Roman"/>
        <family val="1"/>
      </rPr>
      <t>Réseau 2</t>
    </r>
    <r>
      <rPr>
        <b/>
        <u/>
        <vertAlign val="superscript"/>
        <sz val="12"/>
        <color theme="1"/>
        <rFont val="Times New Roman"/>
        <family val="1"/>
      </rPr>
      <t>ème</t>
    </r>
    <r>
      <rPr>
        <b/>
        <u/>
        <sz val="12"/>
        <color theme="1"/>
        <rFont val="Times New Roman"/>
        <family val="1"/>
      </rPr>
      <t xml:space="preserve"> catégorie</t>
    </r>
  </si>
  <si>
    <t>N° des prix</t>
  </si>
  <si>
    <t>Désignation des ouvrages</t>
  </si>
  <si>
    <t>Unité</t>
  </si>
  <si>
    <t>Quantité</t>
  </si>
  <si>
    <t>Prix unitaire</t>
  </si>
  <si>
    <t>Prix totaux</t>
  </si>
  <si>
    <t>Pylône métallique</t>
  </si>
  <si>
    <t>T</t>
  </si>
  <si>
    <t>Plus-value pour galvanisation</t>
  </si>
  <si>
    <t>Kg</t>
  </si>
  <si>
    <t>Massif de fondation normal</t>
  </si>
  <si>
    <r>
      <t>m</t>
    </r>
    <r>
      <rPr>
        <b/>
        <vertAlign val="superscript"/>
        <sz val="10"/>
        <color rgb="FF000000"/>
        <rFont val="Times New Roman"/>
        <family val="1"/>
      </rPr>
      <t>3</t>
    </r>
  </si>
  <si>
    <t>Menuiserie métallique galvanisé</t>
  </si>
  <si>
    <t xml:space="preserve">Kg </t>
  </si>
  <si>
    <t>IACM à C/C 50A 36KV+Terre</t>
  </si>
  <si>
    <t>U</t>
  </si>
  <si>
    <t>Chaine d’isolateur à long fut en matériaux composites norme 11 compris accessoires + pince d’alignement (isolement 36KV)</t>
  </si>
  <si>
    <t>Chaine d’isolateur à long fut en matériaux composites norme 11 compris accessoires + pince d’ancrage (isolement 36KV)</t>
  </si>
  <si>
    <t>Plaque d’identification (IRD) grand modèle</t>
  </si>
  <si>
    <r>
      <t>Fourniture câble almélec 34,4 mm</t>
    </r>
    <r>
      <rPr>
        <vertAlign val="superscript"/>
        <sz val="10"/>
        <color theme="1"/>
        <rFont val="Times New Roman"/>
        <family val="1"/>
      </rPr>
      <t>2</t>
    </r>
  </si>
  <si>
    <r>
      <t>Transport, déroulage, réglage, y compris élagage d’arbres éventuels (sans dessouchage) du conducteur Almélec 34,4 mm</t>
    </r>
    <r>
      <rPr>
        <vertAlign val="superscript"/>
        <sz val="10"/>
        <color theme="1"/>
        <rFont val="Times New Roman"/>
        <family val="1"/>
      </rPr>
      <t>2</t>
    </r>
  </si>
  <si>
    <t>80-02-01</t>
  </si>
  <si>
    <t>Etude compète réseau 2ème comprenant reconnaissance, balise levée du profil, report sur calque répartition des supports, calcul mécanique et électrique y compris reprise éventuelle après examen par la SRM RSK avec fourniture de 16 plans l’ensemble</t>
  </si>
  <si>
    <t>Km</t>
  </si>
  <si>
    <t>99-02-22</t>
  </si>
  <si>
    <t>Connecteur MT à broche (RDB+CBO)</t>
  </si>
  <si>
    <t>60-02-09</t>
  </si>
  <si>
    <t>Génie civil poste de transformation aérien type H61 sur pylône métallique galvanisé</t>
  </si>
  <si>
    <t>61-02-02</t>
  </si>
  <si>
    <t>Equipement et montage poste H61 36V Triphasé + basse tension</t>
  </si>
  <si>
    <t>70-00-06</t>
  </si>
  <si>
    <t>Transformateur de puissance 22KV/B2 H61 bornes 36KV 100kVA (</t>
  </si>
  <si>
    <r>
      <t>3-</t>
    </r>
    <r>
      <rPr>
        <b/>
        <sz val="7"/>
        <color theme="1"/>
        <rFont val="Times New Roman"/>
        <family val="1"/>
      </rPr>
      <t xml:space="preserve">      </t>
    </r>
    <r>
      <rPr>
        <b/>
        <u/>
        <sz val="12"/>
        <color theme="1"/>
        <rFont val="Times New Roman"/>
        <family val="1"/>
      </rPr>
      <t xml:space="preserve">Réseau 1ère catégorie </t>
    </r>
  </si>
  <si>
    <t xml:space="preserve">Pylône métallique </t>
  </si>
  <si>
    <t xml:space="preserve">Plus-value pour galvanisation </t>
  </si>
  <si>
    <t xml:space="preserve">Poteau béton armé classe A8m 300daN </t>
  </si>
  <si>
    <t>Poteau béton armé classe A8m 500daN</t>
  </si>
  <si>
    <t xml:space="preserve">Poteau béton armé classe A8m 700daN </t>
  </si>
  <si>
    <t>m3</t>
  </si>
  <si>
    <t>Poteau en acier monopode tubulaire 8/150</t>
  </si>
  <si>
    <t>Poteau en acier monopode tubulaire 8/300</t>
  </si>
  <si>
    <t>Poteau en acier monopode tubulaire 8/500</t>
  </si>
  <si>
    <t>Poteau en acier monopode tubulaire 8/700</t>
  </si>
  <si>
    <t>Poteau en acier monopode tubulaire 9/500</t>
  </si>
  <si>
    <t>Terre de réseau</t>
  </si>
  <si>
    <t xml:space="preserve">Appareil d’éclairage public (sur poteau, candélabre ou façade), équipé de tous les accessoires d’alimentation nécessaires pour lampe à vapeur de sodium SHP 70W </t>
  </si>
  <si>
    <t xml:space="preserve">Coffret métallique standard de commande d’éclairage public épuisé, posé sur socle, façade ou poteau (y compris confection socle et ferrures fixation + terre) </t>
  </si>
  <si>
    <t xml:space="preserve">Câble isolé préassemblé en aluminium avec porteur en Almélec 3x35 Alu+ 16Al+54,6Alm </t>
  </si>
  <si>
    <t>m</t>
  </si>
  <si>
    <t xml:space="preserve">Câble isolé préassemblé en aluminium avec neutre porteur en Almélec 3x50 Alu+ 16Alu+54,6Alm </t>
  </si>
  <si>
    <t xml:space="preserve">Câble isolé préassemblé en aluminium avec neutre porteur en Almélec 3x70 Alu+ 16Alu+54,6Alm </t>
  </si>
  <si>
    <t xml:space="preserve">Pose sans accessoires Câble isolé triphasé pré assemblé en aluminium (y compris manchons de jonctions éventuelles) diverses sections </t>
  </si>
  <si>
    <t xml:space="preserve">Accessoires pour Câble torsadé pré assemblé tendu sur poteau au potelet ensemble d’alignement </t>
  </si>
  <si>
    <t>Accessoires pour Câble torsadé pré assemblé tendu sur poteau au potelet ensemble d’ancrage simple</t>
  </si>
  <si>
    <t xml:space="preserve">Accessoires pour Câble torsadé pré assemblé tendu sur poteau au potelet ensemble d’ancrage double </t>
  </si>
  <si>
    <t xml:space="preserve">Connecteur de dérivation à perforation d’isolant réseau sur réseau en Câble pré assemblé isolé à 6KV de 35 à 70 mm2 Alu </t>
  </si>
  <si>
    <t xml:space="preserve">Connecteur de dérivation à perforation d’isolant réseau sur réseau en Câble préassemblé isolé à 6KV de 1,5 à 25mm2 sur conducteur d’EP </t>
  </si>
  <si>
    <t>Poteau béton armé classe A 8m 150 daN</t>
  </si>
  <si>
    <t xml:space="preserve">Poteau béton armé classe A 9m 150 daN </t>
  </si>
  <si>
    <t xml:space="preserve">Poteau béton armé classe A 9m 500 daN </t>
  </si>
  <si>
    <t xml:space="preserve">Poteau béton armé classe A 9m 700 daN </t>
  </si>
  <si>
    <t xml:space="preserve">Destruction poteau béton irrécupérable </t>
  </si>
  <si>
    <t xml:space="preserve">Transfèrement d’un poteau en béton armé quel que soit la hauteur et l’effort (compris bris massif) </t>
  </si>
  <si>
    <t xml:space="preserve">Menuiserie métallique galvanisé </t>
  </si>
  <si>
    <t xml:space="preserve">La plus-value pour remaniement de nappe 1ere catégorie </t>
  </si>
  <si>
    <t xml:space="preserve">Dépose câble préassemblé quelque soit la section, tendu sur poteau ou façade (accessoires à conserver) </t>
  </si>
  <si>
    <t xml:space="preserve">Transfèrement branchement en torsadé quelque soit la section 2 fils y compris les accessoires </t>
  </si>
  <si>
    <t xml:space="preserve">Transfèrement branchement en torsadé quelque soit la section 4 fils y compris les accessoires </t>
  </si>
  <si>
    <t>TVA EN MAD (TTC)</t>
  </si>
  <si>
    <t>TOTAL EN MAD (HTVA)</t>
  </si>
  <si>
    <t>TOTAL EN MAD (TTC)</t>
  </si>
  <si>
    <r>
      <t>Objet </t>
    </r>
    <r>
      <rPr>
        <b/>
        <sz val="12"/>
        <color theme="1"/>
        <rFont val="Times New Roman"/>
        <family val="1"/>
      </rPr>
      <t>: Travaux d’électrification HTA-BT pour l’électrification du Douar KRIFLA et extension du réseau BT pour l’électrification des foyers dans divers douar à la commune OUM AZZA.</t>
    </r>
  </si>
  <si>
    <t>N° de série</t>
  </si>
  <si>
    <t xml:space="preserve">    01-02-01</t>
  </si>
  <si>
    <t xml:space="preserve">    01-02-03</t>
  </si>
  <si>
    <t xml:space="preserve">   03-02-01</t>
  </si>
  <si>
    <t xml:space="preserve">   08-02-15</t>
  </si>
  <si>
    <t xml:space="preserve">   11-02-04</t>
  </si>
  <si>
    <t xml:space="preserve">   13-02-17</t>
  </si>
  <si>
    <t xml:space="preserve">   13-02-18</t>
  </si>
  <si>
    <t xml:space="preserve">   14-02-02</t>
  </si>
  <si>
    <t xml:space="preserve">   15-00-10</t>
  </si>
  <si>
    <t xml:space="preserve">   15-01-10</t>
  </si>
  <si>
    <t xml:space="preserve">    02-02-03</t>
  </si>
  <si>
    <t xml:space="preserve">    02-02-04</t>
  </si>
  <si>
    <t xml:space="preserve">    03-02-01</t>
  </si>
  <si>
    <t xml:space="preserve">    06-02-05</t>
  </si>
  <si>
    <t xml:space="preserve">    06-02-06</t>
  </si>
  <si>
    <t xml:space="preserve">    06-02-08</t>
  </si>
  <si>
    <t xml:space="preserve">    06-02-11</t>
  </si>
  <si>
    <t xml:space="preserve">    20-02-01</t>
  </si>
  <si>
    <t xml:space="preserve">    21-02-03</t>
  </si>
  <si>
    <t xml:space="preserve">    24-02-04</t>
  </si>
  <si>
    <t xml:space="preserve">    34-00-04</t>
  </si>
  <si>
    <t xml:space="preserve">    34-00-05</t>
  </si>
  <si>
    <t xml:space="preserve">    34-00-06</t>
  </si>
  <si>
    <t xml:space="preserve">    34-01-04</t>
  </si>
  <si>
    <t xml:space="preserve">    36-02-01</t>
  </si>
  <si>
    <t xml:space="preserve">    36-02-02</t>
  </si>
  <si>
    <t xml:space="preserve">    36-02-03</t>
  </si>
  <si>
    <t xml:space="preserve">    36-02-27</t>
  </si>
  <si>
    <t xml:space="preserve">    36-02-28</t>
  </si>
  <si>
    <t xml:space="preserve">    02-02-01</t>
  </si>
  <si>
    <t xml:space="preserve">    02-02-06</t>
  </si>
  <si>
    <t xml:space="preserve">    02-02-08</t>
  </si>
  <si>
    <t xml:space="preserve">    02-02-09</t>
  </si>
  <si>
    <t xml:space="preserve">    02-03-01</t>
  </si>
  <si>
    <t xml:space="preserve">    02-06-01</t>
  </si>
  <si>
    <t xml:space="preserve">    08-02-15</t>
  </si>
  <si>
    <t xml:space="preserve">    15-07-01</t>
  </si>
  <si>
    <t xml:space="preserve">   34-03-01</t>
  </si>
  <si>
    <t xml:space="preserve">   34-06-01</t>
  </si>
  <si>
    <t xml:space="preserve">   34-06-02</t>
  </si>
  <si>
    <t>ml</t>
  </si>
  <si>
    <r>
      <t>2-</t>
    </r>
    <r>
      <rPr>
        <b/>
        <sz val="7"/>
        <color theme="1"/>
        <rFont val="Times New Roman"/>
        <family val="1"/>
      </rPr>
      <t xml:space="preserve">      </t>
    </r>
    <r>
      <rPr>
        <b/>
        <u/>
        <sz val="12"/>
        <color theme="1"/>
        <rFont val="Times New Roman"/>
        <family val="1"/>
      </rPr>
      <t>Réseau 2</t>
    </r>
    <r>
      <rPr>
        <b/>
        <u/>
        <vertAlign val="superscript"/>
        <sz val="12"/>
        <color theme="1"/>
        <rFont val="Times New Roman"/>
        <family val="1"/>
      </rPr>
      <t>ème</t>
    </r>
    <r>
      <rPr>
        <b/>
        <u/>
        <sz val="12"/>
        <color theme="1"/>
        <rFont val="Times New Roman"/>
        <family val="1"/>
      </rPr>
      <t xml:space="preserve"> catégorie :</t>
    </r>
  </si>
  <si>
    <t>Km-UNF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</si>
</sst>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7"/>
      <color theme="1"/>
      <name val="Times New Roman"/>
      <family val="1"/>
    </font>
    <font>
      <b/>
      <u/>
      <vertAlign val="superscript"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8"/>
      <name val="Arial"/>
      <family val="2"/>
    </font>
    <font>
      <b/>
      <sz val="10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/>
    <xf numFmtId="0" fontId="11" fillId="0" borderId="0" xfId="0" applyFont="1" applyBorder="1" applyAlignment="1">
      <alignment vertical="top" wrapText="1"/>
    </xf>
    <xf numFmtId="0" fontId="0" fillId="0" borderId="0" xfId="0" applyBorder="1"/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AC7CD-ABCD-4C78-9CC8-220E55A514FD}">
  <dimension ref="A2:L84"/>
  <sheetViews>
    <sheetView tabSelected="1" view="pageBreakPreview" topLeftCell="A14" zoomScaleNormal="100" zoomScaleSheetLayoutView="100" workbookViewId="0">
      <selection activeCell="D22" sqref="D22"/>
    </sheetView>
  </sheetViews>
  <sheetFormatPr defaultColWidth="11.5546875" defaultRowHeight="14.4" x14ac:dyDescent="0.3"/>
  <cols>
    <col min="1" max="1" width="11.44140625" style="11"/>
    <col min="2" max="2" width="16.6640625" customWidth="1"/>
    <col min="3" max="3" width="59.6640625" customWidth="1"/>
  </cols>
  <sheetData>
    <row r="2" spans="1:12" ht="15" customHeight="1" x14ac:dyDescent="0.3">
      <c r="A2" s="36" t="s">
        <v>0</v>
      </c>
      <c r="B2" s="36"/>
      <c r="C2" s="36"/>
      <c r="D2" s="36"/>
      <c r="E2" s="36"/>
      <c r="F2" s="36"/>
      <c r="G2" s="36"/>
      <c r="H2" s="21"/>
      <c r="I2" s="21"/>
      <c r="J2" s="21"/>
      <c r="K2" s="21"/>
    </row>
    <row r="3" spans="1:12" ht="15.6" x14ac:dyDescent="0.3">
      <c r="D3" s="1"/>
    </row>
    <row r="4" spans="1:12" ht="15.75" customHeight="1" x14ac:dyDescent="0.3">
      <c r="A4" s="47" t="s">
        <v>73</v>
      </c>
      <c r="B4" s="47"/>
      <c r="C4" s="47"/>
      <c r="D4" s="47"/>
      <c r="E4" s="47"/>
      <c r="F4" s="47"/>
      <c r="G4" s="47"/>
      <c r="H4" s="20"/>
      <c r="I4" s="20"/>
      <c r="J4" s="20"/>
      <c r="K4" s="20"/>
      <c r="L4" s="20"/>
    </row>
    <row r="5" spans="1:12" ht="15.75" customHeight="1" x14ac:dyDescent="0.3">
      <c r="A5" s="47"/>
      <c r="B5" s="47"/>
      <c r="C5" s="47"/>
      <c r="D5" s="47"/>
      <c r="E5" s="47"/>
      <c r="F5" s="47"/>
      <c r="G5" s="47"/>
      <c r="H5" s="20"/>
      <c r="I5" s="20"/>
      <c r="J5" s="20"/>
      <c r="K5" s="20"/>
      <c r="L5" s="20"/>
    </row>
    <row r="6" spans="1:12" ht="15" customHeight="1" x14ac:dyDescent="0.3">
      <c r="A6" s="47"/>
      <c r="B6" s="47"/>
      <c r="C6" s="47"/>
      <c r="D6" s="47"/>
      <c r="E6" s="47"/>
      <c r="F6" s="47"/>
      <c r="G6" s="47"/>
      <c r="H6" s="20"/>
      <c r="I6" s="20"/>
      <c r="J6" s="20"/>
      <c r="K6" s="20"/>
      <c r="L6" s="20"/>
    </row>
    <row r="7" spans="1:12" s="11" customFormat="1" ht="15" customHeight="1" x14ac:dyDescent="0.3">
      <c r="B7" s="19"/>
      <c r="C7" s="19"/>
      <c r="D7" s="19"/>
      <c r="E7" s="19"/>
      <c r="F7" s="19"/>
      <c r="G7" s="19"/>
      <c r="H7" s="20"/>
      <c r="I7" s="20"/>
      <c r="J7" s="20"/>
      <c r="K7" s="20"/>
      <c r="L7" s="20"/>
    </row>
    <row r="8" spans="1:12" ht="18" x14ac:dyDescent="0.3">
      <c r="A8" s="46" t="s">
        <v>1</v>
      </c>
      <c r="B8" s="46"/>
      <c r="C8" s="46"/>
      <c r="D8" s="46"/>
      <c r="E8" s="46"/>
      <c r="F8" s="46"/>
      <c r="G8" s="46"/>
    </row>
    <row r="9" spans="1:12" ht="15" thickBot="1" x14ac:dyDescent="0.35"/>
    <row r="10" spans="1:12" ht="15" thickTop="1" x14ac:dyDescent="0.3">
      <c r="A10" s="48" t="s">
        <v>2</v>
      </c>
      <c r="B10" s="37" t="s">
        <v>74</v>
      </c>
      <c r="C10" s="33" t="s">
        <v>3</v>
      </c>
      <c r="D10" s="33" t="s">
        <v>4</v>
      </c>
      <c r="E10" s="33" t="s">
        <v>5</v>
      </c>
      <c r="F10" s="2"/>
      <c r="G10" s="40" t="s">
        <v>7</v>
      </c>
    </row>
    <row r="11" spans="1:12" ht="26.4" x14ac:dyDescent="0.3">
      <c r="A11" s="34"/>
      <c r="B11" s="38"/>
      <c r="C11" s="34"/>
      <c r="D11" s="34"/>
      <c r="E11" s="34"/>
      <c r="F11" s="3" t="s">
        <v>6</v>
      </c>
      <c r="G11" s="41"/>
    </row>
    <row r="12" spans="1:12" ht="15" thickBot="1" x14ac:dyDescent="0.35">
      <c r="A12" s="35"/>
      <c r="B12" s="39"/>
      <c r="C12" s="35"/>
      <c r="D12" s="35"/>
      <c r="E12" s="35"/>
      <c r="F12" s="4"/>
      <c r="G12" s="42"/>
    </row>
    <row r="13" spans="1:12" ht="25.5" customHeight="1" thickBot="1" x14ac:dyDescent="0.35">
      <c r="A13" s="26">
        <v>1</v>
      </c>
      <c r="B13" s="24" t="s">
        <v>75</v>
      </c>
      <c r="C13" s="5" t="s">
        <v>8</v>
      </c>
      <c r="D13" s="4" t="s">
        <v>9</v>
      </c>
      <c r="E13" s="4">
        <v>5.77</v>
      </c>
      <c r="F13" s="5"/>
      <c r="G13" s="6">
        <f>E13*F13</f>
        <v>0</v>
      </c>
    </row>
    <row r="14" spans="1:12" ht="25.5" customHeight="1" thickBot="1" x14ac:dyDescent="0.35">
      <c r="A14" s="26">
        <v>2</v>
      </c>
      <c r="B14" s="24" t="s">
        <v>76</v>
      </c>
      <c r="C14" s="5" t="s">
        <v>10</v>
      </c>
      <c r="D14" s="4" t="s">
        <v>11</v>
      </c>
      <c r="E14" s="4">
        <v>5765</v>
      </c>
      <c r="F14" s="5"/>
      <c r="G14" s="6">
        <f t="shared" ref="G14:G24" si="0">E14*F14</f>
        <v>0</v>
      </c>
    </row>
    <row r="15" spans="1:12" ht="25.5" customHeight="1" thickBot="1" x14ac:dyDescent="0.35">
      <c r="A15" s="26">
        <v>3</v>
      </c>
      <c r="B15" s="24" t="s">
        <v>77</v>
      </c>
      <c r="C15" s="5" t="s">
        <v>12</v>
      </c>
      <c r="D15" s="4" t="s">
        <v>13</v>
      </c>
      <c r="E15" s="4">
        <v>44.46</v>
      </c>
      <c r="F15" s="5"/>
      <c r="G15" s="6">
        <f t="shared" si="0"/>
        <v>0</v>
      </c>
    </row>
    <row r="16" spans="1:12" ht="25.5" customHeight="1" thickBot="1" x14ac:dyDescent="0.35">
      <c r="A16" s="26">
        <v>4</v>
      </c>
      <c r="B16" s="24" t="s">
        <v>78</v>
      </c>
      <c r="C16" s="7" t="s">
        <v>14</v>
      </c>
      <c r="D16" s="4" t="s">
        <v>15</v>
      </c>
      <c r="E16" s="4">
        <v>674</v>
      </c>
      <c r="F16" s="5"/>
      <c r="G16" s="6">
        <f t="shared" si="0"/>
        <v>0</v>
      </c>
    </row>
    <row r="17" spans="1:7" ht="25.5" customHeight="1" thickBot="1" x14ac:dyDescent="0.35">
      <c r="A17" s="26">
        <v>5</v>
      </c>
      <c r="B17" s="24" t="s">
        <v>79</v>
      </c>
      <c r="C17" s="7" t="s">
        <v>16</v>
      </c>
      <c r="D17" s="4" t="s">
        <v>17</v>
      </c>
      <c r="E17" s="4">
        <v>1</v>
      </c>
      <c r="F17" s="5"/>
      <c r="G17" s="6">
        <f t="shared" si="0"/>
        <v>0</v>
      </c>
    </row>
    <row r="18" spans="1:7" ht="51" customHeight="1" thickBot="1" x14ac:dyDescent="0.35">
      <c r="A18" s="26">
        <v>6</v>
      </c>
      <c r="B18" s="24" t="s">
        <v>80</v>
      </c>
      <c r="C18" s="7" t="s">
        <v>18</v>
      </c>
      <c r="D18" s="4" t="s">
        <v>17</v>
      </c>
      <c r="E18" s="4">
        <v>1</v>
      </c>
      <c r="F18" s="5"/>
      <c r="G18" s="6">
        <f t="shared" si="0"/>
        <v>0</v>
      </c>
    </row>
    <row r="19" spans="1:7" ht="64.5" customHeight="1" thickBot="1" x14ac:dyDescent="0.35">
      <c r="A19" s="26">
        <v>7</v>
      </c>
      <c r="B19" s="24" t="s">
        <v>81</v>
      </c>
      <c r="C19" s="7" t="s">
        <v>19</v>
      </c>
      <c r="D19" s="4" t="s">
        <v>17</v>
      </c>
      <c r="E19" s="4">
        <v>33</v>
      </c>
      <c r="F19" s="5"/>
      <c r="G19" s="6">
        <f t="shared" si="0"/>
        <v>0</v>
      </c>
    </row>
    <row r="20" spans="1:7" ht="32.25" customHeight="1" thickBot="1" x14ac:dyDescent="0.35">
      <c r="A20" s="26">
        <v>8</v>
      </c>
      <c r="B20" s="24" t="s">
        <v>82</v>
      </c>
      <c r="C20" s="7" t="s">
        <v>20</v>
      </c>
      <c r="D20" s="4" t="s">
        <v>17</v>
      </c>
      <c r="E20" s="4">
        <v>2</v>
      </c>
      <c r="F20" s="5"/>
      <c r="G20" s="6">
        <f t="shared" si="0"/>
        <v>0</v>
      </c>
    </row>
    <row r="21" spans="1:7" ht="24" customHeight="1" thickBot="1" x14ac:dyDescent="0.35">
      <c r="A21" s="26">
        <v>9</v>
      </c>
      <c r="B21" s="24" t="s">
        <v>83</v>
      </c>
      <c r="C21" s="7" t="s">
        <v>21</v>
      </c>
      <c r="D21" s="4" t="s">
        <v>11</v>
      </c>
      <c r="E21" s="4">
        <v>188.74</v>
      </c>
      <c r="F21" s="5"/>
      <c r="G21" s="6">
        <f t="shared" si="0"/>
        <v>0</v>
      </c>
    </row>
    <row r="22" spans="1:7" ht="35.25" customHeight="1" thickBot="1" x14ac:dyDescent="0.35">
      <c r="A22" s="26">
        <v>10</v>
      </c>
      <c r="B22" s="24" t="s">
        <v>84</v>
      </c>
      <c r="C22" s="7" t="s">
        <v>22</v>
      </c>
      <c r="D22" s="4" t="s">
        <v>117</v>
      </c>
      <c r="E22" s="4">
        <v>1.91</v>
      </c>
      <c r="F22" s="5"/>
      <c r="G22" s="6">
        <f t="shared" si="0"/>
        <v>0</v>
      </c>
    </row>
    <row r="23" spans="1:7" ht="63" customHeight="1" thickBot="1" x14ac:dyDescent="0.35">
      <c r="A23" s="26">
        <v>11</v>
      </c>
      <c r="B23" s="24" t="s">
        <v>23</v>
      </c>
      <c r="C23" s="7" t="s">
        <v>24</v>
      </c>
      <c r="D23" s="4" t="s">
        <v>25</v>
      </c>
      <c r="E23" s="4">
        <v>0.7</v>
      </c>
      <c r="F23" s="5"/>
      <c r="G23" s="6">
        <f t="shared" si="0"/>
        <v>0</v>
      </c>
    </row>
    <row r="24" spans="1:7" ht="24.75" customHeight="1" thickBot="1" x14ac:dyDescent="0.35">
      <c r="A24" s="26">
        <v>12</v>
      </c>
      <c r="B24" s="25" t="s">
        <v>26</v>
      </c>
      <c r="C24" s="8" t="s">
        <v>27</v>
      </c>
      <c r="D24" s="9" t="s">
        <v>17</v>
      </c>
      <c r="E24" s="9">
        <v>3</v>
      </c>
      <c r="F24" s="10"/>
      <c r="G24" s="6">
        <f t="shared" si="0"/>
        <v>0</v>
      </c>
    </row>
    <row r="25" spans="1:7" ht="36" customHeight="1" x14ac:dyDescent="0.3">
      <c r="E25" s="27" t="s">
        <v>71</v>
      </c>
      <c r="F25" s="28"/>
      <c r="G25" s="16">
        <f>SUM(G13:G24)</f>
        <v>0</v>
      </c>
    </row>
    <row r="26" spans="1:7" ht="36" customHeight="1" x14ac:dyDescent="0.3">
      <c r="E26" s="29" t="s">
        <v>70</v>
      </c>
      <c r="F26" s="30"/>
      <c r="G26" s="14">
        <f>G25*20%</f>
        <v>0</v>
      </c>
    </row>
    <row r="27" spans="1:7" ht="36" customHeight="1" thickBot="1" x14ac:dyDescent="0.35">
      <c r="E27" s="31" t="s">
        <v>72</v>
      </c>
      <c r="F27" s="32"/>
      <c r="G27" s="15">
        <f>SUM(G25:G26)</f>
        <v>0</v>
      </c>
    </row>
    <row r="29" spans="1:7" ht="18" x14ac:dyDescent="0.3">
      <c r="A29" s="46" t="s">
        <v>116</v>
      </c>
      <c r="B29" s="46"/>
      <c r="C29" s="46"/>
      <c r="D29" s="46"/>
      <c r="E29" s="46"/>
      <c r="F29" s="46"/>
      <c r="G29" s="46"/>
    </row>
    <row r="31" spans="1:7" ht="15" thickBot="1" x14ac:dyDescent="0.35"/>
    <row r="32" spans="1:7" x14ac:dyDescent="0.3">
      <c r="A32" s="48" t="s">
        <v>2</v>
      </c>
      <c r="B32" s="48" t="s">
        <v>74</v>
      </c>
      <c r="C32" s="48" t="s">
        <v>3</v>
      </c>
      <c r="D32" s="48" t="s">
        <v>4</v>
      </c>
      <c r="E32" s="48" t="s">
        <v>5</v>
      </c>
      <c r="F32" s="17"/>
      <c r="G32" s="48" t="s">
        <v>7</v>
      </c>
    </row>
    <row r="33" spans="1:9" ht="26.4" x14ac:dyDescent="0.3">
      <c r="A33" s="34"/>
      <c r="B33" s="34"/>
      <c r="C33" s="34"/>
      <c r="D33" s="34"/>
      <c r="E33" s="34"/>
      <c r="F33" s="3" t="s">
        <v>6</v>
      </c>
      <c r="G33" s="34"/>
    </row>
    <row r="34" spans="1:9" ht="15" thickBot="1" x14ac:dyDescent="0.35">
      <c r="A34" s="35"/>
      <c r="B34" s="35"/>
      <c r="C34" s="35"/>
      <c r="D34" s="35"/>
      <c r="E34" s="35"/>
      <c r="F34" s="4"/>
      <c r="G34" s="35"/>
    </row>
    <row r="35" spans="1:9" ht="33" customHeight="1" thickBot="1" x14ac:dyDescent="0.35">
      <c r="A35" s="18">
        <v>13</v>
      </c>
      <c r="B35" s="18" t="s">
        <v>28</v>
      </c>
      <c r="C35" s="7" t="s">
        <v>29</v>
      </c>
      <c r="D35" s="4" t="s">
        <v>17</v>
      </c>
      <c r="E35" s="4">
        <v>1</v>
      </c>
      <c r="F35" s="5"/>
      <c r="G35" s="5">
        <f>E35*F35</f>
        <v>0</v>
      </c>
    </row>
    <row r="36" spans="1:9" ht="33" customHeight="1" thickBot="1" x14ac:dyDescent="0.35">
      <c r="A36" s="18">
        <v>14</v>
      </c>
      <c r="B36" s="18" t="s">
        <v>30</v>
      </c>
      <c r="C36" s="7" t="s">
        <v>31</v>
      </c>
      <c r="D36" s="4" t="s">
        <v>17</v>
      </c>
      <c r="E36" s="4">
        <v>1</v>
      </c>
      <c r="F36" s="5"/>
      <c r="G36" s="5">
        <f t="shared" ref="G36:G37" si="1">E36*F36</f>
        <v>0</v>
      </c>
    </row>
    <row r="37" spans="1:9" ht="33" customHeight="1" thickBot="1" x14ac:dyDescent="0.35">
      <c r="A37" s="18">
        <v>15</v>
      </c>
      <c r="B37" s="18" t="s">
        <v>32</v>
      </c>
      <c r="C37" s="7" t="s">
        <v>33</v>
      </c>
      <c r="D37" s="4" t="s">
        <v>17</v>
      </c>
      <c r="E37" s="4">
        <v>1</v>
      </c>
      <c r="F37" s="5"/>
      <c r="G37" s="5">
        <f t="shared" si="1"/>
        <v>0</v>
      </c>
    </row>
    <row r="38" spans="1:9" ht="19.5" customHeight="1" x14ac:dyDescent="0.3">
      <c r="E38" s="27" t="s">
        <v>71</v>
      </c>
      <c r="F38" s="28"/>
      <c r="G38" s="16">
        <f>SUM(G35:G37)</f>
        <v>0</v>
      </c>
      <c r="H38" s="12"/>
      <c r="I38" s="12"/>
    </row>
    <row r="39" spans="1:9" ht="19.5" customHeight="1" x14ac:dyDescent="0.3">
      <c r="E39" s="29" t="s">
        <v>70</v>
      </c>
      <c r="F39" s="30"/>
      <c r="G39" s="14">
        <f>G38*20%</f>
        <v>0</v>
      </c>
      <c r="H39" s="12"/>
      <c r="I39" s="12"/>
    </row>
    <row r="40" spans="1:9" ht="19.5" customHeight="1" thickBot="1" x14ac:dyDescent="0.35">
      <c r="E40" s="31" t="s">
        <v>72</v>
      </c>
      <c r="F40" s="32"/>
      <c r="G40" s="15">
        <f>SUM(G38:G39)</f>
        <v>0</v>
      </c>
      <c r="H40" s="12"/>
      <c r="I40" s="12"/>
    </row>
    <row r="41" spans="1:9" ht="25.5" customHeight="1" x14ac:dyDescent="0.3">
      <c r="G41" s="13"/>
      <c r="H41" s="13"/>
      <c r="I41" s="13"/>
    </row>
    <row r="42" spans="1:9" s="11" customFormat="1" ht="14.25" customHeight="1" x14ac:dyDescent="0.3">
      <c r="G42" s="13"/>
      <c r="H42" s="13"/>
      <c r="I42" s="13"/>
    </row>
    <row r="43" spans="1:9" ht="15.6" x14ac:dyDescent="0.3">
      <c r="A43" s="46" t="s">
        <v>34</v>
      </c>
      <c r="B43" s="46"/>
      <c r="C43" s="46"/>
      <c r="D43" s="46"/>
      <c r="E43" s="46"/>
      <c r="F43" s="46"/>
      <c r="G43" s="46"/>
    </row>
    <row r="44" spans="1:9" ht="15" thickBot="1" x14ac:dyDescent="0.35"/>
    <row r="45" spans="1:9" ht="15" thickTop="1" x14ac:dyDescent="0.3">
      <c r="A45" s="43" t="s">
        <v>2</v>
      </c>
      <c r="B45" s="43" t="s">
        <v>74</v>
      </c>
      <c r="C45" s="33" t="s">
        <v>3</v>
      </c>
      <c r="D45" s="33" t="s">
        <v>4</v>
      </c>
      <c r="E45" s="33" t="s">
        <v>5</v>
      </c>
      <c r="F45" s="33" t="s">
        <v>6</v>
      </c>
      <c r="G45" s="40" t="s">
        <v>7</v>
      </c>
    </row>
    <row r="46" spans="1:9" x14ac:dyDescent="0.3">
      <c r="A46" s="44"/>
      <c r="B46" s="44"/>
      <c r="C46" s="34"/>
      <c r="D46" s="34"/>
      <c r="E46" s="34"/>
      <c r="F46" s="34"/>
      <c r="G46" s="41"/>
    </row>
    <row r="47" spans="1:9" ht="0.75" customHeight="1" thickBot="1" x14ac:dyDescent="0.35">
      <c r="A47" s="45"/>
      <c r="B47" s="45"/>
      <c r="C47" s="35"/>
      <c r="D47" s="35"/>
      <c r="E47" s="35"/>
      <c r="F47" s="35"/>
      <c r="G47" s="42"/>
    </row>
    <row r="48" spans="1:9" ht="24" customHeight="1" thickBot="1" x14ac:dyDescent="0.35">
      <c r="A48" s="23">
        <v>16</v>
      </c>
      <c r="B48" s="22" t="s">
        <v>75</v>
      </c>
      <c r="C48" s="7" t="s">
        <v>35</v>
      </c>
      <c r="D48" s="4" t="s">
        <v>9</v>
      </c>
      <c r="E48" s="4">
        <v>1.1000000000000001</v>
      </c>
      <c r="F48" s="5"/>
      <c r="G48" s="6">
        <f>E48*F48</f>
        <v>0</v>
      </c>
    </row>
    <row r="49" spans="1:7" ht="24" customHeight="1" thickBot="1" x14ac:dyDescent="0.35">
      <c r="A49" s="23">
        <v>17</v>
      </c>
      <c r="B49" s="22" t="s">
        <v>76</v>
      </c>
      <c r="C49" s="7" t="s">
        <v>36</v>
      </c>
      <c r="D49" s="4" t="s">
        <v>11</v>
      </c>
      <c r="E49" s="4">
        <v>1098</v>
      </c>
      <c r="F49" s="5"/>
      <c r="G49" s="6">
        <f t="shared" ref="G49:G81" si="2">E49*F49</f>
        <v>0</v>
      </c>
    </row>
    <row r="50" spans="1:7" ht="24" customHeight="1" thickBot="1" x14ac:dyDescent="0.35">
      <c r="A50" s="23">
        <v>18</v>
      </c>
      <c r="B50" s="22" t="s">
        <v>85</v>
      </c>
      <c r="C50" s="7" t="s">
        <v>37</v>
      </c>
      <c r="D50" s="4" t="s">
        <v>17</v>
      </c>
      <c r="E50" s="4">
        <f>6+11</f>
        <v>17</v>
      </c>
      <c r="F50" s="5"/>
      <c r="G50" s="6">
        <f t="shared" si="2"/>
        <v>0</v>
      </c>
    </row>
    <row r="51" spans="1:7" ht="24" customHeight="1" thickBot="1" x14ac:dyDescent="0.35">
      <c r="A51" s="23">
        <v>19</v>
      </c>
      <c r="B51" s="22" t="s">
        <v>85</v>
      </c>
      <c r="C51" s="7" t="s">
        <v>38</v>
      </c>
      <c r="D51" s="4" t="s">
        <v>17</v>
      </c>
      <c r="E51" s="4">
        <v>22</v>
      </c>
      <c r="F51" s="5"/>
      <c r="G51" s="6">
        <f t="shared" si="2"/>
        <v>0</v>
      </c>
    </row>
    <row r="52" spans="1:7" ht="24" customHeight="1" thickBot="1" x14ac:dyDescent="0.35">
      <c r="A52" s="23">
        <v>20</v>
      </c>
      <c r="B52" s="22" t="s">
        <v>86</v>
      </c>
      <c r="C52" s="7" t="s">
        <v>39</v>
      </c>
      <c r="D52" s="4" t="s">
        <v>17</v>
      </c>
      <c r="E52" s="4">
        <v>5</v>
      </c>
      <c r="F52" s="5"/>
      <c r="G52" s="6">
        <f t="shared" si="2"/>
        <v>0</v>
      </c>
    </row>
    <row r="53" spans="1:7" ht="24" customHeight="1" thickBot="1" x14ac:dyDescent="0.35">
      <c r="A53" s="23">
        <v>21</v>
      </c>
      <c r="B53" s="22" t="s">
        <v>87</v>
      </c>
      <c r="C53" s="7" t="s">
        <v>12</v>
      </c>
      <c r="D53" s="4" t="s">
        <v>40</v>
      </c>
      <c r="E53" s="4">
        <v>78.2</v>
      </c>
      <c r="F53" s="5"/>
      <c r="G53" s="6">
        <f t="shared" si="2"/>
        <v>0</v>
      </c>
    </row>
    <row r="54" spans="1:7" ht="24" customHeight="1" thickBot="1" x14ac:dyDescent="0.35">
      <c r="A54" s="23">
        <v>22</v>
      </c>
      <c r="B54" s="22" t="s">
        <v>88</v>
      </c>
      <c r="C54" s="7" t="s">
        <v>41</v>
      </c>
      <c r="D54" s="4" t="s">
        <v>17</v>
      </c>
      <c r="E54" s="4">
        <v>3</v>
      </c>
      <c r="F54" s="5"/>
      <c r="G54" s="6">
        <f t="shared" si="2"/>
        <v>0</v>
      </c>
    </row>
    <row r="55" spans="1:7" ht="24" customHeight="1" thickBot="1" x14ac:dyDescent="0.35">
      <c r="A55" s="23">
        <v>23</v>
      </c>
      <c r="B55" s="22" t="s">
        <v>89</v>
      </c>
      <c r="C55" s="7" t="s">
        <v>42</v>
      </c>
      <c r="D55" s="4" t="s">
        <v>17</v>
      </c>
      <c r="E55" s="4">
        <v>19</v>
      </c>
      <c r="F55" s="5"/>
      <c r="G55" s="6">
        <f t="shared" si="2"/>
        <v>0</v>
      </c>
    </row>
    <row r="56" spans="1:7" ht="24" customHeight="1" thickBot="1" x14ac:dyDescent="0.35">
      <c r="A56" s="23">
        <v>24</v>
      </c>
      <c r="B56" s="22" t="s">
        <v>89</v>
      </c>
      <c r="C56" s="7" t="s">
        <v>43</v>
      </c>
      <c r="D56" s="4" t="s">
        <v>17</v>
      </c>
      <c r="E56" s="4">
        <v>10</v>
      </c>
      <c r="F56" s="5"/>
      <c r="G56" s="6">
        <f t="shared" si="2"/>
        <v>0</v>
      </c>
    </row>
    <row r="57" spans="1:7" ht="24" customHeight="1" thickBot="1" x14ac:dyDescent="0.35">
      <c r="A57" s="23">
        <v>25</v>
      </c>
      <c r="B57" s="22" t="s">
        <v>90</v>
      </c>
      <c r="C57" s="7" t="s">
        <v>44</v>
      </c>
      <c r="D57" s="4" t="s">
        <v>17</v>
      </c>
      <c r="E57" s="4">
        <v>2</v>
      </c>
      <c r="F57" s="5"/>
      <c r="G57" s="6">
        <f t="shared" si="2"/>
        <v>0</v>
      </c>
    </row>
    <row r="58" spans="1:7" ht="24" customHeight="1" thickBot="1" x14ac:dyDescent="0.35">
      <c r="A58" s="23">
        <v>26</v>
      </c>
      <c r="B58" s="22" t="s">
        <v>91</v>
      </c>
      <c r="C58" s="7" t="s">
        <v>45</v>
      </c>
      <c r="D58" s="4" t="s">
        <v>17</v>
      </c>
      <c r="E58" s="4">
        <v>2</v>
      </c>
      <c r="F58" s="5"/>
      <c r="G58" s="6">
        <f t="shared" si="2"/>
        <v>0</v>
      </c>
    </row>
    <row r="59" spans="1:7" ht="24" customHeight="1" thickBot="1" x14ac:dyDescent="0.35">
      <c r="A59" s="23">
        <v>27</v>
      </c>
      <c r="B59" s="22" t="s">
        <v>92</v>
      </c>
      <c r="C59" s="7" t="s">
        <v>46</v>
      </c>
      <c r="D59" s="4" t="s">
        <v>17</v>
      </c>
      <c r="E59" s="4">
        <v>18</v>
      </c>
      <c r="F59" s="5"/>
      <c r="G59" s="6">
        <f t="shared" si="2"/>
        <v>0</v>
      </c>
    </row>
    <row r="60" spans="1:7" ht="42" customHeight="1" thickBot="1" x14ac:dyDescent="0.35">
      <c r="A60" s="23">
        <v>28</v>
      </c>
      <c r="B60" s="22" t="s">
        <v>93</v>
      </c>
      <c r="C60" s="7" t="s">
        <v>47</v>
      </c>
      <c r="D60" s="4" t="s">
        <v>17</v>
      </c>
      <c r="E60" s="4">
        <v>4</v>
      </c>
      <c r="F60" s="5"/>
      <c r="G60" s="6">
        <f t="shared" si="2"/>
        <v>0</v>
      </c>
    </row>
    <row r="61" spans="1:7" ht="47.25" customHeight="1" thickBot="1" x14ac:dyDescent="0.35">
      <c r="A61" s="23">
        <v>29</v>
      </c>
      <c r="B61" s="22" t="s">
        <v>94</v>
      </c>
      <c r="C61" s="7" t="s">
        <v>48</v>
      </c>
      <c r="D61" s="4" t="s">
        <v>17</v>
      </c>
      <c r="E61" s="4">
        <v>1</v>
      </c>
      <c r="F61" s="5"/>
      <c r="G61" s="6">
        <f t="shared" si="2"/>
        <v>0</v>
      </c>
    </row>
    <row r="62" spans="1:7" ht="32.25" customHeight="1" thickBot="1" x14ac:dyDescent="0.35">
      <c r="A62" s="23">
        <v>30</v>
      </c>
      <c r="B62" s="22" t="s">
        <v>95</v>
      </c>
      <c r="C62" s="7" t="s">
        <v>49</v>
      </c>
      <c r="D62" s="4" t="s">
        <v>115</v>
      </c>
      <c r="E62" s="4">
        <v>2846</v>
      </c>
      <c r="F62" s="5"/>
      <c r="G62" s="6">
        <f t="shared" si="2"/>
        <v>0</v>
      </c>
    </row>
    <row r="63" spans="1:7" ht="27" customHeight="1" thickBot="1" x14ac:dyDescent="0.35">
      <c r="A63" s="23">
        <v>31</v>
      </c>
      <c r="B63" s="22" t="s">
        <v>96</v>
      </c>
      <c r="C63" s="7" t="s">
        <v>51</v>
      </c>
      <c r="D63" s="4" t="s">
        <v>115</v>
      </c>
      <c r="E63" s="4">
        <v>713</v>
      </c>
      <c r="F63" s="5"/>
      <c r="G63" s="6">
        <f t="shared" si="2"/>
        <v>0</v>
      </c>
    </row>
    <row r="64" spans="1:7" ht="30.75" customHeight="1" thickBot="1" x14ac:dyDescent="0.35">
      <c r="A64" s="23">
        <v>32</v>
      </c>
      <c r="B64" s="22" t="s">
        <v>97</v>
      </c>
      <c r="C64" s="7" t="s">
        <v>52</v>
      </c>
      <c r="D64" s="4" t="s">
        <v>115</v>
      </c>
      <c r="E64" s="4">
        <v>599</v>
      </c>
      <c r="F64" s="5"/>
      <c r="G64" s="6">
        <f t="shared" si="2"/>
        <v>0</v>
      </c>
    </row>
    <row r="65" spans="1:7" ht="33.75" customHeight="1" thickBot="1" x14ac:dyDescent="0.35">
      <c r="A65" s="23">
        <v>33</v>
      </c>
      <c r="B65" s="22" t="s">
        <v>98</v>
      </c>
      <c r="C65" s="7" t="s">
        <v>53</v>
      </c>
      <c r="D65" s="4" t="s">
        <v>115</v>
      </c>
      <c r="E65" s="4">
        <v>4158</v>
      </c>
      <c r="F65" s="5"/>
      <c r="G65" s="6">
        <f t="shared" si="2"/>
        <v>0</v>
      </c>
    </row>
    <row r="66" spans="1:7" ht="30" customHeight="1" thickBot="1" x14ac:dyDescent="0.35">
      <c r="A66" s="23">
        <v>34</v>
      </c>
      <c r="B66" s="22" t="s">
        <v>99</v>
      </c>
      <c r="C66" s="7" t="s">
        <v>54</v>
      </c>
      <c r="D66" s="4" t="s">
        <v>17</v>
      </c>
      <c r="E66" s="4">
        <v>22</v>
      </c>
      <c r="F66" s="5"/>
      <c r="G66" s="6">
        <f t="shared" si="2"/>
        <v>0</v>
      </c>
    </row>
    <row r="67" spans="1:7" ht="36" customHeight="1" thickBot="1" x14ac:dyDescent="0.35">
      <c r="A67" s="23">
        <v>35</v>
      </c>
      <c r="B67" s="22" t="s">
        <v>100</v>
      </c>
      <c r="C67" s="7" t="s">
        <v>55</v>
      </c>
      <c r="D67" s="4" t="s">
        <v>17</v>
      </c>
      <c r="E67" s="4">
        <v>43</v>
      </c>
      <c r="F67" s="5"/>
      <c r="G67" s="6">
        <f t="shared" si="2"/>
        <v>0</v>
      </c>
    </row>
    <row r="68" spans="1:7" ht="30.75" customHeight="1" thickBot="1" x14ac:dyDescent="0.35">
      <c r="A68" s="23">
        <v>36</v>
      </c>
      <c r="B68" s="22" t="s">
        <v>101</v>
      </c>
      <c r="C68" s="7" t="s">
        <v>56</v>
      </c>
      <c r="D68" s="4" t="s">
        <v>17</v>
      </c>
      <c r="E68" s="4">
        <v>46</v>
      </c>
      <c r="F68" s="5"/>
      <c r="G68" s="6">
        <f t="shared" si="2"/>
        <v>0</v>
      </c>
    </row>
    <row r="69" spans="1:7" ht="33.75" customHeight="1" thickBot="1" x14ac:dyDescent="0.35">
      <c r="A69" s="23">
        <v>37</v>
      </c>
      <c r="B69" s="22" t="s">
        <v>102</v>
      </c>
      <c r="C69" s="7" t="s">
        <v>57</v>
      </c>
      <c r="D69" s="4" t="s">
        <v>17</v>
      </c>
      <c r="E69" s="4">
        <v>88</v>
      </c>
      <c r="F69" s="5"/>
      <c r="G69" s="6">
        <f t="shared" si="2"/>
        <v>0</v>
      </c>
    </row>
    <row r="70" spans="1:7" ht="36.75" customHeight="1" thickBot="1" x14ac:dyDescent="0.35">
      <c r="A70" s="23">
        <v>38</v>
      </c>
      <c r="B70" s="22" t="s">
        <v>103</v>
      </c>
      <c r="C70" s="7" t="s">
        <v>58</v>
      </c>
      <c r="D70" s="4" t="s">
        <v>17</v>
      </c>
      <c r="E70" s="4">
        <v>22</v>
      </c>
      <c r="F70" s="5"/>
      <c r="G70" s="6">
        <f t="shared" si="2"/>
        <v>0</v>
      </c>
    </row>
    <row r="71" spans="1:7" ht="21.75" customHeight="1" thickBot="1" x14ac:dyDescent="0.35">
      <c r="A71" s="23">
        <v>39</v>
      </c>
      <c r="B71" s="22" t="s">
        <v>104</v>
      </c>
      <c r="C71" s="7" t="s">
        <v>59</v>
      </c>
      <c r="D71" s="4" t="s">
        <v>17</v>
      </c>
      <c r="E71" s="4">
        <v>12</v>
      </c>
      <c r="F71" s="5"/>
      <c r="G71" s="6">
        <f t="shared" si="2"/>
        <v>0</v>
      </c>
    </row>
    <row r="72" spans="1:7" ht="17.25" customHeight="1" thickBot="1" x14ac:dyDescent="0.35">
      <c r="A72" s="23">
        <v>41</v>
      </c>
      <c r="B72" s="22" t="s">
        <v>105</v>
      </c>
      <c r="C72" s="7" t="s">
        <v>60</v>
      </c>
      <c r="D72" s="4" t="s">
        <v>17</v>
      </c>
      <c r="E72" s="4">
        <v>1</v>
      </c>
      <c r="F72" s="5"/>
      <c r="G72" s="6">
        <f t="shared" si="2"/>
        <v>0</v>
      </c>
    </row>
    <row r="73" spans="1:7" ht="18.75" customHeight="1" thickBot="1" x14ac:dyDescent="0.35">
      <c r="A73" s="23">
        <v>42</v>
      </c>
      <c r="B73" s="22" t="s">
        <v>106</v>
      </c>
      <c r="C73" s="7" t="s">
        <v>61</v>
      </c>
      <c r="D73" s="4" t="s">
        <v>17</v>
      </c>
      <c r="E73" s="4">
        <v>1</v>
      </c>
      <c r="F73" s="5"/>
      <c r="G73" s="6">
        <f t="shared" si="2"/>
        <v>0</v>
      </c>
    </row>
    <row r="74" spans="1:7" ht="15" customHeight="1" thickBot="1" x14ac:dyDescent="0.35">
      <c r="A74" s="23">
        <v>43</v>
      </c>
      <c r="B74" s="22" t="s">
        <v>107</v>
      </c>
      <c r="C74" s="7" t="s">
        <v>62</v>
      </c>
      <c r="D74" s="4" t="s">
        <v>17</v>
      </c>
      <c r="E74" s="4">
        <v>2</v>
      </c>
      <c r="F74" s="5"/>
      <c r="G74" s="6">
        <f t="shared" si="2"/>
        <v>0</v>
      </c>
    </row>
    <row r="75" spans="1:7" ht="20.25" customHeight="1" thickBot="1" x14ac:dyDescent="0.35">
      <c r="A75" s="23">
        <v>44</v>
      </c>
      <c r="B75" s="22" t="s">
        <v>108</v>
      </c>
      <c r="C75" s="7" t="s">
        <v>63</v>
      </c>
      <c r="D75" s="4" t="s">
        <v>17</v>
      </c>
      <c r="E75" s="4">
        <v>6</v>
      </c>
      <c r="F75" s="5"/>
      <c r="G75" s="6">
        <f t="shared" si="2"/>
        <v>0</v>
      </c>
    </row>
    <row r="76" spans="1:7" ht="30.75" customHeight="1" thickBot="1" x14ac:dyDescent="0.35">
      <c r="A76" s="23">
        <v>45</v>
      </c>
      <c r="B76" s="22" t="s">
        <v>109</v>
      </c>
      <c r="C76" s="7" t="s">
        <v>64</v>
      </c>
      <c r="D76" s="4" t="s">
        <v>17</v>
      </c>
      <c r="E76" s="4">
        <v>1</v>
      </c>
      <c r="F76" s="5"/>
      <c r="G76" s="6">
        <f t="shared" si="2"/>
        <v>0</v>
      </c>
    </row>
    <row r="77" spans="1:7" ht="18" customHeight="1" thickBot="1" x14ac:dyDescent="0.35">
      <c r="A77" s="23">
        <v>46</v>
      </c>
      <c r="B77" s="22" t="s">
        <v>110</v>
      </c>
      <c r="C77" s="7" t="s">
        <v>65</v>
      </c>
      <c r="D77" s="4" t="s">
        <v>11</v>
      </c>
      <c r="E77" s="4">
        <v>5</v>
      </c>
      <c r="F77" s="5"/>
      <c r="G77" s="6">
        <f t="shared" si="2"/>
        <v>0</v>
      </c>
    </row>
    <row r="78" spans="1:7" ht="17.25" customHeight="1" thickBot="1" x14ac:dyDescent="0.35">
      <c r="A78" s="23">
        <v>47</v>
      </c>
      <c r="B78" s="22" t="s">
        <v>111</v>
      </c>
      <c r="C78" s="7" t="s">
        <v>66</v>
      </c>
      <c r="D78" s="4" t="s">
        <v>17</v>
      </c>
      <c r="E78" s="4">
        <v>1</v>
      </c>
      <c r="F78" s="5"/>
      <c r="G78" s="6">
        <f t="shared" si="2"/>
        <v>0</v>
      </c>
    </row>
    <row r="79" spans="1:7" ht="36.75" customHeight="1" thickBot="1" x14ac:dyDescent="0.35">
      <c r="A79" s="23">
        <v>48</v>
      </c>
      <c r="B79" s="22" t="s">
        <v>112</v>
      </c>
      <c r="C79" s="7" t="s">
        <v>67</v>
      </c>
      <c r="D79" s="4" t="s">
        <v>50</v>
      </c>
      <c r="E79" s="4">
        <v>100</v>
      </c>
      <c r="F79" s="5"/>
      <c r="G79" s="6">
        <f t="shared" si="2"/>
        <v>0</v>
      </c>
    </row>
    <row r="80" spans="1:7" ht="31.5" customHeight="1" thickBot="1" x14ac:dyDescent="0.35">
      <c r="A80" s="23">
        <v>49</v>
      </c>
      <c r="B80" s="22" t="s">
        <v>113</v>
      </c>
      <c r="C80" s="7" t="s">
        <v>68</v>
      </c>
      <c r="D80" s="4" t="s">
        <v>17</v>
      </c>
      <c r="E80" s="4">
        <v>2</v>
      </c>
      <c r="F80" s="5"/>
      <c r="G80" s="6">
        <f t="shared" si="2"/>
        <v>0</v>
      </c>
    </row>
    <row r="81" spans="1:7" ht="37.5" customHeight="1" thickBot="1" x14ac:dyDescent="0.35">
      <c r="A81" s="23">
        <v>50</v>
      </c>
      <c r="B81" s="22" t="s">
        <v>114</v>
      </c>
      <c r="C81" s="7" t="s">
        <v>69</v>
      </c>
      <c r="D81" s="4" t="s">
        <v>17</v>
      </c>
      <c r="E81" s="4">
        <v>3</v>
      </c>
      <c r="F81" s="5"/>
      <c r="G81" s="6">
        <f t="shared" si="2"/>
        <v>0</v>
      </c>
    </row>
    <row r="82" spans="1:7" ht="22.5" customHeight="1" x14ac:dyDescent="0.3">
      <c r="E82" s="27" t="s">
        <v>71</v>
      </c>
      <c r="F82" s="28"/>
      <c r="G82" s="16">
        <f>SUM(G48:G81)</f>
        <v>0</v>
      </c>
    </row>
    <row r="83" spans="1:7" ht="22.5" customHeight="1" x14ac:dyDescent="0.3">
      <c r="E83" s="29" t="s">
        <v>70</v>
      </c>
      <c r="F83" s="30"/>
      <c r="G83" s="14">
        <f>G82*20%</f>
        <v>0</v>
      </c>
    </row>
    <row r="84" spans="1:7" ht="22.5" customHeight="1" thickBot="1" x14ac:dyDescent="0.35">
      <c r="E84" s="31" t="s">
        <v>72</v>
      </c>
      <c r="F84" s="32"/>
      <c r="G84" s="15">
        <f>SUM(G82:G83)</f>
        <v>0</v>
      </c>
    </row>
  </sheetData>
  <mergeCells count="33">
    <mergeCell ref="A45:A47"/>
    <mergeCell ref="A43:G43"/>
    <mergeCell ref="A29:G29"/>
    <mergeCell ref="A8:G8"/>
    <mergeCell ref="A4:G6"/>
    <mergeCell ref="A10:A12"/>
    <mergeCell ref="A32:A34"/>
    <mergeCell ref="B32:B34"/>
    <mergeCell ref="C32:C34"/>
    <mergeCell ref="D32:D34"/>
    <mergeCell ref="E32:E34"/>
    <mergeCell ref="G32:G34"/>
    <mergeCell ref="B45:B47"/>
    <mergeCell ref="C45:C47"/>
    <mergeCell ref="D45:D47"/>
    <mergeCell ref="G45:G47"/>
    <mergeCell ref="A2:G2"/>
    <mergeCell ref="B10:B12"/>
    <mergeCell ref="C10:C12"/>
    <mergeCell ref="D10:D12"/>
    <mergeCell ref="E10:E12"/>
    <mergeCell ref="G10:G12"/>
    <mergeCell ref="E82:F82"/>
    <mergeCell ref="E83:F83"/>
    <mergeCell ref="E84:F84"/>
    <mergeCell ref="E25:F25"/>
    <mergeCell ref="E26:F26"/>
    <mergeCell ref="E27:F27"/>
    <mergeCell ref="E38:F38"/>
    <mergeCell ref="E39:F39"/>
    <mergeCell ref="E40:F40"/>
    <mergeCell ref="E45:E47"/>
    <mergeCell ref="F45:F47"/>
  </mergeCells>
  <phoneticPr fontId="13" type="noConversion"/>
  <printOptions horizontalCentered="1"/>
  <pageMargins left="0.70866141732283472" right="0.70866141732283472" top="0" bottom="0" header="0.31496062992125984" footer="0.31496062992125984"/>
  <pageSetup paperSize="9" scale="65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CHAIMAE EL FADILI</dc:creator>
  <cp:lastModifiedBy>Lenovo</cp:lastModifiedBy>
  <cp:lastPrinted>2026-04-16T10:54:37Z</cp:lastPrinted>
  <dcterms:created xsi:type="dcterms:W3CDTF">2025-10-28T11:02:48Z</dcterms:created>
  <dcterms:modified xsi:type="dcterms:W3CDTF">2026-08-18T13:24:59Z</dcterms:modified>
</cp:coreProperties>
</file>