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achawia\conception le regie et BCH\DCE\"/>
    </mc:Choice>
  </mc:AlternateContent>
  <xr:revisionPtr revIDLastSave="0" documentId="13_ncr:1_{3F3165C9-B7EC-4728-9492-1D6C6D33B228}" xr6:coauthVersionLast="47" xr6:coauthVersionMax="47" xr10:uidLastSave="{00000000-0000-0000-0000-000000000000}"/>
  <bookViews>
    <workbookView xWindow="-120" yWindow="-120" windowWidth="24240" windowHeight="13140" xr2:uid="{246E7F71-C278-4E42-8F19-5770D9039790}"/>
  </bookViews>
  <sheets>
    <sheet name="B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F74" i="1"/>
  <c r="F73" i="1"/>
  <c r="F72" i="1"/>
  <c r="F71" i="1"/>
  <c r="F70" i="1"/>
  <c r="F69" i="1"/>
  <c r="F68" i="1"/>
  <c r="F67" i="1"/>
  <c r="F66" i="1"/>
  <c r="F65" i="1"/>
  <c r="F64" i="1"/>
  <c r="F63" i="1"/>
  <c r="F61" i="1"/>
  <c r="F59" i="1"/>
  <c r="F58" i="1"/>
  <c r="F57" i="1"/>
  <c r="F56" i="1"/>
  <c r="F55" i="1"/>
  <c r="F53" i="1"/>
  <c r="F52" i="1"/>
  <c r="F51" i="1"/>
  <c r="F50" i="1"/>
  <c r="F49" i="1"/>
  <c r="F48" i="1"/>
  <c r="F47" i="1"/>
  <c r="F46" i="1"/>
  <c r="F45" i="1"/>
  <c r="F44" i="1"/>
  <c r="F43" i="1"/>
  <c r="F42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F23" i="1"/>
  <c r="F22" i="1"/>
  <c r="F21" i="1"/>
  <c r="F20" i="1"/>
  <c r="F18" i="1"/>
  <c r="F17" i="1"/>
  <c r="F16" i="1"/>
  <c r="F15" i="1"/>
  <c r="F14" i="1"/>
  <c r="F13" i="1"/>
  <c r="F7" i="1"/>
  <c r="F8" i="1"/>
  <c r="F9" i="1"/>
  <c r="F10" i="1"/>
  <c r="F11" i="1"/>
  <c r="F6" i="1"/>
  <c r="F76" i="1"/>
  <c r="F77" i="1" s="1"/>
  <c r="D23" i="1"/>
  <c r="D22" i="1"/>
  <c r="F78" i="1" l="1"/>
</calcChain>
</file>

<file path=xl/sharedStrings.xml><?xml version="1.0" encoding="utf-8"?>
<sst xmlns="http://schemas.openxmlformats.org/spreadsheetml/2006/main" count="146" uniqueCount="92">
  <si>
    <t>BORDEREAU DES PRIX-DETAIL-ESTIMATIF</t>
  </si>
  <si>
    <t>ROYAUME DU MAROC
MINISTERE DE L’INTERIEUR
WILAYA DE LA REGION CASABLANCA-SETTAT
PREFECTURE DE CASABLANCA
COMMUNE DU MECHOUAR DE CASABLANCA
DIRECTION DES SERVICES
SERVICE DE L’URBANISME, DE L’ENVIRONNEMENT, DES TRAVAUX ET DU PATRIMOINE</t>
  </si>
  <si>
    <t>TRAVAUX D’AMENAGEMENT ET D’ENTRETIEN DES BATIMENTS ADMINISTRATIF RELEVANT DE LA COMMUNE DU MECHOUAR DE CASABLANCA</t>
  </si>
  <si>
    <t>N°du prix</t>
  </si>
  <si>
    <t>DESIGNATION DES OUVRAGES</t>
  </si>
  <si>
    <t>UNITE</t>
  </si>
  <si>
    <t>QTE</t>
  </si>
  <si>
    <t>Prix unitaire en Dhs ( HT ) et en chiffre</t>
  </si>
  <si>
    <t>Prix Total TTC</t>
  </si>
  <si>
    <t>AMENAGEMENT</t>
  </si>
  <si>
    <t>REFECTION D'ENDUIT EXISTANT Y/C REPRISE ET TRAITEMENT DES FISSURES</t>
  </si>
  <si>
    <t>m²</t>
  </si>
  <si>
    <t>MACONNERIE EN AGGLOS DE 10 CM  (MODIFICATION)</t>
  </si>
  <si>
    <t>CLOISON SIMPLE EN BRIQUE CREUSES DE 6T</t>
  </si>
  <si>
    <t>ENDUIT INTERIEUR Y/C TRAITEMENT DE FISSURES</t>
  </si>
  <si>
    <t>FOURNITURE ET POSE DE TUILES MAROCAINES VERNISSEES VERTES, Y COMPRIS REALISATION DE LA CORNICHE SUPPORT.</t>
  </si>
  <si>
    <t>LA REFECTION D'UNE PAILLASSE (PLAN DE TRAVAIL) DE CUISINE INCLUT GENERALEMENT LA DEPOSE DE L'ANCIENNE SURFACE ET DE L'EVIER.</t>
  </si>
  <si>
    <t>ETANCHEITE</t>
  </si>
  <si>
    <t>DECAPAGE DE L’ETANCHEITE EXISTANTE ET LES RELEVES</t>
  </si>
  <si>
    <t>FORME DE PENTE Y/C CHAPPE DE LISSAGE</t>
  </si>
  <si>
    <t>ETANCHEITE BICOUCHE PAR MEMBRANE DE 3+4 MM Y/C TRAITEMENT DES JOINTS</t>
  </si>
  <si>
    <t>POSE ET RACCORDEMENT DE GARGOUILLES, MANCHONS OU TROP PLEINS DE TOUT DIAMETRE Y/C CRAPAUDINE</t>
  </si>
  <si>
    <t>U</t>
  </si>
  <si>
    <t>RELEVES D'ETANCHEITE</t>
  </si>
  <si>
    <t>ML</t>
  </si>
  <si>
    <t>DECAPAGE D'ETANCHEITE, LA FOURNITURE ET POSE ETANCHEITE LEGERE DES SANITAIRES, Y COMPRIS FORME DE PENTE.</t>
  </si>
  <si>
    <t>REVETEMENT ET FAUX PLAFOND</t>
  </si>
  <si>
    <t>FOURNITURE ET POSE DE REVETEMENT SOL GRES CERAME COMPACTO 60x60CM Y COMPRIS PLINTHE</t>
  </si>
  <si>
    <t>FOURNITURE ET POSE DE REVETEMENT SOL GRES CERAME Y COMPRIS PLINTHE POUR SANITAIRES</t>
  </si>
  <si>
    <t>DEPOSE ET FOURNITURE ET POSE D'HABILLAGE EN PIERRE</t>
  </si>
  <si>
    <t>DEPOSE ET POSE DE REVETEMENT DE SOL EN PIERRE NATUREL AVEC SEPARATION DELIMITATION PIERRE GALETS</t>
  </si>
  <si>
    <t>MENUISERIE BOIS, ALUMINIUM ET METALLIQUE</t>
  </si>
  <si>
    <t xml:space="preserve">xz </t>
  </si>
  <si>
    <t>FOURNITURE ET POSE DES PORTES ISOPLANE EN BOIS</t>
  </si>
  <si>
    <t>FOURNITURE ET POSE DES PORTES ISOPLANE EN BOIS EN DEUX VANTEAUX TRADITIONNELLE</t>
  </si>
  <si>
    <t>FOURNITURE ET POSE DES FENETRES EN ALUMINIUM</t>
  </si>
  <si>
    <t>FOURNITURE ET POSE DES PORTES METALLIQUE</t>
  </si>
  <si>
    <t xml:space="preserve">HABILLAGE EN PANNEAUX EN BOIS SUR PLAN DE TRAVAIL </t>
  </si>
  <si>
    <t>FOURNITURE ET POSE DES GRILLES DE DEFENSE</t>
  </si>
  <si>
    <t>ELECTRICITE-LUSTRERIE</t>
  </si>
  <si>
    <t>TRAVAUX DE RENOVATION ET REPARATION DU RESEAU ELECTRIQUE Y/C TUBAGE ET FILERIE ET TOUTE SUJETIONS</t>
  </si>
  <si>
    <t xml:space="preserve">ft </t>
  </si>
  <si>
    <t>PRISE DE COURANT 2P*16 A+T</t>
  </si>
  <si>
    <t>PRISE DE COURANT 16A 2P+T ETANCHE</t>
  </si>
  <si>
    <t>FOURNITURE ET POSE FOYER SIMPLE OU DOUBLE ALLUMAGE Y/C INTERRUPTEUR</t>
  </si>
  <si>
    <t>LAMPE HUBLOT LED POUR SANITAIRES</t>
  </si>
  <si>
    <t>LAMPE SOLAIRE DE JARDIN LED GRUNDIG 70 CM ÉCLAIRAGE EXTÉRIEUR ÉCOLOGIQUE AUTOMATIQUE</t>
  </si>
  <si>
    <t xml:space="preserve">PRISE INFORMATIQUE RJ45 CAT 6 </t>
  </si>
  <si>
    <t>FOURNITURE ET POSE DE PLAFONNIER LED 60X60 DE 40 W</t>
  </si>
  <si>
    <t xml:space="preserve">FOURNITURE ET POSE DE CHANDELIER TRADITIONNELLE </t>
  </si>
  <si>
    <t>PLOMBERIE - SANITAIRE</t>
  </si>
  <si>
    <t>TRAVAUX DE RENOVATION ET REPARATION DU RESEAU D'ALIMENTATION EN EAU POTABLE ET D'EVACUATION DES EAUX USEES Y/C TOUTE SUJETIONS</t>
  </si>
  <si>
    <t xml:space="preserve">BRANCHEMENT AU RÉSEAU D'ASSAINISSEMENT Y COMPRIS REFECTION </t>
  </si>
  <si>
    <t>ens</t>
  </si>
  <si>
    <t>FOURNITURE ET POSE DE SIPHON DE SOL EN INOX</t>
  </si>
  <si>
    <t xml:space="preserve">FOURNITURE ET POSE D'ENSEMBLE WC A L'ANGLAISE Y/C CHASSE D’EAU ET DEPOSE DE L'EXISTANT </t>
  </si>
  <si>
    <t>FOURNITURE ET POSE DE L'EVIER</t>
  </si>
  <si>
    <t xml:space="preserve">FOURNITURE ET POSE DE MITIGEUR EQUIPE </t>
  </si>
  <si>
    <t xml:space="preserve">FOURNITURE ET POSE D'UN MIROIR POUR LAVABO </t>
  </si>
  <si>
    <t xml:space="preserve">FOURNITURE ET POSE DE LAVABO VASQUE Y COMPRIS TOUS SES EQUIPEMENTS  </t>
  </si>
  <si>
    <t xml:space="preserve">FOURNITURE ET POSE DE DISTRIBUTEUR DE SAVON AVEC DETECTEUR DE MOUVEMENT </t>
  </si>
  <si>
    <t>FOURNITURE ET POSE CHAUFFE-EAU DE 50L Y/C RACCORDEMENT</t>
  </si>
  <si>
    <t>FOURNITURE ET POSE PORTE PAPIER ESSUIE MAIN</t>
  </si>
  <si>
    <t>FOURNITURE ET POSE D’EXTRACTEUR POUR SANITAIRES</t>
  </si>
  <si>
    <t>PEINTURE</t>
  </si>
  <si>
    <t>PEINTURE VINYLIQUE SUR MURS EXTERIEUR ET PLAFOND</t>
  </si>
  <si>
    <t>PEINTURE HYGENIQUE SUR MURS ET PLAFONDS INTERIEURS</t>
  </si>
  <si>
    <t>PEINTURE GLYCEROPHTALIQUE LAQUEE SUR MENUISERIE BOIS</t>
  </si>
  <si>
    <t xml:space="preserve">PEINTURE LAQUEE VERT WAGON POUR LES TUILES </t>
  </si>
  <si>
    <t>PEINTURE GLYCEROPHTALIQUE LAQUEE SUR MENUISERIE METALLIQUE</t>
  </si>
  <si>
    <t>CLIMATISATION</t>
  </si>
  <si>
    <t>CLIMATISEUR SPLIT SYSTEME MURAL 12000 BTU</t>
  </si>
  <si>
    <t xml:space="preserve">U </t>
  </si>
  <si>
    <t>DIVERS</t>
  </si>
  <si>
    <t>PLAQUE SIGNALETIQUE DES LOCAUX INTERIEURS</t>
  </si>
  <si>
    <t xml:space="preserve">ENSEIGNE 3D </t>
  </si>
  <si>
    <t>FONTAINE EN ZELLIGE FASSI ARTISANALE POUR LE JARDIN Y/C POSE ET RACCORDEMENT AVEC TOUS SES EQUIPEMENT</t>
  </si>
  <si>
    <t>FOURNITURE ET EPANDAGE DE LA TERRE VEGETALE Y COMPRIS BIOCOMPOST</t>
  </si>
  <si>
    <t>m3</t>
  </si>
  <si>
    <t>FOURNITURE ET PLANTATION DE GAZON PENNISETUM CLANDESTINUM</t>
  </si>
  <si>
    <t>FOURNITURE ET PLANTATION D'ARBRES TYPE TIPUANA TIPU</t>
  </si>
  <si>
    <t>FOURNITURE ET PLANTATION D’ARBUSTES EN BOULES VARIES</t>
  </si>
  <si>
    <t>DEPOSE ET POSE DU STORE FENETRES (D 2,20 X 2,10 M) ENROULER, DOUBLE ROULER AVEC CLIPS</t>
  </si>
  <si>
    <t xml:space="preserve">LES RIDEAUX FENETRES POUR LA SALLE DE REUNION </t>
  </si>
  <si>
    <t>ÉCRAN DECORATIF EN ALLIAGE D'ALUMINIUM DECOUPE AU LASER AVEC MODELISATION 3D POUR PORCHE D’ENTRÉE ET PANNEAUX DE PLAFOND</t>
  </si>
  <si>
    <t>DESHERBAGE DES TUILES</t>
  </si>
  <si>
    <t>ft</t>
  </si>
  <si>
    <t>FOURNITURE ET POSE EXTINCTEUR A POUDRE POLYVALENT 9KG</t>
  </si>
  <si>
    <t>FOURNITURE ET POSE UN SUPPORT UNIVERSEL POUR VIDEOPROJECTEUR SUR LE PLAFOND</t>
  </si>
  <si>
    <t xml:space="preserve">TOTAL HT </t>
  </si>
  <si>
    <t xml:space="preserve"> TVA de 20%</t>
  </si>
  <si>
    <t xml:space="preserve">TOTAL 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</si>
</sst>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b/>
      <sz val="16"/>
      <name val="Times New Roman"/>
      <family val="1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2" fontId="6" fillId="4" borderId="8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2" fontId="6" fillId="4" borderId="12" xfId="0" applyNumberFormat="1" applyFont="1" applyFill="1" applyBorder="1" applyAlignment="1">
      <alignment horizontal="center" vertical="center" shrinkToFit="1"/>
    </xf>
    <xf numFmtId="164" fontId="8" fillId="0" borderId="1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center" vertical="center" shrinkToFit="1"/>
    </xf>
    <xf numFmtId="164" fontId="8" fillId="0" borderId="4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2" fontId="6" fillId="4" borderId="13" xfId="0" applyNumberFormat="1" applyFont="1" applyFill="1" applyBorder="1" applyAlignment="1">
      <alignment horizontal="center" vertical="center" shrinkToFit="1"/>
    </xf>
    <xf numFmtId="164" fontId="8" fillId="0" borderId="13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8" fillId="0" borderId="1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164" fontId="11" fillId="2" borderId="8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7BEF-F6CC-48D6-8F42-06618528B13A}">
  <dimension ref="A1:I90"/>
  <sheetViews>
    <sheetView tabSelected="1" zoomScale="55" zoomScaleNormal="55" workbookViewId="0">
      <selection activeCell="F25" sqref="F25"/>
    </sheetView>
  </sheetViews>
  <sheetFormatPr baseColWidth="10" defaultRowHeight="15" x14ac:dyDescent="0.25"/>
  <cols>
    <col min="1" max="1" width="8.28515625" customWidth="1"/>
    <col min="2" max="2" width="90.28515625" customWidth="1"/>
    <col min="3" max="3" width="11.140625" customWidth="1"/>
    <col min="4" max="4" width="15.140625" customWidth="1"/>
    <col min="5" max="6" width="22.140625" customWidth="1"/>
    <col min="9" max="9" width="14.5703125" bestFit="1" customWidth="1"/>
  </cols>
  <sheetData>
    <row r="1" spans="1:6" ht="48" customHeight="1" x14ac:dyDescent="0.25">
      <c r="A1" s="1" t="s">
        <v>0</v>
      </c>
      <c r="B1" s="2"/>
      <c r="C1" s="2"/>
      <c r="D1" s="2"/>
      <c r="E1" s="2"/>
      <c r="F1" s="3"/>
    </row>
    <row r="2" spans="1:6" ht="120" customHeight="1" x14ac:dyDescent="0.25">
      <c r="A2" s="4" t="s">
        <v>1</v>
      </c>
      <c r="B2" s="4"/>
      <c r="C2" s="4"/>
      <c r="D2" s="4"/>
      <c r="E2" s="4"/>
      <c r="F2" s="4"/>
    </row>
    <row r="3" spans="1:6" ht="60" customHeight="1" x14ac:dyDescent="0.25">
      <c r="A3" s="5" t="s">
        <v>2</v>
      </c>
      <c r="B3" s="6"/>
      <c r="C3" s="6"/>
      <c r="D3" s="6"/>
      <c r="E3" s="6"/>
      <c r="F3" s="7"/>
    </row>
    <row r="4" spans="1:6" ht="57" customHeight="1" x14ac:dyDescent="0.2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</row>
    <row r="5" spans="1:6" ht="36.75" customHeight="1" x14ac:dyDescent="0.25">
      <c r="A5" s="10" t="s">
        <v>9</v>
      </c>
      <c r="B5" s="11"/>
      <c r="C5" s="11"/>
      <c r="D5" s="11"/>
      <c r="E5" s="11"/>
      <c r="F5" s="12"/>
    </row>
    <row r="6" spans="1:6" ht="42.75" customHeight="1" x14ac:dyDescent="0.25">
      <c r="A6" s="13">
        <v>1</v>
      </c>
      <c r="B6" s="14" t="s">
        <v>10</v>
      </c>
      <c r="C6" s="15" t="s">
        <v>11</v>
      </c>
      <c r="D6" s="16">
        <v>1</v>
      </c>
      <c r="E6" s="17"/>
      <c r="F6" s="18">
        <f>E6*D6</f>
        <v>0</v>
      </c>
    </row>
    <row r="7" spans="1:6" ht="31.5" customHeight="1" x14ac:dyDescent="0.25">
      <c r="A7" s="13">
        <v>2</v>
      </c>
      <c r="B7" s="14" t="s">
        <v>12</v>
      </c>
      <c r="C7" s="15" t="s">
        <v>11</v>
      </c>
      <c r="D7" s="16">
        <v>6</v>
      </c>
      <c r="E7" s="17"/>
      <c r="F7" s="18">
        <f t="shared" ref="F7:F70" si="0">E7*D7</f>
        <v>0</v>
      </c>
    </row>
    <row r="8" spans="1:6" ht="31.5" customHeight="1" x14ac:dyDescent="0.25">
      <c r="A8" s="13">
        <v>3</v>
      </c>
      <c r="B8" s="14" t="s">
        <v>13</v>
      </c>
      <c r="C8" s="15" t="s">
        <v>11</v>
      </c>
      <c r="D8" s="16">
        <v>12</v>
      </c>
      <c r="E8" s="17"/>
      <c r="F8" s="18">
        <f t="shared" si="0"/>
        <v>0</v>
      </c>
    </row>
    <row r="9" spans="1:6" ht="31.5" customHeight="1" x14ac:dyDescent="0.25">
      <c r="A9" s="13">
        <v>4</v>
      </c>
      <c r="B9" s="14" t="s">
        <v>14</v>
      </c>
      <c r="C9" s="15" t="s">
        <v>11</v>
      </c>
      <c r="D9" s="16">
        <v>12</v>
      </c>
      <c r="E9" s="18"/>
      <c r="F9" s="18">
        <f t="shared" si="0"/>
        <v>0</v>
      </c>
    </row>
    <row r="10" spans="1:6" ht="45" customHeight="1" x14ac:dyDescent="0.25">
      <c r="A10" s="13">
        <v>5</v>
      </c>
      <c r="B10" s="14" t="s">
        <v>15</v>
      </c>
      <c r="C10" s="15" t="s">
        <v>11</v>
      </c>
      <c r="D10" s="16">
        <v>10</v>
      </c>
      <c r="E10" s="18"/>
      <c r="F10" s="18">
        <f t="shared" si="0"/>
        <v>0</v>
      </c>
    </row>
    <row r="11" spans="1:6" ht="63.75" customHeight="1" x14ac:dyDescent="0.25">
      <c r="A11" s="13">
        <v>6</v>
      </c>
      <c r="B11" s="14" t="s">
        <v>16</v>
      </c>
      <c r="C11" s="15" t="s">
        <v>11</v>
      </c>
      <c r="D11" s="16">
        <v>3</v>
      </c>
      <c r="E11" s="18"/>
      <c r="F11" s="18">
        <f t="shared" si="0"/>
        <v>0</v>
      </c>
    </row>
    <row r="12" spans="1:6" ht="31.5" customHeight="1" x14ac:dyDescent="0.25">
      <c r="A12" s="19" t="s">
        <v>17</v>
      </c>
      <c r="B12" s="20"/>
      <c r="C12" s="20"/>
      <c r="D12" s="20"/>
      <c r="E12" s="20"/>
      <c r="F12" s="21"/>
    </row>
    <row r="13" spans="1:6" ht="31.5" customHeight="1" x14ac:dyDescent="0.25">
      <c r="A13" s="13">
        <v>7</v>
      </c>
      <c r="B13" s="22" t="s">
        <v>18</v>
      </c>
      <c r="C13" s="23" t="s">
        <v>11</v>
      </c>
      <c r="D13" s="24">
        <v>500</v>
      </c>
      <c r="E13" s="25"/>
      <c r="F13" s="18">
        <f t="shared" si="0"/>
        <v>0</v>
      </c>
    </row>
    <row r="14" spans="1:6" ht="37.5" customHeight="1" x14ac:dyDescent="0.25">
      <c r="A14" s="13">
        <v>8</v>
      </c>
      <c r="B14" s="22" t="s">
        <v>19</v>
      </c>
      <c r="C14" s="23" t="s">
        <v>11</v>
      </c>
      <c r="D14" s="24">
        <v>500</v>
      </c>
      <c r="E14" s="25"/>
      <c r="F14" s="18">
        <f t="shared" si="0"/>
        <v>0</v>
      </c>
    </row>
    <row r="15" spans="1:6" ht="43.5" customHeight="1" x14ac:dyDescent="0.25">
      <c r="A15" s="13">
        <v>9</v>
      </c>
      <c r="B15" s="22" t="s">
        <v>20</v>
      </c>
      <c r="C15" s="26" t="s">
        <v>11</v>
      </c>
      <c r="D15" s="27">
        <v>500</v>
      </c>
      <c r="E15" s="28"/>
      <c r="F15" s="18">
        <f t="shared" si="0"/>
        <v>0</v>
      </c>
    </row>
    <row r="16" spans="1:6" ht="43.5" customHeight="1" x14ac:dyDescent="0.25">
      <c r="A16" s="13">
        <v>10</v>
      </c>
      <c r="B16" s="14" t="s">
        <v>21</v>
      </c>
      <c r="C16" s="29" t="s">
        <v>22</v>
      </c>
      <c r="D16" s="30">
        <v>5</v>
      </c>
      <c r="E16" s="31"/>
      <c r="F16" s="18">
        <f t="shared" si="0"/>
        <v>0</v>
      </c>
    </row>
    <row r="17" spans="1:9" ht="31.5" customHeight="1" x14ac:dyDescent="0.25">
      <c r="A17" s="13">
        <v>11</v>
      </c>
      <c r="B17" s="14" t="s">
        <v>23</v>
      </c>
      <c r="C17" s="15" t="s">
        <v>24</v>
      </c>
      <c r="D17" s="16">
        <v>130</v>
      </c>
      <c r="E17" s="17"/>
      <c r="F17" s="18">
        <f t="shared" si="0"/>
        <v>0</v>
      </c>
      <c r="I17" s="32"/>
    </row>
    <row r="18" spans="1:9" ht="50.25" customHeight="1" x14ac:dyDescent="0.25">
      <c r="A18" s="13">
        <v>12</v>
      </c>
      <c r="B18" s="14" t="s">
        <v>25</v>
      </c>
      <c r="C18" s="26" t="s">
        <v>11</v>
      </c>
      <c r="D18" s="16">
        <v>100</v>
      </c>
      <c r="E18" s="17"/>
      <c r="F18" s="18">
        <f t="shared" si="0"/>
        <v>0</v>
      </c>
      <c r="I18" s="32"/>
    </row>
    <row r="19" spans="1:9" ht="31.5" customHeight="1" x14ac:dyDescent="0.25">
      <c r="A19" s="19" t="s">
        <v>26</v>
      </c>
      <c r="B19" s="20"/>
      <c r="C19" s="20"/>
      <c r="D19" s="20"/>
      <c r="E19" s="20"/>
      <c r="F19" s="21"/>
    </row>
    <row r="20" spans="1:9" ht="43.5" customHeight="1" x14ac:dyDescent="0.25">
      <c r="A20" s="13">
        <v>13</v>
      </c>
      <c r="B20" s="14" t="s">
        <v>27</v>
      </c>
      <c r="C20" s="26" t="s">
        <v>11</v>
      </c>
      <c r="D20" s="16">
        <v>210</v>
      </c>
      <c r="E20" s="17"/>
      <c r="F20" s="18">
        <f t="shared" si="0"/>
        <v>0</v>
      </c>
    </row>
    <row r="21" spans="1:9" ht="43.5" customHeight="1" x14ac:dyDescent="0.25">
      <c r="A21" s="13">
        <v>14</v>
      </c>
      <c r="B21" s="14" t="s">
        <v>28</v>
      </c>
      <c r="C21" s="26" t="s">
        <v>11</v>
      </c>
      <c r="D21" s="16">
        <v>150</v>
      </c>
      <c r="E21" s="33"/>
      <c r="F21" s="18">
        <f t="shared" si="0"/>
        <v>0</v>
      </c>
    </row>
    <row r="22" spans="1:9" ht="43.5" customHeight="1" x14ac:dyDescent="0.25">
      <c r="A22" s="13">
        <v>15</v>
      </c>
      <c r="B22" s="14" t="s">
        <v>29</v>
      </c>
      <c r="C22" s="26" t="s">
        <v>11</v>
      </c>
      <c r="D22" s="16">
        <f>8*1.5</f>
        <v>12</v>
      </c>
      <c r="E22" s="17"/>
      <c r="F22" s="18">
        <f t="shared" si="0"/>
        <v>0</v>
      </c>
    </row>
    <row r="23" spans="1:9" ht="43.5" customHeight="1" x14ac:dyDescent="0.25">
      <c r="A23" s="13">
        <v>16</v>
      </c>
      <c r="B23" s="14" t="s">
        <v>30</v>
      </c>
      <c r="C23" s="26" t="s">
        <v>11</v>
      </c>
      <c r="D23" s="16">
        <f>18+12+3+7+3+15+5</f>
        <v>63</v>
      </c>
      <c r="E23" s="17"/>
      <c r="F23" s="18">
        <f t="shared" si="0"/>
        <v>0</v>
      </c>
    </row>
    <row r="24" spans="1:9" ht="31.5" customHeight="1" x14ac:dyDescent="0.25">
      <c r="A24" s="19" t="s">
        <v>31</v>
      </c>
      <c r="B24" s="20"/>
      <c r="C24" s="20"/>
      <c r="D24" s="20"/>
      <c r="E24" s="20"/>
      <c r="F24" s="21"/>
      <c r="H24" t="s">
        <v>32</v>
      </c>
    </row>
    <row r="25" spans="1:9" ht="31.5" customHeight="1" x14ac:dyDescent="0.25">
      <c r="A25" s="13">
        <v>17</v>
      </c>
      <c r="B25" s="14" t="s">
        <v>33</v>
      </c>
      <c r="C25" s="15" t="s">
        <v>11</v>
      </c>
      <c r="D25" s="16">
        <v>20</v>
      </c>
      <c r="E25" s="17"/>
      <c r="F25" s="18">
        <f t="shared" si="0"/>
        <v>0</v>
      </c>
    </row>
    <row r="26" spans="1:9" ht="41.25" customHeight="1" x14ac:dyDescent="0.25">
      <c r="A26" s="13">
        <v>18</v>
      </c>
      <c r="B26" s="14" t="s">
        <v>34</v>
      </c>
      <c r="C26" s="15" t="s">
        <v>11</v>
      </c>
      <c r="D26" s="16">
        <v>14</v>
      </c>
      <c r="E26" s="17"/>
      <c r="F26" s="18">
        <f t="shared" si="0"/>
        <v>0</v>
      </c>
    </row>
    <row r="27" spans="1:9" ht="31.5" customHeight="1" x14ac:dyDescent="0.25">
      <c r="A27" s="13">
        <v>19</v>
      </c>
      <c r="B27" s="34" t="s">
        <v>35</v>
      </c>
      <c r="C27" s="15" t="s">
        <v>11</v>
      </c>
      <c r="D27" s="16">
        <v>35</v>
      </c>
      <c r="E27" s="17"/>
      <c r="F27" s="18">
        <f t="shared" si="0"/>
        <v>0</v>
      </c>
    </row>
    <row r="28" spans="1:9" ht="31.5" customHeight="1" x14ac:dyDescent="0.25">
      <c r="A28" s="13">
        <v>20</v>
      </c>
      <c r="B28" s="34" t="s">
        <v>36</v>
      </c>
      <c r="C28" s="15" t="s">
        <v>11</v>
      </c>
      <c r="D28" s="16">
        <v>20</v>
      </c>
      <c r="E28" s="17"/>
      <c r="F28" s="18">
        <f t="shared" si="0"/>
        <v>0</v>
      </c>
    </row>
    <row r="29" spans="1:9" ht="34.5" customHeight="1" x14ac:dyDescent="0.25">
      <c r="A29" s="13">
        <v>21</v>
      </c>
      <c r="B29" s="34" t="s">
        <v>37</v>
      </c>
      <c r="C29" s="15" t="s">
        <v>11</v>
      </c>
      <c r="D29" s="16">
        <v>10</v>
      </c>
      <c r="E29" s="17"/>
      <c r="F29" s="18">
        <f t="shared" si="0"/>
        <v>0</v>
      </c>
    </row>
    <row r="30" spans="1:9" ht="31.5" customHeight="1" x14ac:dyDescent="0.25">
      <c r="A30" s="13">
        <v>22</v>
      </c>
      <c r="B30" s="34" t="s">
        <v>38</v>
      </c>
      <c r="C30" s="15" t="s">
        <v>11</v>
      </c>
      <c r="D30" s="16">
        <v>20</v>
      </c>
      <c r="E30" s="17"/>
      <c r="F30" s="18">
        <f t="shared" si="0"/>
        <v>0</v>
      </c>
    </row>
    <row r="31" spans="1:9" ht="31.5" customHeight="1" x14ac:dyDescent="0.25">
      <c r="A31" s="19" t="s">
        <v>39</v>
      </c>
      <c r="B31" s="20"/>
      <c r="C31" s="20"/>
      <c r="D31" s="20"/>
      <c r="E31" s="20"/>
      <c r="F31" s="21"/>
    </row>
    <row r="32" spans="1:9" ht="43.5" customHeight="1" x14ac:dyDescent="0.25">
      <c r="A32" s="13">
        <v>23</v>
      </c>
      <c r="B32" s="35" t="s">
        <v>40</v>
      </c>
      <c r="C32" s="15" t="s">
        <v>41</v>
      </c>
      <c r="D32" s="16">
        <v>1</v>
      </c>
      <c r="E32" s="17"/>
      <c r="F32" s="18">
        <f t="shared" si="0"/>
        <v>0</v>
      </c>
    </row>
    <row r="33" spans="1:6" ht="31.5" customHeight="1" x14ac:dyDescent="0.25">
      <c r="A33" s="13">
        <v>24</v>
      </c>
      <c r="B33" s="35" t="s">
        <v>42</v>
      </c>
      <c r="C33" s="15" t="s">
        <v>22</v>
      </c>
      <c r="D33" s="16">
        <v>20</v>
      </c>
      <c r="E33" s="17"/>
      <c r="F33" s="18">
        <f t="shared" si="0"/>
        <v>0</v>
      </c>
    </row>
    <row r="34" spans="1:6" ht="31.5" customHeight="1" x14ac:dyDescent="0.25">
      <c r="A34" s="13">
        <v>25</v>
      </c>
      <c r="B34" s="35" t="s">
        <v>43</v>
      </c>
      <c r="C34" s="15" t="s">
        <v>22</v>
      </c>
      <c r="D34" s="16">
        <v>5</v>
      </c>
      <c r="E34" s="17"/>
      <c r="F34" s="18">
        <f t="shared" si="0"/>
        <v>0</v>
      </c>
    </row>
    <row r="35" spans="1:6" ht="39.75" customHeight="1" x14ac:dyDescent="0.25">
      <c r="A35" s="13">
        <v>26</v>
      </c>
      <c r="B35" s="35" t="s">
        <v>44</v>
      </c>
      <c r="C35" s="15" t="s">
        <v>22</v>
      </c>
      <c r="D35" s="16">
        <v>10</v>
      </c>
      <c r="E35" s="17"/>
      <c r="F35" s="18">
        <f t="shared" si="0"/>
        <v>0</v>
      </c>
    </row>
    <row r="36" spans="1:6" ht="31.5" customHeight="1" x14ac:dyDescent="0.25">
      <c r="A36" s="13">
        <v>27</v>
      </c>
      <c r="B36" s="35" t="s">
        <v>45</v>
      </c>
      <c r="C36" s="15" t="s">
        <v>22</v>
      </c>
      <c r="D36" s="16">
        <v>5</v>
      </c>
      <c r="E36" s="17"/>
      <c r="F36" s="18">
        <f t="shared" si="0"/>
        <v>0</v>
      </c>
    </row>
    <row r="37" spans="1:6" ht="48" customHeight="1" x14ac:dyDescent="0.25">
      <c r="A37" s="13">
        <v>28</v>
      </c>
      <c r="B37" s="35" t="s">
        <v>46</v>
      </c>
      <c r="C37" s="15" t="s">
        <v>22</v>
      </c>
      <c r="D37" s="16">
        <v>16</v>
      </c>
      <c r="E37" s="17"/>
      <c r="F37" s="18">
        <f t="shared" si="0"/>
        <v>0</v>
      </c>
    </row>
    <row r="38" spans="1:6" ht="31.5" customHeight="1" x14ac:dyDescent="0.25">
      <c r="A38" s="13">
        <v>29</v>
      </c>
      <c r="B38" s="35" t="s">
        <v>47</v>
      </c>
      <c r="C38" s="15" t="s">
        <v>22</v>
      </c>
      <c r="D38" s="16">
        <v>10</v>
      </c>
      <c r="E38" s="17"/>
      <c r="F38" s="18">
        <f t="shared" si="0"/>
        <v>0</v>
      </c>
    </row>
    <row r="39" spans="1:6" ht="31.5" customHeight="1" x14ac:dyDescent="0.25">
      <c r="A39" s="13">
        <v>30</v>
      </c>
      <c r="B39" s="35" t="s">
        <v>48</v>
      </c>
      <c r="C39" s="15" t="s">
        <v>22</v>
      </c>
      <c r="D39" s="16">
        <v>40</v>
      </c>
      <c r="E39" s="17"/>
      <c r="F39" s="18">
        <f t="shared" si="0"/>
        <v>0</v>
      </c>
    </row>
    <row r="40" spans="1:6" ht="31.5" customHeight="1" x14ac:dyDescent="0.25">
      <c r="A40" s="13">
        <v>31</v>
      </c>
      <c r="B40" s="35" t="s">
        <v>49</v>
      </c>
      <c r="C40" s="15" t="s">
        <v>22</v>
      </c>
      <c r="D40" s="16">
        <v>3</v>
      </c>
      <c r="E40" s="17"/>
      <c r="F40" s="18">
        <f t="shared" si="0"/>
        <v>0</v>
      </c>
    </row>
    <row r="41" spans="1:6" ht="31.5" customHeight="1" x14ac:dyDescent="0.25">
      <c r="A41" s="19" t="s">
        <v>50</v>
      </c>
      <c r="B41" s="20"/>
      <c r="C41" s="20"/>
      <c r="D41" s="20"/>
      <c r="E41" s="20"/>
      <c r="F41" s="21"/>
    </row>
    <row r="42" spans="1:6" ht="60" customHeight="1" x14ac:dyDescent="0.25">
      <c r="A42" s="13">
        <v>32</v>
      </c>
      <c r="B42" s="35" t="s">
        <v>51</v>
      </c>
      <c r="C42" s="15" t="s">
        <v>41</v>
      </c>
      <c r="D42" s="16">
        <v>1</v>
      </c>
      <c r="E42" s="17"/>
      <c r="F42" s="18">
        <f t="shared" si="0"/>
        <v>0</v>
      </c>
    </row>
    <row r="43" spans="1:6" ht="49.5" customHeight="1" x14ac:dyDescent="0.25">
      <c r="A43" s="13">
        <v>33</v>
      </c>
      <c r="B43" s="35" t="s">
        <v>52</v>
      </c>
      <c r="C43" s="15" t="s">
        <v>53</v>
      </c>
      <c r="D43" s="16">
        <v>1</v>
      </c>
      <c r="E43" s="17"/>
      <c r="F43" s="18">
        <f t="shared" si="0"/>
        <v>0</v>
      </c>
    </row>
    <row r="44" spans="1:6" ht="31.5" customHeight="1" x14ac:dyDescent="0.25">
      <c r="A44" s="13">
        <v>34</v>
      </c>
      <c r="B44" s="35" t="s">
        <v>54</v>
      </c>
      <c r="C44" s="15" t="s">
        <v>22</v>
      </c>
      <c r="D44" s="16">
        <v>10</v>
      </c>
      <c r="E44" s="17"/>
      <c r="F44" s="18">
        <f t="shared" si="0"/>
        <v>0</v>
      </c>
    </row>
    <row r="45" spans="1:6" ht="43.5" customHeight="1" x14ac:dyDescent="0.25">
      <c r="A45" s="13">
        <v>35</v>
      </c>
      <c r="B45" s="35" t="s">
        <v>55</v>
      </c>
      <c r="C45" s="15" t="s">
        <v>22</v>
      </c>
      <c r="D45" s="16">
        <v>10</v>
      </c>
      <c r="E45" s="17"/>
      <c r="F45" s="18">
        <f t="shared" si="0"/>
        <v>0</v>
      </c>
    </row>
    <row r="46" spans="1:6" ht="31.5" customHeight="1" x14ac:dyDescent="0.25">
      <c r="A46" s="13">
        <v>36</v>
      </c>
      <c r="B46" s="35" t="s">
        <v>56</v>
      </c>
      <c r="C46" s="15" t="s">
        <v>22</v>
      </c>
      <c r="D46" s="16">
        <v>1</v>
      </c>
      <c r="E46" s="17"/>
      <c r="F46" s="18">
        <f t="shared" si="0"/>
        <v>0</v>
      </c>
    </row>
    <row r="47" spans="1:6" ht="31.5" customHeight="1" x14ac:dyDescent="0.25">
      <c r="A47" s="13">
        <v>37</v>
      </c>
      <c r="B47" s="35" t="s">
        <v>57</v>
      </c>
      <c r="C47" s="15" t="s">
        <v>22</v>
      </c>
      <c r="D47" s="16">
        <v>1</v>
      </c>
      <c r="E47" s="17"/>
      <c r="F47" s="18">
        <f t="shared" si="0"/>
        <v>0</v>
      </c>
    </row>
    <row r="48" spans="1:6" ht="31.5" customHeight="1" x14ac:dyDescent="0.25">
      <c r="A48" s="13">
        <v>38</v>
      </c>
      <c r="B48" s="35" t="s">
        <v>58</v>
      </c>
      <c r="C48" s="15" t="s">
        <v>22</v>
      </c>
      <c r="D48" s="16">
        <v>7</v>
      </c>
      <c r="E48" s="17"/>
      <c r="F48" s="18">
        <f t="shared" si="0"/>
        <v>0</v>
      </c>
    </row>
    <row r="49" spans="1:6" ht="41.25" customHeight="1" x14ac:dyDescent="0.25">
      <c r="A49" s="13">
        <v>39</v>
      </c>
      <c r="B49" s="35" t="s">
        <v>59</v>
      </c>
      <c r="C49" s="15" t="s">
        <v>22</v>
      </c>
      <c r="D49" s="16">
        <v>8</v>
      </c>
      <c r="E49" s="17"/>
      <c r="F49" s="18">
        <f t="shared" si="0"/>
        <v>0</v>
      </c>
    </row>
    <row r="50" spans="1:6" ht="43.5" customHeight="1" x14ac:dyDescent="0.25">
      <c r="A50" s="13">
        <v>40</v>
      </c>
      <c r="B50" s="35" t="s">
        <v>60</v>
      </c>
      <c r="C50" s="15" t="s">
        <v>22</v>
      </c>
      <c r="D50" s="16">
        <v>8</v>
      </c>
      <c r="E50" s="17"/>
      <c r="F50" s="18">
        <f t="shared" si="0"/>
        <v>0</v>
      </c>
    </row>
    <row r="51" spans="1:6" ht="31.5" customHeight="1" x14ac:dyDescent="0.25">
      <c r="A51" s="13">
        <v>41</v>
      </c>
      <c r="B51" s="35" t="s">
        <v>61</v>
      </c>
      <c r="C51" s="15" t="s">
        <v>22</v>
      </c>
      <c r="D51" s="16">
        <v>4</v>
      </c>
      <c r="E51" s="17"/>
      <c r="F51" s="18">
        <f t="shared" si="0"/>
        <v>0</v>
      </c>
    </row>
    <row r="52" spans="1:6" ht="31.5" customHeight="1" x14ac:dyDescent="0.25">
      <c r="A52" s="13">
        <v>42</v>
      </c>
      <c r="B52" s="35" t="s">
        <v>62</v>
      </c>
      <c r="C52" s="15" t="s">
        <v>22</v>
      </c>
      <c r="D52" s="16">
        <v>7</v>
      </c>
      <c r="E52" s="17"/>
      <c r="F52" s="18">
        <f t="shared" si="0"/>
        <v>0</v>
      </c>
    </row>
    <row r="53" spans="1:6" ht="31.5" customHeight="1" x14ac:dyDescent="0.25">
      <c r="A53" s="13">
        <v>43</v>
      </c>
      <c r="B53" s="35" t="s">
        <v>63</v>
      </c>
      <c r="C53" s="15" t="s">
        <v>22</v>
      </c>
      <c r="D53" s="16">
        <v>8</v>
      </c>
      <c r="E53" s="18"/>
      <c r="F53" s="18">
        <f t="shared" si="0"/>
        <v>0</v>
      </c>
    </row>
    <row r="54" spans="1:6" ht="31.5" customHeight="1" x14ac:dyDescent="0.25">
      <c r="A54" s="19" t="s">
        <v>64</v>
      </c>
      <c r="B54" s="20"/>
      <c r="C54" s="20"/>
      <c r="D54" s="20"/>
      <c r="E54" s="20"/>
      <c r="F54" s="21"/>
    </row>
    <row r="55" spans="1:6" ht="31.5" customHeight="1" x14ac:dyDescent="0.25">
      <c r="A55" s="13">
        <v>44</v>
      </c>
      <c r="B55" s="35" t="s">
        <v>65</v>
      </c>
      <c r="C55" s="15" t="s">
        <v>11</v>
      </c>
      <c r="D55" s="16">
        <v>243</v>
      </c>
      <c r="E55" s="17"/>
      <c r="F55" s="18">
        <f t="shared" si="0"/>
        <v>0</v>
      </c>
    </row>
    <row r="56" spans="1:6" ht="31.5" customHeight="1" x14ac:dyDescent="0.25">
      <c r="A56" s="13">
        <v>45</v>
      </c>
      <c r="B56" s="35" t="s">
        <v>66</v>
      </c>
      <c r="C56" s="15" t="s">
        <v>11</v>
      </c>
      <c r="D56" s="16">
        <v>350</v>
      </c>
      <c r="E56" s="17"/>
      <c r="F56" s="18">
        <f t="shared" si="0"/>
        <v>0</v>
      </c>
    </row>
    <row r="57" spans="1:6" ht="31.5" customHeight="1" x14ac:dyDescent="0.25">
      <c r="A57" s="13">
        <v>46</v>
      </c>
      <c r="B57" s="35" t="s">
        <v>67</v>
      </c>
      <c r="C57" s="15" t="s">
        <v>11</v>
      </c>
      <c r="D57" s="16">
        <v>40</v>
      </c>
      <c r="E57" s="17"/>
      <c r="F57" s="18">
        <f t="shared" si="0"/>
        <v>0</v>
      </c>
    </row>
    <row r="58" spans="1:6" ht="31.5" customHeight="1" x14ac:dyDescent="0.25">
      <c r="A58" s="13">
        <v>47</v>
      </c>
      <c r="B58" s="35" t="s">
        <v>68</v>
      </c>
      <c r="C58" s="15" t="s">
        <v>11</v>
      </c>
      <c r="D58" s="16">
        <v>20</v>
      </c>
      <c r="E58" s="17"/>
      <c r="F58" s="18">
        <f t="shared" si="0"/>
        <v>0</v>
      </c>
    </row>
    <row r="59" spans="1:6" ht="45" customHeight="1" x14ac:dyDescent="0.25">
      <c r="A59" s="13">
        <v>48</v>
      </c>
      <c r="B59" s="35" t="s">
        <v>69</v>
      </c>
      <c r="C59" s="15" t="s">
        <v>11</v>
      </c>
      <c r="D59" s="16">
        <v>10</v>
      </c>
      <c r="E59" s="17"/>
      <c r="F59" s="18">
        <f t="shared" si="0"/>
        <v>0</v>
      </c>
    </row>
    <row r="60" spans="1:6" ht="31.15" customHeight="1" x14ac:dyDescent="0.25">
      <c r="A60" s="19" t="s">
        <v>70</v>
      </c>
      <c r="B60" s="20"/>
      <c r="C60" s="20"/>
      <c r="D60" s="20"/>
      <c r="E60" s="20"/>
      <c r="F60" s="21"/>
    </row>
    <row r="61" spans="1:6" ht="31.15" customHeight="1" x14ac:dyDescent="0.25">
      <c r="A61" s="13">
        <v>49</v>
      </c>
      <c r="B61" s="35" t="s">
        <v>71</v>
      </c>
      <c r="C61" s="15" t="s">
        <v>72</v>
      </c>
      <c r="D61" s="16">
        <v>6</v>
      </c>
      <c r="E61" s="17"/>
      <c r="F61" s="18">
        <f t="shared" si="0"/>
        <v>0</v>
      </c>
    </row>
    <row r="62" spans="1:6" ht="31.5" customHeight="1" x14ac:dyDescent="0.25">
      <c r="A62" s="19" t="s">
        <v>73</v>
      </c>
      <c r="B62" s="36"/>
      <c r="C62" s="36"/>
      <c r="D62" s="36"/>
      <c r="E62" s="36"/>
      <c r="F62" s="37"/>
    </row>
    <row r="63" spans="1:6" ht="31.5" customHeight="1" x14ac:dyDescent="0.25">
      <c r="A63" s="13">
        <v>50</v>
      </c>
      <c r="B63" s="35" t="s">
        <v>74</v>
      </c>
      <c r="C63" s="15" t="s">
        <v>72</v>
      </c>
      <c r="D63" s="16">
        <v>30</v>
      </c>
      <c r="E63" s="17"/>
      <c r="F63" s="18">
        <f t="shared" si="0"/>
        <v>0</v>
      </c>
    </row>
    <row r="64" spans="1:6" ht="31.5" customHeight="1" x14ac:dyDescent="0.25">
      <c r="A64" s="13">
        <v>51</v>
      </c>
      <c r="B64" s="35" t="s">
        <v>75</v>
      </c>
      <c r="C64" s="15" t="s">
        <v>72</v>
      </c>
      <c r="D64" s="16">
        <v>2</v>
      </c>
      <c r="E64" s="17"/>
      <c r="F64" s="18">
        <f t="shared" si="0"/>
        <v>0</v>
      </c>
    </row>
    <row r="65" spans="1:6" ht="42.75" customHeight="1" x14ac:dyDescent="0.25">
      <c r="A65" s="13">
        <v>52</v>
      </c>
      <c r="B65" s="35" t="s">
        <v>76</v>
      </c>
      <c r="C65" s="15" t="s">
        <v>72</v>
      </c>
      <c r="D65" s="16">
        <v>1</v>
      </c>
      <c r="E65" s="17"/>
      <c r="F65" s="18">
        <f t="shared" si="0"/>
        <v>0</v>
      </c>
    </row>
    <row r="66" spans="1:6" ht="46.5" customHeight="1" x14ac:dyDescent="0.25">
      <c r="A66" s="13">
        <v>53</v>
      </c>
      <c r="B66" s="35" t="s">
        <v>77</v>
      </c>
      <c r="C66" s="15" t="s">
        <v>78</v>
      </c>
      <c r="D66" s="16">
        <v>45</v>
      </c>
      <c r="E66" s="17"/>
      <c r="F66" s="18">
        <f t="shared" si="0"/>
        <v>0</v>
      </c>
    </row>
    <row r="67" spans="1:6" ht="31.5" customHeight="1" x14ac:dyDescent="0.25">
      <c r="A67" s="13">
        <v>54</v>
      </c>
      <c r="B67" s="35" t="s">
        <v>79</v>
      </c>
      <c r="C67" s="15" t="s">
        <v>11</v>
      </c>
      <c r="D67" s="16">
        <v>205</v>
      </c>
      <c r="E67" s="17"/>
      <c r="F67" s="18">
        <f t="shared" si="0"/>
        <v>0</v>
      </c>
    </row>
    <row r="68" spans="1:6" ht="31.5" customHeight="1" x14ac:dyDescent="0.25">
      <c r="A68" s="13">
        <v>55</v>
      </c>
      <c r="B68" s="35" t="s">
        <v>80</v>
      </c>
      <c r="C68" s="15" t="s">
        <v>72</v>
      </c>
      <c r="D68" s="16">
        <v>1</v>
      </c>
      <c r="E68" s="17"/>
      <c r="F68" s="18">
        <f t="shared" si="0"/>
        <v>0</v>
      </c>
    </row>
    <row r="69" spans="1:6" ht="31.5" customHeight="1" x14ac:dyDescent="0.25">
      <c r="A69" s="13">
        <v>56</v>
      </c>
      <c r="B69" s="35" t="s">
        <v>81</v>
      </c>
      <c r="C69" s="15" t="s">
        <v>72</v>
      </c>
      <c r="D69" s="16">
        <v>40</v>
      </c>
      <c r="E69" s="17"/>
      <c r="F69" s="18">
        <f t="shared" si="0"/>
        <v>0</v>
      </c>
    </row>
    <row r="70" spans="1:6" ht="39.75" customHeight="1" x14ac:dyDescent="0.25">
      <c r="A70" s="13">
        <v>57</v>
      </c>
      <c r="B70" s="35" t="s">
        <v>82</v>
      </c>
      <c r="C70" s="15" t="s">
        <v>72</v>
      </c>
      <c r="D70" s="16">
        <v>10</v>
      </c>
      <c r="E70" s="17"/>
      <c r="F70" s="18">
        <f t="shared" si="0"/>
        <v>0</v>
      </c>
    </row>
    <row r="71" spans="1:6" ht="31.5" customHeight="1" x14ac:dyDescent="0.25">
      <c r="A71" s="13">
        <v>58</v>
      </c>
      <c r="B71" s="35" t="s">
        <v>83</v>
      </c>
      <c r="C71" s="15" t="s">
        <v>11</v>
      </c>
      <c r="D71" s="16">
        <v>20</v>
      </c>
      <c r="E71" s="17"/>
      <c r="F71" s="18">
        <f t="shared" ref="F71:F75" si="1">E71*D71</f>
        <v>0</v>
      </c>
    </row>
    <row r="72" spans="1:6" ht="60" customHeight="1" x14ac:dyDescent="0.25">
      <c r="A72" s="13">
        <v>59</v>
      </c>
      <c r="B72" s="35" t="s">
        <v>84</v>
      </c>
      <c r="C72" s="15" t="s">
        <v>11</v>
      </c>
      <c r="D72" s="16">
        <v>12</v>
      </c>
      <c r="E72" s="17"/>
      <c r="F72" s="18">
        <f t="shared" si="1"/>
        <v>0</v>
      </c>
    </row>
    <row r="73" spans="1:6" ht="31.5" customHeight="1" x14ac:dyDescent="0.25">
      <c r="A73" s="13">
        <v>60</v>
      </c>
      <c r="B73" s="35" t="s">
        <v>85</v>
      </c>
      <c r="C73" s="15" t="s">
        <v>86</v>
      </c>
      <c r="D73" s="16">
        <v>1</v>
      </c>
      <c r="E73" s="17"/>
      <c r="F73" s="18">
        <f t="shared" si="1"/>
        <v>0</v>
      </c>
    </row>
    <row r="74" spans="1:6" ht="31.5" customHeight="1" x14ac:dyDescent="0.25">
      <c r="A74" s="13">
        <v>61</v>
      </c>
      <c r="B74" s="35" t="s">
        <v>87</v>
      </c>
      <c r="C74" s="15" t="s">
        <v>22</v>
      </c>
      <c r="D74" s="16">
        <v>10</v>
      </c>
      <c r="E74" s="17"/>
      <c r="F74" s="18">
        <f t="shared" si="1"/>
        <v>0</v>
      </c>
    </row>
    <row r="75" spans="1:6" ht="42.75" customHeight="1" x14ac:dyDescent="0.25">
      <c r="A75" s="13">
        <v>62</v>
      </c>
      <c r="B75" s="35" t="s">
        <v>88</v>
      </c>
      <c r="C75" s="15" t="s">
        <v>72</v>
      </c>
      <c r="D75" s="16">
        <v>1</v>
      </c>
      <c r="E75" s="17"/>
      <c r="F75" s="18">
        <f t="shared" si="1"/>
        <v>0</v>
      </c>
    </row>
    <row r="76" spans="1:6" ht="36.75" customHeight="1" x14ac:dyDescent="0.25">
      <c r="A76" s="38"/>
      <c r="B76" s="39"/>
      <c r="C76" s="40" t="s">
        <v>89</v>
      </c>
      <c r="D76" s="40"/>
      <c r="E76" s="40"/>
      <c r="F76" s="41">
        <f>SUM(F6:F11,F13:F18,F20:F23,F25:F30,F32:F40,F42:F53,F55:F59,F63:F75,F61)</f>
        <v>0</v>
      </c>
    </row>
    <row r="77" spans="1:6" ht="36.75" customHeight="1" x14ac:dyDescent="0.25">
      <c r="A77" s="38"/>
      <c r="B77" s="39"/>
      <c r="C77" s="40" t="s">
        <v>90</v>
      </c>
      <c r="D77" s="40"/>
      <c r="E77" s="40"/>
      <c r="F77" s="41">
        <f>F76*20%</f>
        <v>0</v>
      </c>
    </row>
    <row r="78" spans="1:6" ht="36.75" customHeight="1" x14ac:dyDescent="0.25">
      <c r="A78" s="38"/>
      <c r="B78" s="39"/>
      <c r="C78" s="40" t="s">
        <v>91</v>
      </c>
      <c r="D78" s="40"/>
      <c r="E78" s="40"/>
      <c r="F78" s="41">
        <f>F76+F77</f>
        <v>0</v>
      </c>
    </row>
    <row r="89" spans="5:5" x14ac:dyDescent="0.25">
      <c r="E89" s="32"/>
    </row>
    <row r="90" spans="5:5" x14ac:dyDescent="0.25">
      <c r="E90" s="32"/>
    </row>
  </sheetData>
  <mergeCells count="15">
    <mergeCell ref="C76:E76"/>
    <mergeCell ref="C77:E77"/>
    <mergeCell ref="C78:E78"/>
    <mergeCell ref="A24:F24"/>
    <mergeCell ref="A31:F31"/>
    <mergeCell ref="A41:F41"/>
    <mergeCell ref="A54:F54"/>
    <mergeCell ref="A60:F60"/>
    <mergeCell ref="A62:F62"/>
    <mergeCell ref="A1:F1"/>
    <mergeCell ref="A2:F2"/>
    <mergeCell ref="A3:F3"/>
    <mergeCell ref="A5:F5"/>
    <mergeCell ref="A12:F12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2026-08-05T13:50:50Z</dcterms:created>
  <dcterms:modified xsi:type="dcterms:W3CDTF">2026-08-05T13:54:15Z</dcterms:modified>
</cp:coreProperties>
</file>