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15 07 2026 FROMAGERIE\15 07 2026 FROMAGERIE\"/>
    </mc:Choice>
  </mc:AlternateContent>
  <bookViews>
    <workbookView xWindow="0" yWindow="0" windowWidth="19200" windowHeight="7356"/>
  </bookViews>
  <sheets>
    <sheet name="Feuil1" sheetId="9" r:id="rId1"/>
  </sheets>
  <definedNames>
    <definedName name="_xlnm.Print_Area" localSheetId="0">Feuil1!$A$1:$F$78</definedName>
  </definedNames>
  <calcPr calcId="191029"/>
</workbook>
</file>

<file path=xl/calcChain.xml><?xml version="1.0" encoding="utf-8"?>
<calcChain xmlns="http://schemas.openxmlformats.org/spreadsheetml/2006/main">
  <c r="F65" i="9" l="1"/>
  <c r="F58" i="9" l="1"/>
  <c r="F36" i="9"/>
  <c r="F10" i="9" l="1"/>
  <c r="F11" i="9"/>
  <c r="F12" i="9"/>
  <c r="F13" i="9"/>
  <c r="F14" i="9"/>
  <c r="F15" i="9"/>
  <c r="F16" i="9"/>
  <c r="F17" i="9"/>
  <c r="F18" i="9"/>
  <c r="F19" i="9"/>
  <c r="F20" i="9"/>
  <c r="F21" i="9"/>
  <c r="F22" i="9"/>
  <c r="F23" i="9"/>
  <c r="F24" i="9"/>
  <c r="F25" i="9"/>
  <c r="F26" i="9"/>
  <c r="F27" i="9"/>
  <c r="F28" i="9"/>
  <c r="F29" i="9"/>
  <c r="F30" i="9"/>
  <c r="F31" i="9"/>
  <c r="F32" i="9"/>
  <c r="F33" i="9"/>
  <c r="F34" i="9"/>
  <c r="F35" i="9"/>
  <c r="F37" i="9"/>
  <c r="F38" i="9"/>
  <c r="F39" i="9"/>
  <c r="F40" i="9"/>
  <c r="F41" i="9"/>
  <c r="F42" i="9"/>
  <c r="F43" i="9"/>
  <c r="F44" i="9"/>
  <c r="F45" i="9"/>
  <c r="F46" i="9"/>
  <c r="F47" i="9"/>
  <c r="F48" i="9"/>
  <c r="F49" i="9"/>
  <c r="F50" i="9"/>
  <c r="F51" i="9"/>
  <c r="F52" i="9"/>
  <c r="F53" i="9"/>
  <c r="F54" i="9"/>
  <c r="F55" i="9"/>
  <c r="F56" i="9"/>
  <c r="F57" i="9"/>
  <c r="F59" i="9"/>
  <c r="F60" i="9"/>
  <c r="F61" i="9"/>
  <c r="F62" i="9"/>
  <c r="F63" i="9"/>
  <c r="F64" i="9"/>
  <c r="F66" i="9"/>
  <c r="F67" i="9"/>
  <c r="F68" i="9"/>
  <c r="F69" i="9"/>
  <c r="F70" i="9"/>
  <c r="F71" i="9"/>
  <c r="F72" i="9"/>
  <c r="F73" i="9"/>
  <c r="F74" i="9"/>
  <c r="F75" i="9"/>
  <c r="F6" i="9"/>
  <c r="F7" i="9"/>
  <c r="F8" i="9"/>
  <c r="F9" i="9"/>
  <c r="F5" i="9"/>
  <c r="F76" i="9" l="1"/>
  <c r="F77" i="9" l="1"/>
  <c r="F78" i="9" s="1"/>
</calcChain>
</file>

<file path=xl/sharedStrings.xml><?xml version="1.0" encoding="utf-8"?>
<sst xmlns="http://schemas.openxmlformats.org/spreadsheetml/2006/main" count="136" uniqueCount="87">
  <si>
    <t>N°</t>
  </si>
  <si>
    <t>DESIGNATION DES OUVRAGES</t>
  </si>
  <si>
    <t xml:space="preserve">Unité </t>
  </si>
  <si>
    <t xml:space="preserve">QTE </t>
  </si>
  <si>
    <t>PRIX.U HT</t>
  </si>
  <si>
    <t>P.U en DHS  (Hors T.V.A) en chiffres</t>
  </si>
  <si>
    <t>100-GROS ŒUVRES</t>
  </si>
  <si>
    <t>M2</t>
  </si>
  <si>
    <t>ML</t>
  </si>
  <si>
    <t>U</t>
  </si>
  <si>
    <t xml:space="preserve">Cloison en agglos de 20 cm d’epaisseur </t>
  </si>
  <si>
    <t>Cloison en agglos de 10 cm d’epaisseur</t>
  </si>
  <si>
    <t>Enduits extérieur au mortier bâtard y/c éléments décoratifs creux dans la maçonnerie, et baguettes d'angles</t>
  </si>
  <si>
    <t>Enduit intérieur au mortier Lisse sur murs et plafonds y/c baguettes d'angles</t>
  </si>
  <si>
    <t>Enduit pour couronnement d 'acroteres</t>
  </si>
  <si>
    <t>ENS</t>
  </si>
  <si>
    <t>Forme de pente y compris chape de lissage</t>
  </si>
  <si>
    <t>Trottoir périphérique en béton</t>
  </si>
  <si>
    <t>Fenêtres et châssis vitrée en aluminium</t>
  </si>
  <si>
    <t>Porte métallique</t>
  </si>
  <si>
    <t>Grilles de protections</t>
  </si>
  <si>
    <t>500- ELECTRICITE - LUSTRERIE</t>
  </si>
  <si>
    <t>600-PLOMBERIE-SANITAIRE</t>
  </si>
  <si>
    <t>Peinture glycérophtallique laquée sur Menuiserie, bois et métalliques</t>
  </si>
  <si>
    <t>Protection par dallettes en béton</t>
  </si>
  <si>
    <t xml:space="preserve">Revêtement mural en carreaux de faïence </t>
  </si>
  <si>
    <t>Alimentation divers</t>
  </si>
  <si>
    <t xml:space="preserve">Distribution foyers lumineux  </t>
  </si>
  <si>
    <t xml:space="preserve">Lustrerie  </t>
  </si>
  <si>
    <t>Distribution prises de courant</t>
  </si>
  <si>
    <t>Réseaux de distribution ef</t>
  </si>
  <si>
    <t>Appareils sanitaire</t>
  </si>
  <si>
    <t>Branchement au réseau extérieur</t>
  </si>
  <si>
    <t>Boite de coupure etanche</t>
  </si>
  <si>
    <t>Circuit equipotentiel</t>
  </si>
  <si>
    <t>Foyer simple allumage</t>
  </si>
  <si>
    <t xml:space="preserve">Bloc autonome de securite 60 lumens </t>
  </si>
  <si>
    <t xml:space="preserve">Evacuation eu/ev/ep   </t>
  </si>
  <si>
    <t>Siphon de sol</t>
  </si>
  <si>
    <t>** MONTANT H.T </t>
  </si>
  <si>
    <t>** MONTANT T.V.A (20%)</t>
  </si>
  <si>
    <t>** MONTANT T.T.C</t>
  </si>
  <si>
    <t>Etancheite monocouche de 4mm</t>
  </si>
  <si>
    <t xml:space="preserve">Fourniture et pose de gargouilles pour evacuation des eaux pluviales </t>
  </si>
  <si>
    <t xml:space="preserve">Reliefs d'étancheité  avec protection  </t>
  </si>
  <si>
    <r>
      <rPr>
        <b/>
        <sz val="9"/>
        <rFont val="Optima"/>
        <family val="2"/>
      </rPr>
      <t xml:space="preserve">200- </t>
    </r>
    <r>
      <rPr>
        <b/>
        <u/>
        <sz val="9"/>
        <rFont val="Optima"/>
        <family val="2"/>
      </rPr>
      <t>ETANCHEITE</t>
    </r>
  </si>
  <si>
    <r>
      <rPr>
        <b/>
        <sz val="9"/>
        <rFont val="Optima"/>
        <family val="2"/>
      </rPr>
      <t xml:space="preserve">300- </t>
    </r>
    <r>
      <rPr>
        <b/>
        <u/>
        <sz val="9"/>
        <rFont val="Optima"/>
        <family val="2"/>
      </rPr>
      <t>REVETEMENTS</t>
    </r>
  </si>
  <si>
    <r>
      <rPr>
        <b/>
        <sz val="9"/>
        <rFont val="Optima"/>
        <family val="2"/>
      </rPr>
      <t xml:space="preserve">700- </t>
    </r>
    <r>
      <rPr>
        <b/>
        <u/>
        <sz val="9"/>
        <rFont val="Optima"/>
        <family val="2"/>
      </rPr>
      <t>PEINTURE</t>
    </r>
  </si>
  <si>
    <r>
      <rPr>
        <b/>
        <sz val="9"/>
        <rFont val="Optima"/>
        <family val="2"/>
      </rPr>
      <t xml:space="preserve">800- </t>
    </r>
    <r>
      <rPr>
        <b/>
        <u/>
        <sz val="9"/>
        <rFont val="Optima"/>
        <family val="2"/>
      </rPr>
      <t>AMENAGEMENT EXTERIEUR</t>
    </r>
  </si>
  <si>
    <t>Descente d'evacuation en tube  pvc ø 100</t>
  </si>
  <si>
    <t xml:space="preserve"> Incendie</t>
  </si>
  <si>
    <t>BORDEREAU DES TRAVAUX</t>
  </si>
  <si>
    <t>A- Menuiserie aluminium</t>
  </si>
  <si>
    <t>b- Branchement assainissement</t>
  </si>
  <si>
    <t xml:space="preserve">Séparation en aluminium double vitrage </t>
  </si>
  <si>
    <r>
      <rPr>
        <b/>
        <sz val="9"/>
        <rFont val="Optima"/>
        <family val="2"/>
      </rPr>
      <t>400-</t>
    </r>
    <r>
      <rPr>
        <b/>
        <u/>
        <sz val="9"/>
        <rFont val="Optima"/>
        <family val="2"/>
      </rPr>
      <t>MENUISERIE ALUMINUM ET METALLIQUE</t>
    </r>
  </si>
  <si>
    <t xml:space="preserve">B- Menuiserie métallique </t>
  </si>
  <si>
    <t xml:space="preserve">Extincteur à poudre de 6 Kg </t>
  </si>
  <si>
    <t>Mise à la terre</t>
  </si>
  <si>
    <t>Foyer simple allumage étanche</t>
  </si>
  <si>
    <t>Regards visitables et non visitables pour assainissement (40*40)</t>
  </si>
  <si>
    <t>Revêtement de sol en carreaux de faience antidérapant y/c plinthe</t>
  </si>
  <si>
    <t>Rideau métallique pour garage</t>
  </si>
  <si>
    <t>Tableau de protection secondaire compris disjoncteur</t>
  </si>
  <si>
    <t xml:space="preserve">panneau plafonnier led 60x60 </t>
  </si>
  <si>
    <t>Enseigne</t>
  </si>
  <si>
    <t xml:space="preserve">Revetement en pavé autobloc </t>
  </si>
  <si>
    <t xml:space="preserve">U </t>
  </si>
  <si>
    <t xml:space="preserve">Collecteur de distribution et coffret </t>
  </si>
  <si>
    <t xml:space="preserve">Distribution en tube PPR pn16 </t>
  </si>
  <si>
    <t>Vannes d'arret en PPR pn16</t>
  </si>
  <si>
    <t xml:space="preserve">Hublot etanche à led </t>
  </si>
  <si>
    <t>Applique etanche à led</t>
  </si>
  <si>
    <t xml:space="preserve">Peinture extérieurs griffé sur façades </t>
  </si>
  <si>
    <t>Extracteur industriel</t>
  </si>
  <si>
    <t>TRAVAUX D’AMENAGEMENT D'UNE FROMAGERIE A VILLE DE ZAGORA, PROVINCE DE ZAGORA</t>
  </si>
  <si>
    <t xml:space="preserve">Buse en pvc type assainissement tout diametre    </t>
  </si>
  <si>
    <t>Cable d'alimentation basse tension y/c tubage</t>
  </si>
  <si>
    <t>Armoire électrique industriel triphasée</t>
  </si>
  <si>
    <t>Prises principales de courant 2×16a+T étanche</t>
  </si>
  <si>
    <t>a- Branchement eau potable</t>
  </si>
  <si>
    <t>Vannes d'arret tous diametres</t>
  </si>
  <si>
    <t xml:space="preserve">Wc Siège à l'anglaise </t>
  </si>
  <si>
    <t>Centrale de nettoyage et de désinfection marque diversey au equivalent</t>
  </si>
  <si>
    <t>Douchettes</t>
  </si>
  <si>
    <t>Chauffe-eau électrique de 50L</t>
  </si>
  <si>
    <t>Peinture glycérophtalique mate sur murs intérieurs et plafond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</si>
</sst>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€_-;\-* #,##0.00\ _€_-;_-* &quot;-&quot;??\ _€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0"/>
      <color rgb="FF000000"/>
      <name val="Times New Roman"/>
      <family val="1"/>
    </font>
    <font>
      <sz val="11"/>
      <color theme="1"/>
      <name val="Bell MT"/>
      <family val="1"/>
    </font>
    <font>
      <sz val="11"/>
      <color rgb="FFFF0000"/>
      <name val="Bell MT"/>
      <family val="1"/>
    </font>
    <font>
      <b/>
      <sz val="9"/>
      <name val="Optima"/>
      <family val="2"/>
    </font>
    <font>
      <sz val="9"/>
      <color theme="1"/>
      <name val="Optima"/>
      <family val="2"/>
    </font>
    <font>
      <b/>
      <sz val="9"/>
      <color theme="1"/>
      <name val="Optima"/>
      <family val="2"/>
    </font>
    <font>
      <sz val="9"/>
      <name val="Optima"/>
      <family val="2"/>
    </font>
    <font>
      <b/>
      <u/>
      <sz val="9"/>
      <name val="Optima"/>
      <family val="2"/>
    </font>
    <font>
      <b/>
      <u/>
      <sz val="9"/>
      <color theme="1"/>
      <name val="Optima"/>
      <family val="2"/>
    </font>
    <font>
      <b/>
      <sz val="11"/>
      <color theme="1"/>
      <name val="Optima"/>
      <family val="2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0DEFE"/>
        <bgColor indexed="64"/>
      </patternFill>
    </fill>
    <fill>
      <patternFill patternType="solid">
        <fgColor rgb="FFFFFF00"/>
        <bgColor indexed="64"/>
      </patternFill>
    </fill>
  </fills>
  <borders count="3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rgb="FF000000"/>
      </top>
      <bottom style="hair">
        <color rgb="FF000000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hair">
        <color rgb="FF000000"/>
      </bottom>
      <diagonal/>
    </border>
    <border>
      <left style="double">
        <color indexed="64"/>
      </left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rgb="FF000000"/>
      </top>
      <bottom style="hair">
        <color indexed="64"/>
      </bottom>
      <diagonal/>
    </border>
    <border>
      <left style="slantDashDot">
        <color auto="1"/>
      </left>
      <right/>
      <top style="slantDashDot">
        <color auto="1"/>
      </top>
      <bottom style="slantDashDot">
        <color auto="1"/>
      </bottom>
      <diagonal/>
    </border>
    <border>
      <left/>
      <right/>
      <top style="slantDashDot">
        <color auto="1"/>
      </top>
      <bottom style="slantDashDot">
        <color auto="1"/>
      </bottom>
      <diagonal/>
    </border>
    <border>
      <left/>
      <right style="slantDashDot">
        <color auto="1"/>
      </right>
      <top style="slantDashDot">
        <color auto="1"/>
      </top>
      <bottom style="slantDashDot">
        <color auto="1"/>
      </bottom>
      <diagonal/>
    </border>
    <border>
      <left style="double">
        <color indexed="64"/>
      </left>
      <right style="double">
        <color indexed="64"/>
      </right>
      <top style="hair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double">
        <color indexed="64"/>
      </left>
      <right style="double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hair">
        <color rgb="FF000000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rgb="FF000000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hair">
        <color rgb="FF000000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</borders>
  <cellStyleXfs count="11">
    <xf numFmtId="0" fontId="0" fillId="0" borderId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3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4" fillId="0" borderId="0"/>
    <xf numFmtId="0" fontId="3" fillId="0" borderId="0"/>
  </cellStyleXfs>
  <cellXfs count="83">
    <xf numFmtId="0" fontId="0" fillId="0" borderId="0" xfId="0"/>
    <xf numFmtId="0" fontId="5" fillId="0" borderId="0" xfId="0" applyFont="1"/>
    <xf numFmtId="164" fontId="5" fillId="0" borderId="0" xfId="0" applyNumberFormat="1" applyFont="1"/>
    <xf numFmtId="164" fontId="6" fillId="0" borderId="0" xfId="0" applyNumberFormat="1" applyFont="1"/>
    <xf numFmtId="0" fontId="7" fillId="6" borderId="5" xfId="6" applyFont="1" applyFill="1" applyBorder="1" applyAlignment="1">
      <alignment horizontal="center" vertical="center" wrapText="1"/>
    </xf>
    <xf numFmtId="0" fontId="8" fillId="0" borderId="0" xfId="0" applyFont="1"/>
    <xf numFmtId="0" fontId="7" fillId="5" borderId="5" xfId="6" applyFont="1" applyFill="1" applyBorder="1" applyAlignment="1">
      <alignment horizontal="center" vertical="center"/>
    </xf>
    <xf numFmtId="0" fontId="10" fillId="0" borderId="4" xfId="0" applyFont="1" applyBorder="1" applyAlignment="1">
      <alignment horizontal="left" vertical="center" wrapText="1"/>
    </xf>
    <xf numFmtId="0" fontId="7" fillId="2" borderId="6" xfId="6" applyFont="1" applyFill="1" applyBorder="1" applyAlignment="1">
      <alignment horizontal="center"/>
    </xf>
    <xf numFmtId="0" fontId="7" fillId="8" borderId="4" xfId="0" applyFont="1" applyFill="1" applyBorder="1" applyAlignment="1">
      <alignment horizontal="left" vertical="center" wrapText="1"/>
    </xf>
    <xf numFmtId="0" fontId="8" fillId="0" borderId="3" xfId="0" applyFont="1" applyBorder="1"/>
    <xf numFmtId="164" fontId="8" fillId="0" borderId="3" xfId="0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shrinkToFit="1"/>
    </xf>
    <xf numFmtId="0" fontId="10" fillId="0" borderId="4" xfId="0" applyFont="1" applyBorder="1" applyAlignment="1">
      <alignment horizontal="center" vertical="center" wrapText="1"/>
    </xf>
    <xf numFmtId="164" fontId="8" fillId="0" borderId="0" xfId="0" applyNumberFormat="1" applyFont="1" applyAlignment="1">
      <alignment vertical="center"/>
    </xf>
    <xf numFmtId="0" fontId="10" fillId="0" borderId="9" xfId="0" applyFont="1" applyBorder="1" applyAlignment="1">
      <alignment horizontal="left" vertical="center" wrapText="1"/>
    </xf>
    <xf numFmtId="0" fontId="10" fillId="0" borderId="9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shrinkToFit="1"/>
    </xf>
    <xf numFmtId="164" fontId="8" fillId="0" borderId="18" xfId="0" applyNumberFormat="1" applyFont="1" applyBorder="1" applyAlignment="1">
      <alignment horizontal="center" vertical="center"/>
    </xf>
    <xf numFmtId="1" fontId="7" fillId="0" borderId="4" xfId="0" applyNumberFormat="1" applyFont="1" applyBorder="1" applyAlignment="1">
      <alignment horizontal="center" vertical="center" shrinkToFit="1"/>
    </xf>
    <xf numFmtId="0" fontId="8" fillId="0" borderId="2" xfId="0" applyFont="1" applyBorder="1"/>
    <xf numFmtId="2" fontId="8" fillId="0" borderId="3" xfId="0" applyNumberFormat="1" applyFont="1" applyBorder="1" applyAlignment="1">
      <alignment horizontal="center"/>
    </xf>
    <xf numFmtId="0" fontId="7" fillId="8" borderId="3" xfId="0" applyFont="1" applyFill="1" applyBorder="1" applyAlignment="1">
      <alignment horizontal="left" vertical="center" wrapText="1"/>
    </xf>
    <xf numFmtId="0" fontId="9" fillId="8" borderId="3" xfId="0" applyFont="1" applyFill="1" applyBorder="1" applyAlignment="1">
      <alignment wrapText="1"/>
    </xf>
    <xf numFmtId="0" fontId="10" fillId="0" borderId="3" xfId="0" applyFont="1" applyBorder="1" applyAlignment="1">
      <alignment wrapText="1"/>
    </xf>
    <xf numFmtId="0" fontId="8" fillId="0" borderId="3" xfId="0" applyFont="1" applyBorder="1" applyAlignment="1">
      <alignment horizontal="center"/>
    </xf>
    <xf numFmtId="0" fontId="8" fillId="0" borderId="8" xfId="0" applyFont="1" applyBorder="1" applyAlignment="1">
      <alignment wrapText="1"/>
    </xf>
    <xf numFmtId="0" fontId="8" fillId="0" borderId="3" xfId="0" applyFont="1" applyBorder="1" applyAlignment="1">
      <alignment wrapText="1"/>
    </xf>
    <xf numFmtId="0" fontId="9" fillId="4" borderId="3" xfId="0" applyFont="1" applyFill="1" applyBorder="1" applyAlignment="1">
      <alignment wrapText="1"/>
    </xf>
    <xf numFmtId="164" fontId="7" fillId="7" borderId="1" xfId="1" applyFont="1" applyFill="1" applyBorder="1" applyAlignment="1">
      <alignment vertical="top" wrapText="1"/>
    </xf>
    <xf numFmtId="0" fontId="11" fillId="0" borderId="0" xfId="0" applyFont="1" applyAlignment="1">
      <alignment vertical="top" wrapText="1"/>
    </xf>
    <xf numFmtId="0" fontId="7" fillId="0" borderId="17" xfId="0" applyFont="1" applyBorder="1" applyAlignment="1">
      <alignment vertical="top" wrapText="1"/>
    </xf>
    <xf numFmtId="164" fontId="8" fillId="0" borderId="0" xfId="0" applyNumberFormat="1" applyFont="1"/>
    <xf numFmtId="0" fontId="10" fillId="0" borderId="2" xfId="0" applyFont="1" applyBorder="1" applyAlignment="1">
      <alignment horizontal="left" vertical="center" wrapText="1"/>
    </xf>
    <xf numFmtId="0" fontId="0" fillId="0" borderId="0" xfId="0" applyAlignment="1">
      <alignment vertical="top"/>
    </xf>
    <xf numFmtId="0" fontId="0" fillId="0" borderId="19" xfId="0" applyBorder="1" applyAlignment="1">
      <alignment vertical="top"/>
    </xf>
    <xf numFmtId="1" fontId="7" fillId="2" borderId="4" xfId="0" applyNumberFormat="1" applyFont="1" applyFill="1" applyBorder="1" applyAlignment="1">
      <alignment horizontal="center" vertical="center" shrinkToFit="1"/>
    </xf>
    <xf numFmtId="0" fontId="10" fillId="0" borderId="13" xfId="0" applyFont="1" applyBorder="1" applyAlignment="1">
      <alignment horizontal="left" vertical="center" wrapText="1"/>
    </xf>
    <xf numFmtId="0" fontId="10" fillId="0" borderId="21" xfId="0" applyFont="1" applyBorder="1" applyAlignment="1">
      <alignment horizontal="left" vertical="center" wrapText="1"/>
    </xf>
    <xf numFmtId="0" fontId="10" fillId="0" borderId="20" xfId="0" applyFont="1" applyBorder="1" applyAlignment="1">
      <alignment horizontal="center" vertical="center" wrapText="1"/>
    </xf>
    <xf numFmtId="164" fontId="8" fillId="0" borderId="22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0" fillId="0" borderId="0" xfId="0" applyBorder="1" applyAlignment="1">
      <alignment vertical="top"/>
    </xf>
    <xf numFmtId="0" fontId="8" fillId="0" borderId="3" xfId="0" applyFont="1" applyFill="1" applyBorder="1" applyAlignment="1">
      <alignment wrapText="1"/>
    </xf>
    <xf numFmtId="0" fontId="11" fillId="0" borderId="0" xfId="0" applyFont="1" applyBorder="1" applyAlignment="1">
      <alignment vertical="top" wrapText="1"/>
    </xf>
    <xf numFmtId="164" fontId="7" fillId="7" borderId="26" xfId="1" applyFont="1" applyFill="1" applyBorder="1" applyAlignment="1">
      <alignment vertical="top" wrapText="1"/>
    </xf>
    <xf numFmtId="0" fontId="10" fillId="0" borderId="0" xfId="0" applyFont="1" applyBorder="1" applyAlignment="1">
      <alignment horizontal="left" vertical="center" wrapText="1"/>
    </xf>
    <xf numFmtId="0" fontId="10" fillId="0" borderId="18" xfId="0" applyFont="1" applyBorder="1" applyAlignment="1">
      <alignment wrapText="1"/>
    </xf>
    <xf numFmtId="0" fontId="10" fillId="0" borderId="13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left" vertical="center" wrapText="1"/>
    </xf>
    <xf numFmtId="0" fontId="10" fillId="0" borderId="28" xfId="0" applyFont="1" applyBorder="1" applyAlignment="1">
      <alignment horizontal="center" vertical="center" wrapText="1"/>
    </xf>
    <xf numFmtId="164" fontId="8" fillId="0" borderId="29" xfId="0" applyNumberFormat="1" applyFont="1" applyBorder="1" applyAlignment="1">
      <alignment horizontal="center" vertical="center"/>
    </xf>
    <xf numFmtId="0" fontId="10" fillId="0" borderId="28" xfId="0" applyFont="1" applyBorder="1" applyAlignment="1">
      <alignment horizontal="left" vertical="center" wrapText="1"/>
    </xf>
    <xf numFmtId="0" fontId="10" fillId="0" borderId="8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left" vertical="center" wrapText="1"/>
    </xf>
    <xf numFmtId="164" fontId="8" fillId="0" borderId="8" xfId="0" applyNumberFormat="1" applyFont="1" applyBorder="1" applyAlignment="1">
      <alignment horizontal="center" vertical="center"/>
    </xf>
    <xf numFmtId="0" fontId="7" fillId="8" borderId="7" xfId="0" applyFont="1" applyFill="1" applyBorder="1" applyAlignment="1">
      <alignment horizontal="left" vertical="center" wrapText="1"/>
    </xf>
    <xf numFmtId="0" fontId="10" fillId="2" borderId="13" xfId="0" applyFont="1" applyFill="1" applyBorder="1" applyAlignment="1">
      <alignment horizontal="left" vertical="center" wrapText="1"/>
    </xf>
    <xf numFmtId="0" fontId="7" fillId="5" borderId="21" xfId="6" applyFont="1" applyFill="1" applyBorder="1" applyAlignment="1">
      <alignment horizontal="center" vertical="center"/>
    </xf>
    <xf numFmtId="0" fontId="7" fillId="6" borderId="21" xfId="6" applyFont="1" applyFill="1" applyBorder="1" applyAlignment="1">
      <alignment horizontal="center" vertical="center" wrapText="1"/>
    </xf>
    <xf numFmtId="0" fontId="7" fillId="0" borderId="33" xfId="0" applyFont="1" applyBorder="1" applyAlignment="1">
      <alignment horizontal="center" vertical="center" shrinkToFit="1"/>
    </xf>
    <xf numFmtId="0" fontId="7" fillId="0" borderId="28" xfId="0" applyFont="1" applyBorder="1" applyAlignment="1">
      <alignment horizontal="center" vertical="center" shrinkToFit="1"/>
    </xf>
    <xf numFmtId="0" fontId="10" fillId="0" borderId="27" xfId="0" applyFont="1" applyBorder="1" applyAlignment="1">
      <alignment horizontal="left" vertical="center" wrapText="1"/>
    </xf>
    <xf numFmtId="0" fontId="10" fillId="0" borderId="27" xfId="0" applyFont="1" applyBorder="1" applyAlignment="1">
      <alignment horizontal="center" vertical="center" wrapText="1"/>
    </xf>
    <xf numFmtId="0" fontId="10" fillId="0" borderId="34" xfId="0" applyFont="1" applyBorder="1" applyAlignment="1">
      <alignment wrapText="1"/>
    </xf>
    <xf numFmtId="164" fontId="8" fillId="0" borderId="35" xfId="0" applyNumberFormat="1" applyFont="1" applyBorder="1" applyAlignment="1">
      <alignment horizontal="center" vertical="center"/>
    </xf>
    <xf numFmtId="0" fontId="9" fillId="0" borderId="0" xfId="0" applyFont="1" applyAlignment="1">
      <alignment horizontal="center" vertical="top" wrapText="1"/>
    </xf>
    <xf numFmtId="0" fontId="12" fillId="0" borderId="0" xfId="0" applyFont="1" applyAlignment="1">
      <alignment horizontal="left" vertical="top" wrapText="1"/>
    </xf>
    <xf numFmtId="0" fontId="11" fillId="3" borderId="30" xfId="6" applyFont="1" applyFill="1" applyBorder="1" applyAlignment="1">
      <alignment horizontal="center" vertical="center"/>
    </xf>
    <xf numFmtId="0" fontId="11" fillId="3" borderId="31" xfId="6" applyFont="1" applyFill="1" applyBorder="1" applyAlignment="1">
      <alignment horizontal="center" vertical="center"/>
    </xf>
    <xf numFmtId="0" fontId="11" fillId="3" borderId="32" xfId="6" applyFont="1" applyFill="1" applyBorder="1" applyAlignment="1">
      <alignment horizontal="center" vertical="center"/>
    </xf>
    <xf numFmtId="0" fontId="7" fillId="7" borderId="23" xfId="0" applyFont="1" applyFill="1" applyBorder="1" applyAlignment="1">
      <alignment horizontal="left" vertical="top" wrapText="1" indent="2"/>
    </xf>
    <xf numFmtId="0" fontId="7" fillId="7" borderId="24" xfId="0" applyFont="1" applyFill="1" applyBorder="1" applyAlignment="1">
      <alignment horizontal="left" vertical="top" wrapText="1" indent="2"/>
    </xf>
    <xf numFmtId="0" fontId="7" fillId="7" borderId="25" xfId="0" applyFont="1" applyFill="1" applyBorder="1" applyAlignment="1">
      <alignment horizontal="left" vertical="top" wrapText="1" indent="2"/>
    </xf>
    <xf numFmtId="0" fontId="7" fillId="7" borderId="14" xfId="0" applyFont="1" applyFill="1" applyBorder="1" applyAlignment="1">
      <alignment horizontal="left" vertical="top" wrapText="1" indent="2"/>
    </xf>
    <xf numFmtId="0" fontId="7" fillId="7" borderId="15" xfId="0" applyFont="1" applyFill="1" applyBorder="1" applyAlignment="1">
      <alignment horizontal="left" vertical="top" wrapText="1" indent="2"/>
    </xf>
    <xf numFmtId="0" fontId="7" fillId="7" borderId="16" xfId="0" applyFont="1" applyFill="1" applyBorder="1" applyAlignment="1">
      <alignment horizontal="left" vertical="top" wrapText="1" indent="2"/>
    </xf>
    <xf numFmtId="0" fontId="11" fillId="3" borderId="5" xfId="6" applyFont="1" applyFill="1" applyBorder="1" applyAlignment="1">
      <alignment horizontal="center" vertical="center"/>
    </xf>
    <xf numFmtId="0" fontId="13" fillId="9" borderId="10" xfId="0" applyFont="1" applyFill="1" applyBorder="1" applyAlignment="1">
      <alignment horizontal="center" vertical="center" wrapText="1"/>
    </xf>
    <xf numFmtId="0" fontId="13" fillId="9" borderId="11" xfId="0" applyFont="1" applyFill="1" applyBorder="1" applyAlignment="1">
      <alignment horizontal="center" vertical="center" wrapText="1"/>
    </xf>
    <xf numFmtId="0" fontId="13" fillId="9" borderId="12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/>
    </xf>
  </cellXfs>
  <cellStyles count="11">
    <cellStyle name="Milliers" xfId="1" builtinId="3"/>
    <cellStyle name="Milliers 2" xfId="3"/>
    <cellStyle name="Milliers 2 2" xfId="4"/>
    <cellStyle name="Milliers 3" xfId="5"/>
    <cellStyle name="Milliers 4" xfId="2"/>
    <cellStyle name="Milliers 8 2" xfId="8"/>
    <cellStyle name="Normal" xfId="0" builtinId="0"/>
    <cellStyle name="Normal 2" xfId="6"/>
    <cellStyle name="Normal 2 2" xfId="10"/>
    <cellStyle name="Normal 4" xfId="9"/>
    <cellStyle name="Pourcentage 2" xfId="7"/>
  </cellStyles>
  <dxfs count="0"/>
  <tableStyles count="0" defaultTableStyle="TableStyleMedium2" defaultPivotStyle="PivotStyleLight16"/>
  <colors>
    <mruColors>
      <color rgb="FFFF66FF"/>
      <color rgb="FFF0DEFE"/>
      <color rgb="FFD9B7F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91"/>
  <sheetViews>
    <sheetView tabSelected="1" view="pageBreakPreview" zoomScale="130" zoomScaleNormal="70" zoomScaleSheetLayoutView="130" workbookViewId="0">
      <selection activeCell="C8" sqref="C8"/>
    </sheetView>
  </sheetViews>
  <sheetFormatPr baseColWidth="10" defaultColWidth="11.44140625" defaultRowHeight="14.4"/>
  <cols>
    <col min="1" max="1" width="6.5546875" style="1" customWidth="1"/>
    <col min="2" max="2" width="80.6640625" style="1" customWidth="1"/>
    <col min="3" max="3" width="6" style="1" customWidth="1"/>
    <col min="4" max="4" width="13.44140625" style="1" customWidth="1"/>
    <col min="5" max="5" width="15.33203125" style="1" customWidth="1"/>
    <col min="6" max="6" width="22.33203125" style="1" customWidth="1"/>
    <col min="7" max="7" width="19" style="1" customWidth="1"/>
    <col min="8" max="8" width="14.44140625" style="1" bestFit="1" customWidth="1"/>
    <col min="9" max="16384" width="11.44140625" style="1"/>
  </cols>
  <sheetData>
    <row r="1" spans="1:9" ht="37.5" customHeight="1" thickBot="1">
      <c r="A1" s="79" t="s">
        <v>75</v>
      </c>
      <c r="B1" s="80"/>
      <c r="C1" s="80"/>
      <c r="D1" s="80"/>
      <c r="E1" s="80"/>
      <c r="F1" s="81"/>
      <c r="G1" s="5"/>
      <c r="H1"/>
      <c r="I1"/>
    </row>
    <row r="2" spans="1:9" ht="15" thickBot="1">
      <c r="A2" s="82" t="s">
        <v>51</v>
      </c>
      <c r="B2" s="82"/>
      <c r="C2" s="82"/>
      <c r="D2" s="82"/>
      <c r="E2" s="82"/>
      <c r="F2" s="82"/>
      <c r="G2" s="5"/>
      <c r="H2"/>
      <c r="I2"/>
    </row>
    <row r="3" spans="1:9" ht="25.2" thickTop="1" thickBot="1">
      <c r="A3" s="6" t="s">
        <v>0</v>
      </c>
      <c r="B3" s="59" t="s">
        <v>1</v>
      </c>
      <c r="C3" s="59" t="s">
        <v>2</v>
      </c>
      <c r="D3" s="60" t="s">
        <v>3</v>
      </c>
      <c r="E3" s="4" t="s">
        <v>4</v>
      </c>
      <c r="F3" s="4" t="s">
        <v>5</v>
      </c>
      <c r="G3" s="5"/>
      <c r="H3"/>
      <c r="I3"/>
    </row>
    <row r="4" spans="1:9" ht="15.6" thickTop="1" thickBot="1">
      <c r="A4" s="7"/>
      <c r="B4" s="78" t="s">
        <v>6</v>
      </c>
      <c r="C4" s="78"/>
      <c r="D4" s="78"/>
      <c r="E4" s="8"/>
      <c r="F4" s="8"/>
      <c r="G4" s="5"/>
      <c r="H4"/>
      <c r="I4"/>
    </row>
    <row r="5" spans="1:9" ht="15" thickTop="1">
      <c r="A5" s="12">
        <v>101</v>
      </c>
      <c r="B5" s="55" t="s">
        <v>76</v>
      </c>
      <c r="C5" s="54" t="s">
        <v>8</v>
      </c>
      <c r="D5" s="56">
        <v>40</v>
      </c>
      <c r="E5" s="11"/>
      <c r="F5" s="11">
        <f t="shared" ref="F5:F69" si="0">D5*E5</f>
        <v>0</v>
      </c>
      <c r="G5" s="14"/>
      <c r="H5" s="2"/>
    </row>
    <row r="6" spans="1:9">
      <c r="A6" s="12">
        <v>102</v>
      </c>
      <c r="B6" s="7" t="s">
        <v>60</v>
      </c>
      <c r="C6" s="13" t="s">
        <v>67</v>
      </c>
      <c r="D6" s="11">
        <v>8</v>
      </c>
      <c r="E6" s="11"/>
      <c r="F6" s="11">
        <f t="shared" si="0"/>
        <v>0</v>
      </c>
      <c r="G6" s="14"/>
      <c r="H6" s="2"/>
    </row>
    <row r="7" spans="1:9">
      <c r="A7" s="12">
        <v>103</v>
      </c>
      <c r="B7" s="7" t="s">
        <v>10</v>
      </c>
      <c r="C7" s="13" t="s">
        <v>7</v>
      </c>
      <c r="D7" s="11">
        <v>90</v>
      </c>
      <c r="E7" s="11"/>
      <c r="F7" s="11">
        <f t="shared" si="0"/>
        <v>0</v>
      </c>
      <c r="G7" s="14"/>
      <c r="H7" s="2"/>
    </row>
    <row r="8" spans="1:9">
      <c r="A8" s="12">
        <v>104</v>
      </c>
      <c r="B8" s="15" t="s">
        <v>11</v>
      </c>
      <c r="C8" s="16" t="s">
        <v>7</v>
      </c>
      <c r="D8" s="11">
        <v>45</v>
      </c>
      <c r="E8" s="11"/>
      <c r="F8" s="11">
        <f t="shared" si="0"/>
        <v>0</v>
      </c>
      <c r="G8" s="14"/>
      <c r="H8" s="2"/>
    </row>
    <row r="9" spans="1:9">
      <c r="A9" s="12">
        <v>105</v>
      </c>
      <c r="B9" s="7" t="s">
        <v>12</v>
      </c>
      <c r="C9" s="13" t="s">
        <v>7</v>
      </c>
      <c r="D9" s="11">
        <v>375</v>
      </c>
      <c r="E9" s="11"/>
      <c r="F9" s="11">
        <f t="shared" si="0"/>
        <v>0</v>
      </c>
      <c r="G9" s="14"/>
      <c r="H9" s="2"/>
    </row>
    <row r="10" spans="1:9">
      <c r="A10" s="12">
        <v>106</v>
      </c>
      <c r="B10" s="7" t="s">
        <v>13</v>
      </c>
      <c r="C10" s="13" t="s">
        <v>7</v>
      </c>
      <c r="D10" s="11">
        <v>250</v>
      </c>
      <c r="E10" s="11"/>
      <c r="F10" s="11">
        <f t="shared" si="0"/>
        <v>0</v>
      </c>
      <c r="G10" s="14"/>
      <c r="H10" s="2"/>
    </row>
    <row r="11" spans="1:9" ht="15" thickBot="1">
      <c r="A11" s="12">
        <v>107</v>
      </c>
      <c r="B11" s="58" t="s">
        <v>14</v>
      </c>
      <c r="C11" s="48" t="s">
        <v>8</v>
      </c>
      <c r="D11" s="18">
        <v>60</v>
      </c>
      <c r="E11" s="11"/>
      <c r="F11" s="11">
        <f t="shared" si="0"/>
        <v>0</v>
      </c>
      <c r="G11" s="14"/>
      <c r="H11" s="2"/>
    </row>
    <row r="12" spans="1:9" ht="17.25" customHeight="1" thickTop="1" thickBot="1">
      <c r="A12" s="17"/>
      <c r="B12" s="78" t="s">
        <v>45</v>
      </c>
      <c r="C12" s="78"/>
      <c r="D12" s="78"/>
      <c r="E12" s="11"/>
      <c r="F12" s="11">
        <f t="shared" si="0"/>
        <v>0</v>
      </c>
      <c r="G12" s="14"/>
      <c r="H12" s="2"/>
    </row>
    <row r="13" spans="1:9" ht="15" thickTop="1">
      <c r="A13" s="12">
        <v>201</v>
      </c>
      <c r="B13" s="55" t="s">
        <v>16</v>
      </c>
      <c r="C13" s="54" t="s">
        <v>7</v>
      </c>
      <c r="D13" s="56">
        <v>190</v>
      </c>
      <c r="E13" s="11"/>
      <c r="F13" s="11">
        <f t="shared" si="0"/>
        <v>0</v>
      </c>
      <c r="G13" s="14"/>
      <c r="H13" s="2"/>
    </row>
    <row r="14" spans="1:9">
      <c r="A14" s="12">
        <v>202</v>
      </c>
      <c r="B14" s="7" t="s">
        <v>42</v>
      </c>
      <c r="C14" s="13" t="s">
        <v>7</v>
      </c>
      <c r="D14" s="11">
        <v>190</v>
      </c>
      <c r="E14" s="11"/>
      <c r="F14" s="11">
        <f t="shared" si="0"/>
        <v>0</v>
      </c>
      <c r="G14" s="14"/>
      <c r="H14" s="2"/>
    </row>
    <row r="15" spans="1:9">
      <c r="A15" s="12">
        <v>203</v>
      </c>
      <c r="B15" s="7" t="s">
        <v>44</v>
      </c>
      <c r="C15" s="13" t="s">
        <v>8</v>
      </c>
      <c r="D15" s="11">
        <v>58</v>
      </c>
      <c r="E15" s="11"/>
      <c r="F15" s="11">
        <f t="shared" si="0"/>
        <v>0</v>
      </c>
      <c r="G15" s="14"/>
      <c r="H15" s="2"/>
    </row>
    <row r="16" spans="1:9">
      <c r="A16" s="12">
        <v>204</v>
      </c>
      <c r="B16" s="7" t="s">
        <v>24</v>
      </c>
      <c r="C16" s="13" t="s">
        <v>7</v>
      </c>
      <c r="D16" s="11">
        <v>190</v>
      </c>
      <c r="E16" s="11"/>
      <c r="F16" s="11">
        <f t="shared" si="0"/>
        <v>0</v>
      </c>
      <c r="G16" s="14"/>
      <c r="H16" s="2"/>
    </row>
    <row r="17" spans="1:8" ht="15" thickBot="1">
      <c r="A17" s="12">
        <v>205</v>
      </c>
      <c r="B17" s="37" t="s">
        <v>43</v>
      </c>
      <c r="C17" s="48" t="s">
        <v>9</v>
      </c>
      <c r="D17" s="18">
        <v>2</v>
      </c>
      <c r="E17" s="11"/>
      <c r="F17" s="11">
        <f t="shared" si="0"/>
        <v>0</v>
      </c>
      <c r="G17" s="14"/>
      <c r="H17" s="2"/>
    </row>
    <row r="18" spans="1:8" ht="15.6" thickTop="1" thickBot="1">
      <c r="A18" s="12"/>
      <c r="B18" s="78" t="s">
        <v>46</v>
      </c>
      <c r="C18" s="78"/>
      <c r="D18" s="78"/>
      <c r="E18" s="11"/>
      <c r="F18" s="11">
        <f t="shared" si="0"/>
        <v>0</v>
      </c>
      <c r="G18" s="14"/>
      <c r="H18" s="2"/>
    </row>
    <row r="19" spans="1:8" ht="15" thickTop="1">
      <c r="A19" s="12">
        <v>301</v>
      </c>
      <c r="B19" s="55" t="s">
        <v>61</v>
      </c>
      <c r="C19" s="54" t="s">
        <v>7</v>
      </c>
      <c r="D19" s="56">
        <v>180</v>
      </c>
      <c r="E19" s="11"/>
      <c r="F19" s="11">
        <f t="shared" si="0"/>
        <v>0</v>
      </c>
      <c r="G19" s="14"/>
      <c r="H19" s="2"/>
    </row>
    <row r="20" spans="1:8">
      <c r="A20" s="12">
        <v>302</v>
      </c>
      <c r="B20" s="7" t="s">
        <v>25</v>
      </c>
      <c r="C20" s="13" t="s">
        <v>7</v>
      </c>
      <c r="D20" s="11">
        <v>265</v>
      </c>
      <c r="E20" s="11"/>
      <c r="F20" s="11">
        <f t="shared" si="0"/>
        <v>0</v>
      </c>
      <c r="G20" s="14"/>
      <c r="H20" s="2"/>
    </row>
    <row r="21" spans="1:8" ht="15" thickBot="1">
      <c r="A21" s="12">
        <v>303</v>
      </c>
      <c r="B21" s="37" t="s">
        <v>17</v>
      </c>
      <c r="C21" s="48" t="s">
        <v>7</v>
      </c>
      <c r="D21" s="18">
        <v>50</v>
      </c>
      <c r="E21" s="11"/>
      <c r="F21" s="11">
        <f t="shared" si="0"/>
        <v>0</v>
      </c>
      <c r="G21" s="14"/>
      <c r="H21" s="2"/>
    </row>
    <row r="22" spans="1:8" ht="15.6" thickTop="1" thickBot="1">
      <c r="A22" s="12"/>
      <c r="B22" s="78" t="s">
        <v>55</v>
      </c>
      <c r="C22" s="78"/>
      <c r="D22" s="78"/>
      <c r="E22" s="10"/>
      <c r="F22" s="11">
        <f t="shared" si="0"/>
        <v>0</v>
      </c>
      <c r="G22" s="14"/>
      <c r="H22" s="2"/>
    </row>
    <row r="23" spans="1:8" ht="15" thickTop="1">
      <c r="A23" s="12"/>
      <c r="B23" s="57" t="s">
        <v>52</v>
      </c>
      <c r="C23" s="54"/>
      <c r="D23" s="56"/>
      <c r="E23" s="11"/>
      <c r="F23" s="11">
        <f t="shared" si="0"/>
        <v>0</v>
      </c>
      <c r="G23" s="14"/>
      <c r="H23" s="2"/>
    </row>
    <row r="24" spans="1:8">
      <c r="A24" s="12">
        <v>401</v>
      </c>
      <c r="B24" s="7" t="s">
        <v>54</v>
      </c>
      <c r="C24" s="13" t="s">
        <v>7</v>
      </c>
      <c r="D24" s="11">
        <v>150</v>
      </c>
      <c r="E24" s="11"/>
      <c r="F24" s="11">
        <f t="shared" si="0"/>
        <v>0</v>
      </c>
      <c r="G24" s="14"/>
      <c r="H24" s="2"/>
    </row>
    <row r="25" spans="1:8">
      <c r="A25" s="12">
        <v>402</v>
      </c>
      <c r="B25" s="7" t="s">
        <v>18</v>
      </c>
      <c r="C25" s="13" t="s">
        <v>7</v>
      </c>
      <c r="D25" s="11">
        <v>15</v>
      </c>
      <c r="E25" s="11"/>
      <c r="F25" s="11">
        <f t="shared" si="0"/>
        <v>0</v>
      </c>
      <c r="G25" s="14"/>
      <c r="H25" s="2"/>
    </row>
    <row r="26" spans="1:8">
      <c r="A26" s="20"/>
      <c r="B26" s="9" t="s">
        <v>56</v>
      </c>
      <c r="C26" s="13"/>
      <c r="D26" s="11"/>
      <c r="E26" s="11"/>
      <c r="F26" s="11">
        <f t="shared" si="0"/>
        <v>0</v>
      </c>
      <c r="G26" s="14"/>
      <c r="H26" s="2"/>
    </row>
    <row r="27" spans="1:8">
      <c r="A27" s="12">
        <v>403</v>
      </c>
      <c r="B27" s="7" t="s">
        <v>19</v>
      </c>
      <c r="C27" s="13" t="s">
        <v>7</v>
      </c>
      <c r="D27" s="11">
        <v>33</v>
      </c>
      <c r="E27" s="11"/>
      <c r="F27" s="11">
        <f t="shared" si="0"/>
        <v>0</v>
      </c>
      <c r="G27" s="14"/>
      <c r="H27" s="2"/>
    </row>
    <row r="28" spans="1:8">
      <c r="A28" s="12">
        <v>404</v>
      </c>
      <c r="B28" s="7" t="s">
        <v>20</v>
      </c>
      <c r="C28" s="13" t="s">
        <v>7</v>
      </c>
      <c r="D28" s="11">
        <v>20</v>
      </c>
      <c r="E28" s="11"/>
      <c r="F28" s="11">
        <f t="shared" si="0"/>
        <v>0</v>
      </c>
      <c r="G28" s="14"/>
      <c r="H28" s="2"/>
    </row>
    <row r="29" spans="1:8" ht="15" thickBot="1">
      <c r="A29" s="12">
        <v>405</v>
      </c>
      <c r="B29" s="46" t="s">
        <v>62</v>
      </c>
      <c r="C29" s="48" t="s">
        <v>7</v>
      </c>
      <c r="D29" s="18">
        <v>6.5</v>
      </c>
      <c r="E29" s="11"/>
      <c r="F29" s="11">
        <f t="shared" si="0"/>
        <v>0</v>
      </c>
      <c r="G29" s="14"/>
      <c r="H29" s="2"/>
    </row>
    <row r="30" spans="1:8" ht="15.6" thickTop="1" thickBot="1">
      <c r="A30" s="12"/>
      <c r="B30" s="78" t="s">
        <v>21</v>
      </c>
      <c r="C30" s="78"/>
      <c r="D30" s="78"/>
      <c r="E30" s="21"/>
      <c r="F30" s="11">
        <f t="shared" si="0"/>
        <v>0</v>
      </c>
      <c r="G30" s="14"/>
      <c r="H30" s="2"/>
    </row>
    <row r="31" spans="1:8" ht="15" thickTop="1">
      <c r="A31" s="19">
        <v>501</v>
      </c>
      <c r="B31" s="55" t="s">
        <v>32</v>
      </c>
      <c r="C31" s="54" t="s">
        <v>15</v>
      </c>
      <c r="D31" s="56">
        <v>1</v>
      </c>
      <c r="E31" s="11"/>
      <c r="F31" s="11">
        <f t="shared" si="0"/>
        <v>0</v>
      </c>
      <c r="G31" s="14"/>
      <c r="H31" s="2"/>
    </row>
    <row r="32" spans="1:8">
      <c r="A32" s="19">
        <v>502</v>
      </c>
      <c r="B32" s="7" t="s">
        <v>33</v>
      </c>
      <c r="C32" s="13" t="s">
        <v>9</v>
      </c>
      <c r="D32" s="11">
        <v>1</v>
      </c>
      <c r="E32" s="11"/>
      <c r="F32" s="11">
        <f t="shared" si="0"/>
        <v>0</v>
      </c>
      <c r="G32" s="14"/>
      <c r="H32" s="2"/>
    </row>
    <row r="33" spans="1:8">
      <c r="A33" s="19">
        <v>503</v>
      </c>
      <c r="B33" s="7" t="s">
        <v>77</v>
      </c>
      <c r="C33" s="13" t="s">
        <v>8</v>
      </c>
      <c r="D33" s="11">
        <v>25</v>
      </c>
      <c r="E33" s="11"/>
      <c r="F33" s="11">
        <f t="shared" si="0"/>
        <v>0</v>
      </c>
      <c r="G33" s="14"/>
      <c r="H33" s="2"/>
    </row>
    <row r="34" spans="1:8">
      <c r="A34" s="19"/>
      <c r="B34" s="22" t="s">
        <v>26</v>
      </c>
      <c r="C34" s="13"/>
      <c r="D34" s="11"/>
      <c r="E34" s="11"/>
      <c r="F34" s="11">
        <f t="shared" si="0"/>
        <v>0</v>
      </c>
      <c r="G34" s="14"/>
      <c r="H34" s="2"/>
    </row>
    <row r="35" spans="1:8">
      <c r="A35" s="19">
        <v>504</v>
      </c>
      <c r="B35" s="7" t="s">
        <v>63</v>
      </c>
      <c r="C35" s="13" t="s">
        <v>15</v>
      </c>
      <c r="D35" s="11">
        <v>1</v>
      </c>
      <c r="E35" s="11"/>
      <c r="F35" s="11">
        <f t="shared" si="0"/>
        <v>0</v>
      </c>
      <c r="G35" s="14"/>
      <c r="H35" s="2"/>
    </row>
    <row r="36" spans="1:8">
      <c r="A36" s="19">
        <v>505</v>
      </c>
      <c r="B36" s="7" t="s">
        <v>78</v>
      </c>
      <c r="C36" s="13" t="s">
        <v>15</v>
      </c>
      <c r="D36" s="11">
        <v>2</v>
      </c>
      <c r="E36" s="11"/>
      <c r="F36" s="11">
        <f t="shared" si="0"/>
        <v>0</v>
      </c>
      <c r="G36" s="14"/>
      <c r="H36" s="2"/>
    </row>
    <row r="37" spans="1:8">
      <c r="A37" s="19">
        <v>506</v>
      </c>
      <c r="B37" s="7" t="s">
        <v>34</v>
      </c>
      <c r="C37" s="13" t="s">
        <v>15</v>
      </c>
      <c r="D37" s="11">
        <v>1</v>
      </c>
      <c r="E37" s="11"/>
      <c r="F37" s="11">
        <f t="shared" si="0"/>
        <v>0</v>
      </c>
      <c r="G37" s="14"/>
      <c r="H37" s="2"/>
    </row>
    <row r="38" spans="1:8">
      <c r="A38" s="19">
        <v>507</v>
      </c>
      <c r="B38" s="7" t="s">
        <v>58</v>
      </c>
      <c r="C38" s="13" t="s">
        <v>15</v>
      </c>
      <c r="D38" s="11">
        <v>1</v>
      </c>
      <c r="E38" s="11"/>
      <c r="F38" s="11">
        <f t="shared" si="0"/>
        <v>0</v>
      </c>
      <c r="G38" s="14"/>
      <c r="H38" s="2"/>
    </row>
    <row r="39" spans="1:8">
      <c r="A39" s="19"/>
      <c r="B39" s="23" t="s">
        <v>27</v>
      </c>
      <c r="C39" s="13"/>
      <c r="D39" s="11"/>
      <c r="E39" s="11"/>
      <c r="F39" s="11">
        <f t="shared" si="0"/>
        <v>0</v>
      </c>
      <c r="G39" s="14"/>
      <c r="H39" s="2"/>
    </row>
    <row r="40" spans="1:8">
      <c r="A40" s="19">
        <v>508</v>
      </c>
      <c r="B40" s="7" t="s">
        <v>35</v>
      </c>
      <c r="C40" s="13" t="s">
        <v>9</v>
      </c>
      <c r="D40" s="11">
        <v>8</v>
      </c>
      <c r="E40" s="11"/>
      <c r="F40" s="11">
        <f t="shared" si="0"/>
        <v>0</v>
      </c>
      <c r="G40" s="14"/>
      <c r="H40" s="2"/>
    </row>
    <row r="41" spans="1:8">
      <c r="A41" s="19">
        <v>509</v>
      </c>
      <c r="B41" s="7" t="s">
        <v>59</v>
      </c>
      <c r="C41" s="13" t="s">
        <v>9</v>
      </c>
      <c r="D41" s="11">
        <v>15</v>
      </c>
      <c r="E41" s="11"/>
      <c r="F41" s="11">
        <f t="shared" si="0"/>
        <v>0</v>
      </c>
      <c r="G41" s="14"/>
      <c r="H41" s="2"/>
    </row>
    <row r="42" spans="1:8">
      <c r="A42" s="19"/>
      <c r="B42" s="23" t="s">
        <v>28</v>
      </c>
      <c r="C42" s="13"/>
      <c r="D42" s="11"/>
      <c r="E42" s="11"/>
      <c r="F42" s="11">
        <f t="shared" si="0"/>
        <v>0</v>
      </c>
      <c r="G42" s="14"/>
      <c r="H42" s="2"/>
    </row>
    <row r="43" spans="1:8">
      <c r="A43" s="19">
        <v>510</v>
      </c>
      <c r="B43" s="24" t="s">
        <v>64</v>
      </c>
      <c r="C43" s="13" t="s">
        <v>9</v>
      </c>
      <c r="D43" s="11">
        <v>15</v>
      </c>
      <c r="E43" s="11"/>
      <c r="F43" s="11">
        <f t="shared" si="0"/>
        <v>0</v>
      </c>
      <c r="G43" s="14"/>
      <c r="H43" s="2"/>
    </row>
    <row r="44" spans="1:8">
      <c r="A44" s="19">
        <v>511</v>
      </c>
      <c r="B44" s="7" t="s">
        <v>71</v>
      </c>
      <c r="C44" s="13" t="s">
        <v>9</v>
      </c>
      <c r="D44" s="11">
        <v>8</v>
      </c>
      <c r="E44" s="11"/>
      <c r="F44" s="11">
        <f t="shared" si="0"/>
        <v>0</v>
      </c>
      <c r="G44" s="14"/>
      <c r="H44" s="2"/>
    </row>
    <row r="45" spans="1:8">
      <c r="A45" s="19">
        <v>512</v>
      </c>
      <c r="B45" s="7" t="s">
        <v>72</v>
      </c>
      <c r="C45" s="13" t="s">
        <v>9</v>
      </c>
      <c r="D45" s="11">
        <v>8</v>
      </c>
      <c r="E45" s="11"/>
      <c r="F45" s="11">
        <f t="shared" si="0"/>
        <v>0</v>
      </c>
      <c r="G45" s="14"/>
      <c r="H45" s="2"/>
    </row>
    <row r="46" spans="1:8">
      <c r="A46" s="19">
        <v>513</v>
      </c>
      <c r="B46" s="7" t="s">
        <v>36</v>
      </c>
      <c r="C46" s="13" t="s">
        <v>9</v>
      </c>
      <c r="D46" s="11">
        <v>3</v>
      </c>
      <c r="E46" s="11"/>
      <c r="F46" s="11">
        <f t="shared" si="0"/>
        <v>0</v>
      </c>
      <c r="G46" s="14"/>
      <c r="H46" s="2"/>
    </row>
    <row r="47" spans="1:8">
      <c r="A47" s="19"/>
      <c r="B47" s="23" t="s">
        <v>29</v>
      </c>
      <c r="C47" s="13"/>
      <c r="D47" s="11"/>
      <c r="E47" s="11"/>
      <c r="F47" s="11">
        <f t="shared" si="0"/>
        <v>0</v>
      </c>
      <c r="G47" s="14"/>
      <c r="H47" s="2"/>
    </row>
    <row r="48" spans="1:8" ht="15" thickBot="1">
      <c r="A48" s="19">
        <v>514</v>
      </c>
      <c r="B48" s="52" t="s">
        <v>79</v>
      </c>
      <c r="C48" s="50" t="s">
        <v>9</v>
      </c>
      <c r="D48" s="51">
        <v>20</v>
      </c>
      <c r="E48" s="11"/>
      <c r="F48" s="11">
        <f t="shared" si="0"/>
        <v>0</v>
      </c>
      <c r="G48" s="14"/>
      <c r="H48" s="2"/>
    </row>
    <row r="49" spans="1:8" ht="15.6" thickTop="1" thickBot="1">
      <c r="A49" s="17"/>
      <c r="B49" s="69" t="s">
        <v>22</v>
      </c>
      <c r="C49" s="70"/>
      <c r="D49" s="71"/>
      <c r="E49" s="25"/>
      <c r="F49" s="11">
        <f t="shared" si="0"/>
        <v>0</v>
      </c>
      <c r="G49" s="14"/>
      <c r="H49" s="2"/>
    </row>
    <row r="50" spans="1:8" ht="15" thickTop="1">
      <c r="A50" s="19">
        <v>601</v>
      </c>
      <c r="B50" s="53" t="s">
        <v>32</v>
      </c>
      <c r="C50" s="54"/>
      <c r="D50" s="40"/>
      <c r="E50" s="11"/>
      <c r="F50" s="11">
        <f t="shared" si="0"/>
        <v>0</v>
      </c>
      <c r="G50" s="14"/>
      <c r="H50" s="2"/>
    </row>
    <row r="51" spans="1:8">
      <c r="A51" s="19"/>
      <c r="B51" s="26" t="s">
        <v>80</v>
      </c>
      <c r="C51" s="13" t="s">
        <v>15</v>
      </c>
      <c r="D51" s="11">
        <v>1</v>
      </c>
      <c r="E51" s="11"/>
      <c r="F51" s="11">
        <f t="shared" si="0"/>
        <v>0</v>
      </c>
      <c r="G51" s="14"/>
      <c r="H51" s="2"/>
    </row>
    <row r="52" spans="1:8">
      <c r="A52" s="19"/>
      <c r="B52" s="26" t="s">
        <v>53</v>
      </c>
      <c r="C52" s="13" t="s">
        <v>15</v>
      </c>
      <c r="D52" s="11">
        <v>1</v>
      </c>
      <c r="E52" s="11"/>
      <c r="F52" s="11">
        <f t="shared" si="0"/>
        <v>0</v>
      </c>
      <c r="G52" s="14"/>
      <c r="H52" s="2"/>
    </row>
    <row r="53" spans="1:8">
      <c r="A53" s="19"/>
      <c r="B53" s="23" t="s">
        <v>30</v>
      </c>
      <c r="C53" s="13"/>
      <c r="D53" s="11"/>
      <c r="E53" s="11"/>
      <c r="F53" s="11">
        <f t="shared" si="0"/>
        <v>0</v>
      </c>
      <c r="G53" s="14"/>
      <c r="H53" s="2"/>
    </row>
    <row r="54" spans="1:8">
      <c r="A54" s="19">
        <v>602</v>
      </c>
      <c r="B54" s="27" t="s">
        <v>81</v>
      </c>
      <c r="C54" s="13" t="s">
        <v>9</v>
      </c>
      <c r="D54" s="11">
        <v>4</v>
      </c>
      <c r="E54" s="11"/>
      <c r="F54" s="11">
        <f t="shared" si="0"/>
        <v>0</v>
      </c>
      <c r="G54" s="14"/>
      <c r="H54" s="2"/>
    </row>
    <row r="55" spans="1:8">
      <c r="A55" s="19">
        <v>603</v>
      </c>
      <c r="B55" s="24" t="s">
        <v>69</v>
      </c>
      <c r="C55" s="13" t="s">
        <v>8</v>
      </c>
      <c r="D55" s="11">
        <v>130</v>
      </c>
      <c r="E55" s="11"/>
      <c r="F55" s="11">
        <f t="shared" si="0"/>
        <v>0</v>
      </c>
      <c r="G55" s="14"/>
      <c r="H55" s="2"/>
    </row>
    <row r="56" spans="1:8">
      <c r="A56" s="19">
        <v>604</v>
      </c>
      <c r="B56" s="24" t="s">
        <v>70</v>
      </c>
      <c r="C56" s="13" t="s">
        <v>9</v>
      </c>
      <c r="D56" s="11">
        <v>5</v>
      </c>
      <c r="E56" s="11"/>
      <c r="F56" s="11">
        <f t="shared" si="0"/>
        <v>0</v>
      </c>
      <c r="G56" s="14"/>
      <c r="H56" s="2"/>
    </row>
    <row r="57" spans="1:8">
      <c r="A57" s="19">
        <v>605</v>
      </c>
      <c r="B57" s="24" t="s">
        <v>68</v>
      </c>
      <c r="C57" s="13" t="s">
        <v>9</v>
      </c>
      <c r="D57" s="11">
        <v>2</v>
      </c>
      <c r="E57" s="11"/>
      <c r="F57" s="11">
        <f t="shared" si="0"/>
        <v>0</v>
      </c>
      <c r="G57" s="14"/>
      <c r="H57" s="2"/>
    </row>
    <row r="58" spans="1:8">
      <c r="A58" s="19">
        <v>606</v>
      </c>
      <c r="B58" s="24" t="s">
        <v>83</v>
      </c>
      <c r="C58" s="13" t="s">
        <v>9</v>
      </c>
      <c r="D58" s="11">
        <v>3</v>
      </c>
      <c r="E58" s="11"/>
      <c r="F58" s="11">
        <f t="shared" si="0"/>
        <v>0</v>
      </c>
      <c r="G58" s="14"/>
      <c r="H58" s="2"/>
    </row>
    <row r="59" spans="1:8">
      <c r="A59" s="19"/>
      <c r="B59" s="23" t="s">
        <v>37</v>
      </c>
      <c r="C59" s="13"/>
      <c r="D59" s="11"/>
      <c r="E59" s="11"/>
      <c r="F59" s="11">
        <f t="shared" si="0"/>
        <v>0</v>
      </c>
      <c r="G59" s="14"/>
      <c r="H59" s="2"/>
    </row>
    <row r="60" spans="1:8">
      <c r="A60" s="19">
        <v>607</v>
      </c>
      <c r="B60" s="27" t="s">
        <v>49</v>
      </c>
      <c r="C60" s="13" t="s">
        <v>8</v>
      </c>
      <c r="D60" s="11">
        <v>6</v>
      </c>
      <c r="E60" s="11"/>
      <c r="F60" s="11">
        <f t="shared" si="0"/>
        <v>0</v>
      </c>
      <c r="G60" s="14"/>
      <c r="H60" s="2"/>
    </row>
    <row r="61" spans="1:8">
      <c r="A61" s="19">
        <v>608</v>
      </c>
      <c r="B61" s="27" t="s">
        <v>38</v>
      </c>
      <c r="C61" s="13" t="s">
        <v>9</v>
      </c>
      <c r="D61" s="11">
        <v>10</v>
      </c>
      <c r="E61" s="11"/>
      <c r="F61" s="11">
        <f t="shared" si="0"/>
        <v>0</v>
      </c>
      <c r="G61" s="14"/>
      <c r="H61" s="2"/>
    </row>
    <row r="62" spans="1:8">
      <c r="A62" s="19"/>
      <c r="B62" s="23" t="s">
        <v>31</v>
      </c>
      <c r="C62" s="13"/>
      <c r="D62" s="11"/>
      <c r="E62" s="11"/>
      <c r="F62" s="11">
        <f t="shared" si="0"/>
        <v>0</v>
      </c>
      <c r="G62" s="14"/>
      <c r="H62" s="2"/>
    </row>
    <row r="63" spans="1:8">
      <c r="A63" s="19">
        <v>609</v>
      </c>
      <c r="B63" s="43" t="s">
        <v>82</v>
      </c>
      <c r="C63" s="13" t="s">
        <v>9</v>
      </c>
      <c r="D63" s="11">
        <v>2</v>
      </c>
      <c r="E63" s="11"/>
      <c r="F63" s="11">
        <f t="shared" si="0"/>
        <v>0</v>
      </c>
      <c r="G63" s="14"/>
      <c r="H63" s="2"/>
    </row>
    <row r="64" spans="1:8">
      <c r="A64" s="36">
        <v>610</v>
      </c>
      <c r="B64" s="47" t="s">
        <v>84</v>
      </c>
      <c r="C64" s="48" t="s">
        <v>9</v>
      </c>
      <c r="D64" s="18">
        <v>2</v>
      </c>
      <c r="E64" s="11"/>
      <c r="F64" s="11">
        <f t="shared" si="0"/>
        <v>0</v>
      </c>
      <c r="G64" s="14"/>
      <c r="H64" s="2"/>
    </row>
    <row r="65" spans="1:32" ht="15" thickBot="1">
      <c r="A65" s="36">
        <v>611</v>
      </c>
      <c r="B65" s="65" t="s">
        <v>85</v>
      </c>
      <c r="C65" s="64" t="s">
        <v>9</v>
      </c>
      <c r="D65" s="66">
        <v>1</v>
      </c>
      <c r="E65" s="11"/>
      <c r="F65" s="11">
        <f t="shared" si="0"/>
        <v>0</v>
      </c>
      <c r="G65" s="14"/>
      <c r="H65" s="2"/>
    </row>
    <row r="66" spans="1:32" ht="15.6" thickTop="1" thickBot="1">
      <c r="A66" s="12"/>
      <c r="B66" s="69" t="s">
        <v>47</v>
      </c>
      <c r="C66" s="70"/>
      <c r="D66" s="71"/>
      <c r="E66" s="25"/>
      <c r="F66" s="11">
        <f t="shared" si="0"/>
        <v>0</v>
      </c>
      <c r="G66" s="14"/>
      <c r="H66" s="2"/>
    </row>
    <row r="67" spans="1:32" ht="15" thickTop="1">
      <c r="A67" s="12">
        <v>701</v>
      </c>
      <c r="B67" s="49" t="s">
        <v>73</v>
      </c>
      <c r="C67" s="39" t="s">
        <v>7</v>
      </c>
      <c r="D67" s="40">
        <v>530</v>
      </c>
      <c r="E67" s="11"/>
      <c r="F67" s="11">
        <f t="shared" si="0"/>
        <v>0</v>
      </c>
      <c r="G67" s="14"/>
      <c r="H67" s="2"/>
    </row>
    <row r="68" spans="1:32">
      <c r="A68" s="12">
        <v>702</v>
      </c>
      <c r="B68" s="7" t="s">
        <v>86</v>
      </c>
      <c r="C68" s="13" t="s">
        <v>7</v>
      </c>
      <c r="D68" s="11">
        <v>250</v>
      </c>
      <c r="E68" s="11"/>
      <c r="F68" s="11">
        <f t="shared" si="0"/>
        <v>0</v>
      </c>
      <c r="G68" s="14"/>
      <c r="H68" s="2"/>
    </row>
    <row r="69" spans="1:32" ht="15" thickBot="1">
      <c r="A69" s="12">
        <v>703</v>
      </c>
      <c r="B69" s="37" t="s">
        <v>23</v>
      </c>
      <c r="C69" s="48" t="s">
        <v>7</v>
      </c>
      <c r="D69" s="18">
        <v>130</v>
      </c>
      <c r="E69" s="11"/>
      <c r="F69" s="11">
        <f t="shared" si="0"/>
        <v>0</v>
      </c>
      <c r="G69" s="14"/>
      <c r="H69" s="2"/>
    </row>
    <row r="70" spans="1:32" ht="15.6" thickTop="1" thickBot="1">
      <c r="A70" s="37"/>
      <c r="B70" s="69" t="s">
        <v>48</v>
      </c>
      <c r="C70" s="70"/>
      <c r="D70" s="71"/>
      <c r="E70" s="11"/>
      <c r="F70" s="11">
        <f t="shared" ref="F70:F75" si="1">D70*E70</f>
        <v>0</v>
      </c>
      <c r="G70" s="14"/>
      <c r="H70" s="2"/>
    </row>
    <row r="71" spans="1:32" ht="15" thickTop="1">
      <c r="A71" s="61">
        <v>801</v>
      </c>
      <c r="B71" s="38" t="s">
        <v>65</v>
      </c>
      <c r="C71" s="39" t="s">
        <v>9</v>
      </c>
      <c r="D71" s="40">
        <v>1</v>
      </c>
      <c r="E71" s="56"/>
      <c r="F71" s="11">
        <f t="shared" si="1"/>
        <v>0</v>
      </c>
      <c r="G71" s="14"/>
      <c r="H71" s="2"/>
    </row>
    <row r="72" spans="1:32">
      <c r="A72" s="12">
        <v>802</v>
      </c>
      <c r="B72" s="33" t="s">
        <v>66</v>
      </c>
      <c r="C72" s="13" t="s">
        <v>7</v>
      </c>
      <c r="D72" s="11">
        <v>200</v>
      </c>
      <c r="E72" s="11"/>
      <c r="F72" s="11">
        <f t="shared" si="1"/>
        <v>0</v>
      </c>
      <c r="G72" s="14"/>
      <c r="H72"/>
      <c r="I72"/>
    </row>
    <row r="73" spans="1:32" ht="15.75" customHeight="1">
      <c r="A73" s="12"/>
      <c r="B73" s="28" t="s">
        <v>50</v>
      </c>
      <c r="C73" s="33"/>
      <c r="D73" s="33"/>
      <c r="E73" s="11"/>
      <c r="F73" s="11">
        <f t="shared" si="1"/>
        <v>0</v>
      </c>
      <c r="G73" s="14"/>
      <c r="H73"/>
      <c r="I73"/>
    </row>
    <row r="74" spans="1:32" s="35" customFormat="1">
      <c r="A74" s="12">
        <v>803</v>
      </c>
      <c r="B74" s="33" t="s">
        <v>57</v>
      </c>
      <c r="C74" s="41" t="s">
        <v>9</v>
      </c>
      <c r="D74" s="11">
        <v>3</v>
      </c>
      <c r="E74" s="11"/>
      <c r="F74" s="11">
        <f t="shared" si="1"/>
        <v>0</v>
      </c>
      <c r="G74" s="34"/>
      <c r="H74" s="34"/>
      <c r="I74" s="34"/>
      <c r="J74" s="34"/>
      <c r="K74" s="34"/>
      <c r="L74" s="34"/>
      <c r="M74" s="34"/>
      <c r="N74" s="34"/>
      <c r="O74" s="34"/>
      <c r="P74" s="34"/>
      <c r="Q74" s="34"/>
      <c r="R74" s="34"/>
      <c r="S74" s="34"/>
      <c r="T74" s="34"/>
      <c r="U74" s="34"/>
      <c r="V74" s="34"/>
      <c r="W74" s="34"/>
      <c r="X74" s="34"/>
      <c r="Y74" s="34"/>
      <c r="Z74" s="34"/>
      <c r="AA74" s="34"/>
      <c r="AB74" s="34"/>
      <c r="AC74" s="34"/>
      <c r="AD74" s="34"/>
      <c r="AE74" s="34"/>
      <c r="AF74" s="34"/>
    </row>
    <row r="75" spans="1:32" s="42" customFormat="1" ht="15" thickBot="1">
      <c r="A75" s="62">
        <v>804</v>
      </c>
      <c r="B75" s="63" t="s">
        <v>74</v>
      </c>
      <c r="C75" s="64" t="s">
        <v>9</v>
      </c>
      <c r="D75" s="51">
        <v>8</v>
      </c>
      <c r="E75" s="51"/>
      <c r="F75" s="51">
        <f t="shared" si="1"/>
        <v>0</v>
      </c>
      <c r="G75" s="34"/>
      <c r="H75" s="34"/>
      <c r="I75" s="34"/>
      <c r="J75" s="34"/>
      <c r="K75" s="34"/>
      <c r="L75" s="34"/>
      <c r="M75" s="34"/>
      <c r="N75" s="34"/>
      <c r="O75" s="34"/>
      <c r="P75" s="34"/>
      <c r="Q75" s="34"/>
      <c r="R75" s="34"/>
      <c r="S75" s="34"/>
      <c r="T75" s="34"/>
      <c r="U75" s="34"/>
      <c r="V75" s="34"/>
      <c r="W75" s="34"/>
      <c r="X75" s="34"/>
      <c r="Y75" s="34"/>
      <c r="Z75" s="34"/>
      <c r="AA75" s="34"/>
      <c r="AB75" s="34"/>
      <c r="AC75" s="34"/>
      <c r="AD75" s="34"/>
      <c r="AE75" s="34"/>
      <c r="AF75" s="34"/>
    </row>
    <row r="76" spans="1:32" ht="15.6" thickTop="1" thickBot="1">
      <c r="A76" s="44"/>
      <c r="B76" s="31"/>
      <c r="C76" s="72" t="s">
        <v>39</v>
      </c>
      <c r="D76" s="73"/>
      <c r="E76" s="74"/>
      <c r="F76" s="45">
        <f>SUM(F4:F75)</f>
        <v>0</v>
      </c>
      <c r="G76" s="32"/>
      <c r="H76"/>
      <c r="I76"/>
    </row>
    <row r="77" spans="1:32" ht="15" thickBot="1">
      <c r="A77" s="30"/>
      <c r="B77" s="31"/>
      <c r="C77" s="75" t="s">
        <v>40</v>
      </c>
      <c r="D77" s="76"/>
      <c r="E77" s="77"/>
      <c r="F77" s="29">
        <f>F76*20%</f>
        <v>0</v>
      </c>
      <c r="G77" s="5"/>
      <c r="H77"/>
      <c r="I77"/>
    </row>
    <row r="78" spans="1:32" ht="15" thickBot="1">
      <c r="A78" s="30"/>
      <c r="B78" s="31"/>
      <c r="C78" s="75" t="s">
        <v>41</v>
      </c>
      <c r="D78" s="76"/>
      <c r="E78" s="77"/>
      <c r="F78" s="29">
        <f>+F76+F77</f>
        <v>0</v>
      </c>
      <c r="G78" s="32"/>
      <c r="H78"/>
      <c r="I78"/>
    </row>
    <row r="79" spans="1:32" ht="21" customHeight="1">
      <c r="A79" s="68"/>
      <c r="B79" s="68"/>
      <c r="C79" s="68"/>
      <c r="D79" s="68"/>
      <c r="E79" s="68"/>
      <c r="F79" s="68"/>
      <c r="G79" s="5"/>
    </row>
    <row r="80" spans="1:32" ht="19.5" customHeight="1">
      <c r="A80" s="68"/>
      <c r="B80" s="68"/>
      <c r="C80" s="68"/>
      <c r="D80" s="68"/>
      <c r="E80" s="68"/>
      <c r="F80" s="68"/>
      <c r="G80" s="5"/>
    </row>
    <row r="81" spans="1:6" ht="21.75" customHeight="1">
      <c r="A81" s="67"/>
      <c r="B81" s="67"/>
      <c r="C81" s="67"/>
      <c r="D81" s="67"/>
      <c r="E81" s="67"/>
      <c r="F81" s="67"/>
    </row>
    <row r="82" spans="1:6">
      <c r="F82" s="2"/>
    </row>
    <row r="83" spans="1:6">
      <c r="F83" s="2"/>
    </row>
    <row r="84" spans="1:6">
      <c r="F84" s="2"/>
    </row>
    <row r="85" spans="1:6">
      <c r="A85" s="68"/>
      <c r="B85" s="68"/>
      <c r="F85" s="2"/>
    </row>
    <row r="86" spans="1:6">
      <c r="F86" s="2"/>
    </row>
    <row r="87" spans="1:6">
      <c r="F87" s="2"/>
    </row>
    <row r="88" spans="1:6">
      <c r="F88" s="3"/>
    </row>
    <row r="89" spans="1:6">
      <c r="F89" s="2"/>
    </row>
    <row r="91" spans="1:6">
      <c r="F91" s="2"/>
    </row>
  </sheetData>
  <mergeCells count="16">
    <mergeCell ref="B30:D30"/>
    <mergeCell ref="B18:D18"/>
    <mergeCell ref="B22:D22"/>
    <mergeCell ref="A1:F1"/>
    <mergeCell ref="A2:F2"/>
    <mergeCell ref="B4:D4"/>
    <mergeCell ref="B12:D12"/>
    <mergeCell ref="A81:F81"/>
    <mergeCell ref="A85:B85"/>
    <mergeCell ref="B49:D49"/>
    <mergeCell ref="C76:E76"/>
    <mergeCell ref="C77:E77"/>
    <mergeCell ref="C78:E78"/>
    <mergeCell ref="A79:F80"/>
    <mergeCell ref="B66:D66"/>
    <mergeCell ref="B70:D70"/>
  </mergeCells>
  <printOptions horizontalCentered="1"/>
  <pageMargins left="0.31496062992125984" right="0.31496062992125984" top="0.55118110236220474" bottom="0.35433070866141736" header="0.31496062992125984" footer="0.31496062992125984"/>
  <pageSetup paperSize="9" scale="6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accent</dc:creator>
  <cp:lastModifiedBy>hp</cp:lastModifiedBy>
  <cp:lastPrinted>2026-07-01T12:32:20Z</cp:lastPrinted>
  <dcterms:created xsi:type="dcterms:W3CDTF">2020-09-23T16:08:56Z</dcterms:created>
  <dcterms:modified xsi:type="dcterms:W3CDTF">2026-07-02T13:04:44Z</dcterms:modified>
</cp:coreProperties>
</file>