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22116" windowHeight="9288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5" i="1"/>
  <c r="F41" i="1" l="1"/>
  <c r="F42" i="1" s="1"/>
  <c r="F43" i="1" s="1"/>
  <c r="I43" i="1" s="1"/>
</calcChain>
</file>

<file path=xl/sharedStrings.xml><?xml version="1.0" encoding="utf-8"?>
<sst xmlns="http://schemas.openxmlformats.org/spreadsheetml/2006/main" count="82" uniqueCount="54">
  <si>
    <t>N°</t>
  </si>
  <si>
    <t xml:space="preserve">DESIGNATION </t>
  </si>
  <si>
    <t>U</t>
  </si>
  <si>
    <t>Qt</t>
  </si>
  <si>
    <t>P.U</t>
  </si>
  <si>
    <t>P.T</t>
  </si>
  <si>
    <t>Ft</t>
  </si>
  <si>
    <t>FM</t>
  </si>
  <si>
    <t>km</t>
  </si>
  <si>
    <t>M3</t>
  </si>
  <si>
    <t>M2</t>
  </si>
  <si>
    <t>T</t>
  </si>
  <si>
    <t>F2</t>
  </si>
  <si>
    <t>ML</t>
  </si>
  <si>
    <t>KG</t>
  </si>
  <si>
    <t>Matériaux drainants</t>
  </si>
  <si>
    <t>Fossé en terre</t>
  </si>
  <si>
    <t>Dallage en béton Y/C treillis soudé</t>
  </si>
  <si>
    <t>Caniveau betonnés</t>
  </si>
  <si>
    <t>Accotement en béton y/c treillis soudé</t>
  </si>
  <si>
    <t>TOTAL H.T</t>
  </si>
  <si>
    <t>TVA 20%</t>
  </si>
  <si>
    <t>TOTAL T.T.C</t>
  </si>
  <si>
    <t xml:space="preserve"> Programme prioritaire de Connectivite Intercommunale-
Objet : PPCI-Travaux de construction de la RNC :
• Reliant la RR418 à la coopérative Bir Anzarane et Développement Sidi EL Harrati 
• Reliant la RR 411 et la RP 4234 
• Reliant la RP4232 à Douar Coopérative Nouirate 
• Reliant la Douar Gnafda à  Mellah 
• Douar Laataouna
• Douar Lamlakhit et Laababda 
-Province de Sidi Kacem
</t>
  </si>
  <si>
    <t xml:space="preserve">Fourniture d’émulsion de bitume pour RSB </t>
  </si>
  <si>
    <t>Fourniture d’émulsion de bitume pour imprégnation</t>
  </si>
  <si>
    <t>Mise en œuvre du RSB (y compris gravillon 6/10 et 10/14)</t>
  </si>
  <si>
    <t>Mise en œuvre de l’imprégnation</t>
  </si>
  <si>
    <t>GNB pour couche de base</t>
  </si>
  <si>
    <t xml:space="preserve">GNF2 pour couche de fondation </t>
  </si>
  <si>
    <t>AC couche anti-contaminante</t>
  </si>
  <si>
    <t>MS1 matériaux sélectionnés pour accotements</t>
  </si>
  <si>
    <t>Installation de chantier</t>
  </si>
  <si>
    <t xml:space="preserve">Mise en place de la signalisation globale temporaire </t>
  </si>
  <si>
    <t>Maintien des dispositifs de signalisation et leur remplacement</t>
  </si>
  <si>
    <t>Piquetage</t>
  </si>
  <si>
    <t xml:space="preserve">Déblais des fouilles </t>
  </si>
  <si>
    <t>Remblaiement des fouilles</t>
  </si>
  <si>
    <t>Béton de classe B10</t>
  </si>
  <si>
    <t>Déblais</t>
  </si>
  <si>
    <t>Remblais</t>
  </si>
  <si>
    <t>Buse F 600 de classe 135A</t>
  </si>
  <si>
    <t>Buse F 1000 de classe 135A</t>
  </si>
  <si>
    <t xml:space="preserve">Lit de sable </t>
  </si>
  <si>
    <t>Aciers HA</t>
  </si>
  <si>
    <t>Fossé Bétonné type TR-0.5A</t>
  </si>
  <si>
    <t>Gabions</t>
  </si>
  <si>
    <t xml:space="preserve">Badigeonnage </t>
  </si>
  <si>
    <t>Géotextile</t>
  </si>
  <si>
    <t>Tuyau perforé F 160</t>
  </si>
  <si>
    <t>Gros-béton</t>
  </si>
  <si>
    <t>Joint water stop</t>
  </si>
  <si>
    <t xml:space="preserve">Hérissonnage </t>
  </si>
  <si>
    <t>Béton de classe B25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</si>
</sst>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D_H_-;\-* #,##0.00\ _D_H_-;_-* &quot;-&quot;??\ _D_H_-;_-@_-"/>
    <numFmt numFmtId="164" formatCode="_-* #,##0.00\ _€_-;\-* #,##0.00\ _€_-;_-* &quot;-&quot;??\ _€_-;_-@_-"/>
    <numFmt numFmtId="165" formatCode="_-* #,##0.00\ &quot;F&quot;_-;\-* #,##0.00\ &quot;F&quot;_-;_-* &quot;-&quot;??\ &quot;F&quot;_-;_-@_-"/>
    <numFmt numFmtId="166" formatCode="_-* #,##0.00\ _F_-;\-* #,##0.00\ _F_-;_-* &quot;-&quot;??\ _F_-;_-@_-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entury Gothic"/>
      <family val="2"/>
    </font>
    <font>
      <b/>
      <u/>
      <sz val="14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/>
    <xf numFmtId="0" fontId="3" fillId="0" borderId="1" xfId="13" applyFont="1" applyFill="1" applyBorder="1" applyAlignment="1">
      <alignment horizontal="center"/>
    </xf>
    <xf numFmtId="166" fontId="3" fillId="0" borderId="1" xfId="5" applyFont="1" applyFill="1" applyBorder="1" applyAlignment="1">
      <alignment horizontal="center"/>
    </xf>
    <xf numFmtId="0" fontId="3" fillId="0" borderId="1" xfId="13" applyFont="1" applyFill="1" applyBorder="1" applyAlignment="1">
      <alignment horizontal="center" vertical="center"/>
    </xf>
    <xf numFmtId="166" fontId="3" fillId="0" borderId="1" xfId="5" applyFont="1" applyBorder="1" applyAlignment="1">
      <alignment horizontal="center"/>
    </xf>
    <xf numFmtId="0" fontId="3" fillId="0" borderId="1" xfId="13" applyFont="1" applyBorder="1" applyAlignment="1">
      <alignment horizontal="center" vertical="center"/>
    </xf>
    <xf numFmtId="166" fontId="3" fillId="0" borderId="0" xfId="5" applyFont="1" applyBorder="1" applyAlignment="1">
      <alignment horizontal="center"/>
    </xf>
    <xf numFmtId="166" fontId="3" fillId="0" borderId="0" xfId="5" applyFont="1" applyBorder="1" applyAlignment="1">
      <alignment horizontal="center" vertical="center"/>
    </xf>
    <xf numFmtId="164" fontId="5" fillId="0" borderId="0" xfId="13" applyNumberFormat="1" applyFont="1"/>
    <xf numFmtId="166" fontId="3" fillId="0" borderId="1" xfId="5" applyFont="1" applyFill="1" applyBorder="1" applyAlignment="1">
      <alignment horizontal="center" vertical="center"/>
    </xf>
    <xf numFmtId="0" fontId="4" fillId="0" borderId="2" xfId="13" applyFont="1" applyFill="1" applyBorder="1" applyAlignment="1">
      <alignment horizontal="center" vertical="center"/>
    </xf>
    <xf numFmtId="166" fontId="4" fillId="0" borderId="2" xfId="5" applyFont="1" applyFill="1" applyBorder="1" applyAlignment="1">
      <alignment horizontal="center" vertical="center"/>
    </xf>
    <xf numFmtId="166" fontId="4" fillId="0" borderId="2" xfId="5" applyFont="1" applyFill="1" applyBorder="1" applyAlignment="1">
      <alignment horizontal="center" vertical="center" wrapText="1"/>
    </xf>
    <xf numFmtId="0" fontId="4" fillId="0" borderId="2" xfId="5" applyNumberFormat="1" applyFont="1" applyFill="1" applyBorder="1" applyAlignment="1">
      <alignment horizontal="center" vertical="center"/>
    </xf>
    <xf numFmtId="0" fontId="3" fillId="0" borderId="0" xfId="5" applyNumberFormat="1" applyFont="1" applyBorder="1"/>
    <xf numFmtId="0" fontId="3" fillId="0" borderId="0" xfId="6" applyNumberFormat="1" applyFont="1"/>
    <xf numFmtId="166" fontId="3" fillId="0" borderId="0" xfId="6" applyFont="1" applyAlignment="1">
      <alignment horizontal="center"/>
    </xf>
    <xf numFmtId="166" fontId="3" fillId="0" borderId="0" xfId="6" applyFont="1" applyAlignment="1">
      <alignment horizontal="center" vertical="center"/>
    </xf>
    <xf numFmtId="4" fontId="3" fillId="0" borderId="1" xfId="5" applyNumberFormat="1" applyFont="1" applyFill="1" applyBorder="1" applyAlignment="1">
      <alignment horizontal="center"/>
    </xf>
    <xf numFmtId="0" fontId="3" fillId="0" borderId="1" xfId="13" applyFont="1" applyFill="1" applyBorder="1" applyAlignment="1">
      <alignment horizontal="left" vertical="center" wrapText="1"/>
    </xf>
    <xf numFmtId="0" fontId="3" fillId="0" borderId="3" xfId="13" applyFont="1" applyFill="1" applyBorder="1" applyAlignment="1">
      <alignment horizontal="left" vertical="center" wrapText="1"/>
    </xf>
    <xf numFmtId="0" fontId="3" fillId="0" borderId="1" xfId="13" applyFont="1" applyFill="1" applyBorder="1" applyAlignment="1">
      <alignment wrapText="1"/>
    </xf>
    <xf numFmtId="43" fontId="0" fillId="0" borderId="0" xfId="15" applyFont="1"/>
    <xf numFmtId="0" fontId="4" fillId="0" borderId="0" xfId="13" applyFont="1" applyAlignment="1">
      <alignment horizontal="left" vertical="center" wrapText="1"/>
    </xf>
    <xf numFmtId="0" fontId="6" fillId="0" borderId="7" xfId="13" applyFont="1" applyBorder="1" applyAlignment="1">
      <alignment horizontal="center" vertical="center" wrapText="1"/>
    </xf>
    <xf numFmtId="0" fontId="4" fillId="0" borderId="5" xfId="13" applyFont="1" applyFill="1" applyBorder="1" applyAlignment="1">
      <alignment horizontal="center" vertical="center"/>
    </xf>
    <xf numFmtId="0" fontId="4" fillId="0" borderId="4" xfId="13" applyFont="1" applyFill="1" applyBorder="1" applyAlignment="1">
      <alignment horizontal="center" vertical="center"/>
    </xf>
    <xf numFmtId="0" fontId="4" fillId="0" borderId="6" xfId="13" applyFont="1" applyFill="1" applyBorder="1" applyAlignment="1">
      <alignment horizontal="center" vertical="center"/>
    </xf>
    <xf numFmtId="0" fontId="4" fillId="0" borderId="2" xfId="13" applyFont="1" applyFill="1" applyBorder="1" applyAlignment="1">
      <alignment horizontal="center" vertical="center"/>
    </xf>
  </cellXfs>
  <cellStyles count="16">
    <cellStyle name="Milliers" xfId="15" builtinId="3"/>
    <cellStyle name="Milliers 2" xfId="3"/>
    <cellStyle name="Milliers 2 2" xfId="4"/>
    <cellStyle name="Milliers 3" xfId="5"/>
    <cellStyle name="Milliers 3 2" xfId="6"/>
    <cellStyle name="Milliers 4" xfId="7"/>
    <cellStyle name="Milliers 4 2" xfId="8"/>
    <cellStyle name="Milliers 5" xfId="9"/>
    <cellStyle name="Milliers 5 2" xfId="10"/>
    <cellStyle name="Milliers 6" xfId="2"/>
    <cellStyle name="Monétaire 2" xfId="11"/>
    <cellStyle name="Monétaire 2 2" xfId="12"/>
    <cellStyle name="Normal" xfId="0" builtinId="0"/>
    <cellStyle name="Normal 2" xfId="13"/>
    <cellStyle name="Normal 3" xfId="1"/>
    <cellStyle name="Normal 5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3" workbookViewId="0">
      <selection activeCell="B7" sqref="B7"/>
    </sheetView>
  </sheetViews>
  <sheetFormatPr baseColWidth="10" defaultRowHeight="14.4" x14ac:dyDescent="0.3"/>
  <cols>
    <col min="2" max="2" width="44.77734375" customWidth="1"/>
    <col min="4" max="4" width="18.21875" customWidth="1"/>
    <col min="5" max="5" width="14.33203125" bestFit="1" customWidth="1"/>
    <col min="6" max="6" width="17.21875" bestFit="1" customWidth="1"/>
    <col min="9" max="9" width="14.21875" bestFit="1" customWidth="1"/>
  </cols>
  <sheetData>
    <row r="1" spans="1:7" ht="15.6" x14ac:dyDescent="0.3">
      <c r="A1" s="1"/>
      <c r="B1" s="1"/>
      <c r="C1" s="1"/>
      <c r="D1" s="16"/>
      <c r="E1" s="17"/>
      <c r="F1" s="18"/>
    </row>
    <row r="2" spans="1:7" ht="154.19999999999999" customHeight="1" x14ac:dyDescent="0.3">
      <c r="A2" s="24" t="s">
        <v>23</v>
      </c>
      <c r="B2" s="24"/>
      <c r="C2" s="24"/>
      <c r="D2" s="24"/>
      <c r="E2" s="24"/>
      <c r="F2" s="24"/>
    </row>
    <row r="3" spans="1:7" ht="17.399999999999999" x14ac:dyDescent="0.3">
      <c r="A3" s="25"/>
      <c r="B3" s="25"/>
      <c r="C3" s="25"/>
      <c r="D3" s="25"/>
      <c r="E3" s="25"/>
      <c r="F3" s="25"/>
    </row>
    <row r="4" spans="1:7" ht="15.6" x14ac:dyDescent="0.3">
      <c r="A4" s="11" t="s">
        <v>0</v>
      </c>
      <c r="B4" s="11" t="s">
        <v>1</v>
      </c>
      <c r="C4" s="11" t="s">
        <v>2</v>
      </c>
      <c r="D4" s="14" t="s">
        <v>3</v>
      </c>
      <c r="E4" s="13" t="s">
        <v>4</v>
      </c>
      <c r="F4" s="12" t="s">
        <v>5</v>
      </c>
    </row>
    <row r="5" spans="1:7" ht="15.6" x14ac:dyDescent="0.3">
      <c r="A5" s="4">
        <v>1</v>
      </c>
      <c r="B5" s="20" t="s">
        <v>32</v>
      </c>
      <c r="C5" s="2" t="s">
        <v>6</v>
      </c>
      <c r="D5" s="19">
        <v>1</v>
      </c>
      <c r="E5" s="3"/>
      <c r="F5" s="10">
        <f>+D5*E5</f>
        <v>0</v>
      </c>
    </row>
    <row r="6" spans="1:7" ht="31.2" x14ac:dyDescent="0.3">
      <c r="A6" s="4">
        <v>2</v>
      </c>
      <c r="B6" s="21" t="s">
        <v>33</v>
      </c>
      <c r="C6" s="2" t="s">
        <v>6</v>
      </c>
      <c r="D6" s="19">
        <v>1</v>
      </c>
      <c r="E6" s="3"/>
      <c r="F6" s="10">
        <f t="shared" ref="F6:F40" si="0">+D6*E6</f>
        <v>0</v>
      </c>
    </row>
    <row r="7" spans="1:7" ht="31.2" x14ac:dyDescent="0.3">
      <c r="A7" s="4">
        <v>3</v>
      </c>
      <c r="B7" s="21" t="s">
        <v>34</v>
      </c>
      <c r="C7" s="2" t="s">
        <v>7</v>
      </c>
      <c r="D7" s="19">
        <v>10</v>
      </c>
      <c r="E7" s="3"/>
      <c r="F7" s="10">
        <f t="shared" si="0"/>
        <v>0</v>
      </c>
    </row>
    <row r="8" spans="1:7" ht="15.6" x14ac:dyDescent="0.3">
      <c r="A8" s="4">
        <v>4</v>
      </c>
      <c r="B8" s="20" t="s">
        <v>35</v>
      </c>
      <c r="C8" s="2" t="s">
        <v>8</v>
      </c>
      <c r="D8" s="19">
        <v>16.95</v>
      </c>
      <c r="E8" s="3"/>
      <c r="F8" s="10">
        <f t="shared" si="0"/>
        <v>0</v>
      </c>
    </row>
    <row r="9" spans="1:7" ht="15.6" x14ac:dyDescent="0.3">
      <c r="A9" s="4">
        <v>5</v>
      </c>
      <c r="B9" s="22" t="s">
        <v>39</v>
      </c>
      <c r="C9" s="2" t="s">
        <v>9</v>
      </c>
      <c r="D9" s="19">
        <v>40682</v>
      </c>
      <c r="E9" s="3"/>
      <c r="F9" s="10">
        <f t="shared" si="0"/>
        <v>0</v>
      </c>
    </row>
    <row r="10" spans="1:7" ht="15.6" x14ac:dyDescent="0.3">
      <c r="A10" s="4">
        <v>6</v>
      </c>
      <c r="B10" s="22" t="s">
        <v>40</v>
      </c>
      <c r="C10" s="2" t="s">
        <v>9</v>
      </c>
      <c r="D10" s="19">
        <v>8426</v>
      </c>
      <c r="E10" s="3"/>
      <c r="F10" s="10">
        <f t="shared" si="0"/>
        <v>0</v>
      </c>
      <c r="G10" s="1"/>
    </row>
    <row r="11" spans="1:7" ht="15.6" x14ac:dyDescent="0.3">
      <c r="A11" s="4">
        <v>7</v>
      </c>
      <c r="B11" s="22" t="s">
        <v>36</v>
      </c>
      <c r="C11" s="6" t="s">
        <v>9</v>
      </c>
      <c r="D11" s="19">
        <v>240.23000000000002</v>
      </c>
      <c r="E11" s="5"/>
      <c r="F11" s="10">
        <f t="shared" si="0"/>
        <v>0</v>
      </c>
    </row>
    <row r="12" spans="1:7" ht="15.6" x14ac:dyDescent="0.3">
      <c r="A12" s="4">
        <v>8</v>
      </c>
      <c r="B12" s="22" t="s">
        <v>37</v>
      </c>
      <c r="C12" s="6" t="s">
        <v>9</v>
      </c>
      <c r="D12" s="19">
        <v>25</v>
      </c>
      <c r="E12" s="5"/>
      <c r="F12" s="10">
        <f t="shared" si="0"/>
        <v>0</v>
      </c>
    </row>
    <row r="13" spans="1:7" ht="15.6" x14ac:dyDescent="0.3">
      <c r="A13" s="4">
        <v>9</v>
      </c>
      <c r="B13" s="22" t="s">
        <v>38</v>
      </c>
      <c r="C13" s="4" t="s">
        <v>9</v>
      </c>
      <c r="D13" s="19">
        <v>18.399999999999999</v>
      </c>
      <c r="E13" s="3"/>
      <c r="F13" s="10">
        <f t="shared" si="0"/>
        <v>0</v>
      </c>
    </row>
    <row r="14" spans="1:7" ht="15.6" x14ac:dyDescent="0.3">
      <c r="A14" s="4">
        <v>10</v>
      </c>
      <c r="B14" s="22" t="s">
        <v>53</v>
      </c>
      <c r="C14" s="4" t="s">
        <v>9</v>
      </c>
      <c r="D14" s="19">
        <v>77</v>
      </c>
      <c r="E14" s="3"/>
      <c r="F14" s="10">
        <f t="shared" si="0"/>
        <v>0</v>
      </c>
    </row>
    <row r="15" spans="1:7" ht="15.6" x14ac:dyDescent="0.3">
      <c r="A15" s="4">
        <v>11</v>
      </c>
      <c r="B15" s="22" t="s">
        <v>41</v>
      </c>
      <c r="C15" s="4" t="s">
        <v>13</v>
      </c>
      <c r="D15" s="19">
        <v>37</v>
      </c>
      <c r="E15" s="3"/>
      <c r="F15" s="10">
        <f t="shared" si="0"/>
        <v>0</v>
      </c>
    </row>
    <row r="16" spans="1:7" ht="15.6" x14ac:dyDescent="0.3">
      <c r="A16" s="4">
        <v>12</v>
      </c>
      <c r="B16" s="22" t="s">
        <v>42</v>
      </c>
      <c r="C16" s="4" t="s">
        <v>13</v>
      </c>
      <c r="D16" s="19">
        <v>174</v>
      </c>
      <c r="E16" s="3"/>
      <c r="F16" s="10">
        <f t="shared" si="0"/>
        <v>0</v>
      </c>
    </row>
    <row r="17" spans="1:7" ht="15.6" x14ac:dyDescent="0.3">
      <c r="A17" s="4">
        <v>13</v>
      </c>
      <c r="B17" s="22" t="s">
        <v>43</v>
      </c>
      <c r="C17" s="6" t="s">
        <v>9</v>
      </c>
      <c r="D17" s="19">
        <v>19.499999999999996</v>
      </c>
      <c r="E17" s="5"/>
      <c r="F17" s="10">
        <f t="shared" si="0"/>
        <v>0</v>
      </c>
    </row>
    <row r="18" spans="1:7" ht="15.6" x14ac:dyDescent="0.3">
      <c r="A18" s="4">
        <v>14</v>
      </c>
      <c r="B18" s="22" t="s">
        <v>46</v>
      </c>
      <c r="C18" s="6" t="s">
        <v>9</v>
      </c>
      <c r="D18" s="19">
        <v>49.44</v>
      </c>
      <c r="E18" s="5"/>
      <c r="F18" s="10">
        <f t="shared" si="0"/>
        <v>0</v>
      </c>
    </row>
    <row r="19" spans="1:7" ht="15.6" x14ac:dyDescent="0.3">
      <c r="A19" s="4">
        <v>15</v>
      </c>
      <c r="B19" s="22" t="s">
        <v>44</v>
      </c>
      <c r="C19" s="4" t="s">
        <v>14</v>
      </c>
      <c r="D19" s="19">
        <v>4927.7</v>
      </c>
      <c r="E19" s="5"/>
      <c r="F19" s="10">
        <f t="shared" si="0"/>
        <v>0</v>
      </c>
    </row>
    <row r="20" spans="1:7" ht="15.6" x14ac:dyDescent="0.3">
      <c r="A20" s="4">
        <v>16</v>
      </c>
      <c r="B20" s="22" t="s">
        <v>45</v>
      </c>
      <c r="C20" s="6" t="s">
        <v>13</v>
      </c>
      <c r="D20" s="19">
        <v>713</v>
      </c>
      <c r="E20" s="5"/>
      <c r="F20" s="10">
        <f t="shared" si="0"/>
        <v>0</v>
      </c>
    </row>
    <row r="21" spans="1:7" ht="15.6" x14ac:dyDescent="0.3">
      <c r="A21" s="4">
        <v>17</v>
      </c>
      <c r="B21" s="22" t="s">
        <v>47</v>
      </c>
      <c r="C21" s="6" t="s">
        <v>10</v>
      </c>
      <c r="D21" s="19">
        <v>113</v>
      </c>
      <c r="E21" s="5"/>
      <c r="F21" s="10">
        <f t="shared" si="0"/>
        <v>0</v>
      </c>
    </row>
    <row r="22" spans="1:7" ht="15.6" x14ac:dyDescent="0.3">
      <c r="A22" s="4">
        <v>18</v>
      </c>
      <c r="B22" s="22" t="s">
        <v>15</v>
      </c>
      <c r="C22" s="6" t="s">
        <v>9</v>
      </c>
      <c r="D22" s="19">
        <v>11</v>
      </c>
      <c r="E22" s="5"/>
      <c r="F22" s="10">
        <f t="shared" si="0"/>
        <v>0</v>
      </c>
    </row>
    <row r="23" spans="1:7" ht="15.6" x14ac:dyDescent="0.3">
      <c r="A23" s="4">
        <v>19</v>
      </c>
      <c r="B23" s="22" t="s">
        <v>48</v>
      </c>
      <c r="C23" s="6" t="s">
        <v>10</v>
      </c>
      <c r="D23" s="19">
        <v>68</v>
      </c>
      <c r="E23" s="5"/>
      <c r="F23" s="10">
        <f t="shared" si="0"/>
        <v>0</v>
      </c>
    </row>
    <row r="24" spans="1:7" ht="15.6" x14ac:dyDescent="0.3">
      <c r="A24" s="4">
        <v>20</v>
      </c>
      <c r="B24" s="22" t="s">
        <v>49</v>
      </c>
      <c r="C24" s="6" t="s">
        <v>13</v>
      </c>
      <c r="D24" s="19">
        <v>35</v>
      </c>
      <c r="E24" s="5"/>
      <c r="F24" s="10">
        <f t="shared" si="0"/>
        <v>0</v>
      </c>
    </row>
    <row r="25" spans="1:7" ht="15.6" x14ac:dyDescent="0.3">
      <c r="A25" s="4">
        <v>21</v>
      </c>
      <c r="B25" s="22" t="s">
        <v>50</v>
      </c>
      <c r="C25" s="6" t="s">
        <v>9</v>
      </c>
      <c r="D25" s="19">
        <v>4</v>
      </c>
      <c r="E25" s="5"/>
      <c r="F25" s="10">
        <f t="shared" si="0"/>
        <v>0</v>
      </c>
    </row>
    <row r="26" spans="1:7" ht="15.6" x14ac:dyDescent="0.3">
      <c r="A26" s="4">
        <v>22</v>
      </c>
      <c r="B26" s="22" t="s">
        <v>51</v>
      </c>
      <c r="C26" s="6" t="s">
        <v>13</v>
      </c>
      <c r="D26" s="19">
        <v>17</v>
      </c>
      <c r="E26" s="5"/>
      <c r="F26" s="10">
        <f t="shared" si="0"/>
        <v>0</v>
      </c>
    </row>
    <row r="27" spans="1:7" ht="15.6" x14ac:dyDescent="0.3">
      <c r="A27" s="4">
        <v>23</v>
      </c>
      <c r="B27" s="22" t="s">
        <v>52</v>
      </c>
      <c r="C27" s="6" t="s">
        <v>10</v>
      </c>
      <c r="D27" s="19">
        <v>3165</v>
      </c>
      <c r="E27" s="5"/>
      <c r="F27" s="10">
        <f t="shared" si="0"/>
        <v>0</v>
      </c>
    </row>
    <row r="28" spans="1:7" ht="15.6" x14ac:dyDescent="0.3">
      <c r="A28" s="4">
        <v>24</v>
      </c>
      <c r="B28" s="22" t="s">
        <v>28</v>
      </c>
      <c r="C28" s="2" t="s">
        <v>9</v>
      </c>
      <c r="D28" s="19">
        <v>11170.800000000001</v>
      </c>
      <c r="E28" s="3"/>
      <c r="F28" s="10">
        <f t="shared" si="0"/>
        <v>0</v>
      </c>
      <c r="G28" s="1"/>
    </row>
    <row r="29" spans="1:7" ht="15.6" x14ac:dyDescent="0.3">
      <c r="A29" s="4">
        <v>25</v>
      </c>
      <c r="B29" s="22" t="s">
        <v>29</v>
      </c>
      <c r="C29" s="2" t="s">
        <v>9</v>
      </c>
      <c r="D29" s="19">
        <v>19765</v>
      </c>
      <c r="E29" s="3"/>
      <c r="F29" s="10">
        <f t="shared" si="0"/>
        <v>0</v>
      </c>
      <c r="G29" s="1"/>
    </row>
    <row r="30" spans="1:7" ht="15.6" x14ac:dyDescent="0.3">
      <c r="A30" s="4">
        <v>26</v>
      </c>
      <c r="B30" s="22" t="s">
        <v>30</v>
      </c>
      <c r="C30" s="2" t="s">
        <v>9</v>
      </c>
      <c r="D30" s="19">
        <v>11281</v>
      </c>
      <c r="E30" s="3"/>
      <c r="F30" s="10">
        <f t="shared" si="0"/>
        <v>0</v>
      </c>
      <c r="G30" s="1"/>
    </row>
    <row r="31" spans="1:7" ht="15.6" x14ac:dyDescent="0.3">
      <c r="A31" s="4">
        <v>27</v>
      </c>
      <c r="B31" s="22" t="s">
        <v>31</v>
      </c>
      <c r="C31" s="2" t="s">
        <v>9</v>
      </c>
      <c r="D31" s="19">
        <v>6546</v>
      </c>
      <c r="E31" s="3"/>
      <c r="F31" s="10">
        <f t="shared" si="0"/>
        <v>0</v>
      </c>
      <c r="G31" s="9"/>
    </row>
    <row r="32" spans="1:7" ht="15.6" x14ac:dyDescent="0.3">
      <c r="A32" s="4">
        <v>28</v>
      </c>
      <c r="B32" s="22" t="s">
        <v>12</v>
      </c>
      <c r="C32" s="2" t="s">
        <v>9</v>
      </c>
      <c r="D32" s="19">
        <v>32326</v>
      </c>
      <c r="E32" s="3"/>
      <c r="F32" s="10">
        <f t="shared" si="0"/>
        <v>0</v>
      </c>
      <c r="G32" s="1"/>
    </row>
    <row r="33" spans="1:9" ht="15.6" x14ac:dyDescent="0.3">
      <c r="A33" s="4">
        <v>29</v>
      </c>
      <c r="B33" s="22" t="s">
        <v>24</v>
      </c>
      <c r="C33" s="2" t="s">
        <v>11</v>
      </c>
      <c r="D33" s="19">
        <v>150.8058</v>
      </c>
      <c r="E33" s="3"/>
      <c r="F33" s="10">
        <f t="shared" si="0"/>
        <v>0</v>
      </c>
      <c r="G33" s="1"/>
    </row>
    <row r="34" spans="1:9" ht="31.2" x14ac:dyDescent="0.3">
      <c r="A34" s="4">
        <v>30</v>
      </c>
      <c r="B34" s="22" t="s">
        <v>25</v>
      </c>
      <c r="C34" s="2" t="s">
        <v>11</v>
      </c>
      <c r="D34" s="19">
        <v>83.781000000000006</v>
      </c>
      <c r="E34" s="3"/>
      <c r="F34" s="10">
        <f t="shared" si="0"/>
        <v>0</v>
      </c>
      <c r="G34" s="1"/>
    </row>
    <row r="35" spans="1:9" ht="31.2" x14ac:dyDescent="0.3">
      <c r="A35" s="4">
        <v>31</v>
      </c>
      <c r="B35" s="22" t="s">
        <v>26</v>
      </c>
      <c r="C35" s="2" t="s">
        <v>10</v>
      </c>
      <c r="D35" s="19">
        <v>55854</v>
      </c>
      <c r="E35" s="3"/>
      <c r="F35" s="10">
        <f t="shared" si="0"/>
        <v>0</v>
      </c>
      <c r="G35" s="1"/>
    </row>
    <row r="36" spans="1:9" ht="15.6" x14ac:dyDescent="0.3">
      <c r="A36" s="4">
        <v>32</v>
      </c>
      <c r="B36" s="22" t="s">
        <v>27</v>
      </c>
      <c r="C36" s="2" t="s">
        <v>10</v>
      </c>
      <c r="D36" s="19">
        <v>55854</v>
      </c>
      <c r="E36" s="3"/>
      <c r="F36" s="10">
        <f t="shared" si="0"/>
        <v>0</v>
      </c>
      <c r="G36" s="1"/>
    </row>
    <row r="37" spans="1:9" ht="15.6" x14ac:dyDescent="0.3">
      <c r="A37" s="4">
        <v>33</v>
      </c>
      <c r="B37" s="22" t="s">
        <v>16</v>
      </c>
      <c r="C37" s="6" t="s">
        <v>13</v>
      </c>
      <c r="D37" s="19">
        <v>2409</v>
      </c>
      <c r="E37" s="5"/>
      <c r="F37" s="10">
        <f t="shared" si="0"/>
        <v>0</v>
      </c>
    </row>
    <row r="38" spans="1:9" ht="15.6" x14ac:dyDescent="0.3">
      <c r="A38" s="4">
        <v>34</v>
      </c>
      <c r="B38" s="22" t="s">
        <v>17</v>
      </c>
      <c r="C38" s="6" t="s">
        <v>10</v>
      </c>
      <c r="D38" s="19">
        <v>3165</v>
      </c>
      <c r="E38" s="5"/>
      <c r="F38" s="10">
        <f t="shared" si="0"/>
        <v>0</v>
      </c>
    </row>
    <row r="39" spans="1:9" ht="15.6" x14ac:dyDescent="0.3">
      <c r="A39" s="4">
        <v>35</v>
      </c>
      <c r="B39" s="22" t="s">
        <v>18</v>
      </c>
      <c r="C39" s="6" t="s">
        <v>13</v>
      </c>
      <c r="D39" s="19">
        <v>3567</v>
      </c>
      <c r="E39" s="5"/>
      <c r="F39" s="10">
        <f t="shared" si="0"/>
        <v>0</v>
      </c>
    </row>
    <row r="40" spans="1:9" ht="15.6" x14ac:dyDescent="0.3">
      <c r="A40" s="4">
        <v>36</v>
      </c>
      <c r="B40" s="22" t="s">
        <v>19</v>
      </c>
      <c r="C40" s="6" t="s">
        <v>10</v>
      </c>
      <c r="D40" s="19">
        <v>100</v>
      </c>
      <c r="E40" s="5"/>
      <c r="F40" s="10">
        <f t="shared" si="0"/>
        <v>0</v>
      </c>
    </row>
    <row r="41" spans="1:9" ht="15.6" x14ac:dyDescent="0.3">
      <c r="A41" s="26" t="s">
        <v>20</v>
      </c>
      <c r="B41" s="27"/>
      <c r="C41" s="27"/>
      <c r="D41" s="27"/>
      <c r="E41" s="28"/>
      <c r="F41" s="12">
        <f>+SUM(F5:F40)</f>
        <v>0</v>
      </c>
    </row>
    <row r="42" spans="1:9" ht="15.6" x14ac:dyDescent="0.3">
      <c r="A42" s="29" t="s">
        <v>21</v>
      </c>
      <c r="B42" s="29"/>
      <c r="C42" s="29"/>
      <c r="D42" s="29"/>
      <c r="E42" s="29"/>
      <c r="F42" s="12">
        <f>+F41*0.2</f>
        <v>0</v>
      </c>
    </row>
    <row r="43" spans="1:9" ht="15.6" x14ac:dyDescent="0.3">
      <c r="A43" s="29" t="s">
        <v>22</v>
      </c>
      <c r="B43" s="29"/>
      <c r="C43" s="29"/>
      <c r="D43" s="29"/>
      <c r="E43" s="29"/>
      <c r="F43" s="12">
        <f>+F41+F42</f>
        <v>0</v>
      </c>
      <c r="I43" s="23">
        <f>+F43*0.02</f>
        <v>0</v>
      </c>
    </row>
    <row r="44" spans="1:9" ht="15.6" x14ac:dyDescent="0.3">
      <c r="A44" s="1"/>
      <c r="B44" s="1"/>
      <c r="C44" s="1"/>
      <c r="D44" s="15"/>
      <c r="E44" s="7"/>
      <c r="F44" s="8"/>
    </row>
    <row r="45" spans="1:9" ht="15.6" x14ac:dyDescent="0.3">
      <c r="A45" s="1"/>
      <c r="B45" s="1"/>
      <c r="C45" s="1"/>
      <c r="D45" s="15"/>
      <c r="E45" s="7"/>
      <c r="F45" s="8"/>
    </row>
    <row r="46" spans="1:9" ht="15.6" x14ac:dyDescent="0.3">
      <c r="A46" s="1"/>
      <c r="B46" s="1"/>
      <c r="C46" s="1"/>
      <c r="D46" s="15"/>
      <c r="E46" s="7"/>
      <c r="F46" s="8"/>
    </row>
    <row r="47" spans="1:9" ht="15.6" x14ac:dyDescent="0.3">
      <c r="A47" s="1"/>
      <c r="B47" s="1"/>
      <c r="C47" s="1"/>
      <c r="D47" s="15"/>
      <c r="E47" s="7"/>
      <c r="F47" s="8"/>
    </row>
    <row r="48" spans="1:9" ht="15.6" x14ac:dyDescent="0.3">
      <c r="D48" s="15"/>
      <c r="E48" s="7"/>
      <c r="F48" s="8"/>
    </row>
    <row r="49" spans="4:6" ht="15.6" x14ac:dyDescent="0.3">
      <c r="D49" s="15"/>
      <c r="E49" s="7"/>
      <c r="F49" s="8"/>
    </row>
  </sheetData>
  <mergeCells count="5">
    <mergeCell ref="A2:F2"/>
    <mergeCell ref="A3:F3"/>
    <mergeCell ref="A41:E41"/>
    <mergeCell ref="A42:E42"/>
    <mergeCell ref="A43:E4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MB MBA</cp:lastModifiedBy>
  <dcterms:created xsi:type="dcterms:W3CDTF">2026-09-12T23:13:24Z</dcterms:created>
  <dcterms:modified xsi:type="dcterms:W3CDTF">2026-09-19T17:31:04Z</dcterms:modified>
</cp:coreProperties>
</file>