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2\sm_nord\YOUSSEF\Appel D'offres\SK-03-2026-CFR\vers_publie\AOON°3-2026-CFR TV RP4559\"/>
    </mc:Choice>
  </mc:AlternateContent>
  <xr:revisionPtr revIDLastSave="0" documentId="8_{DE714352-D37C-434D-A1B2-5C0C3067F2C2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Feuil1!$B$2:$H$74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" i="1" l="1"/>
  <c r="G54" i="1"/>
  <c r="G55" i="1"/>
  <c r="G56" i="1"/>
  <c r="G57" i="1"/>
  <c r="G58" i="1"/>
  <c r="G42" i="1"/>
  <c r="G43" i="1"/>
  <c r="G44" i="1"/>
  <c r="G45" i="1"/>
  <c r="G46" i="1"/>
  <c r="G47" i="1"/>
  <c r="G48" i="1"/>
  <c r="G49" i="1"/>
  <c r="G50" i="1"/>
  <c r="G51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8" i="1"/>
  <c r="G9" i="1"/>
  <c r="G10" i="1"/>
  <c r="G12" i="1"/>
  <c r="G13" i="1"/>
  <c r="G7" i="1"/>
  <c r="G59" i="1" l="1"/>
  <c r="G60" i="1" l="1"/>
  <c r="G61" i="1" s="1"/>
</calcChain>
</file>

<file path=xl/sharedStrings.xml><?xml version="1.0" encoding="utf-8"?>
<sst xmlns="http://schemas.openxmlformats.org/spreadsheetml/2006/main" count="115" uniqueCount="78">
  <si>
    <t>N° Prix</t>
  </si>
  <si>
    <t>DESIGNATIONSDES PRESTATIONS</t>
  </si>
  <si>
    <t>UNITE</t>
  </si>
  <si>
    <t>QUANTITE</t>
  </si>
  <si>
    <t>A-INSTALLATION ET DIVERS</t>
  </si>
  <si>
    <t>Installation de chantier</t>
  </si>
  <si>
    <t>F</t>
  </si>
  <si>
    <t xml:space="preserve">Mise en place de la signalisation globale temporaire </t>
  </si>
  <si>
    <t>Maintien des dispositifs de signalisation et leur remplacement</t>
  </si>
  <si>
    <t>FM</t>
  </si>
  <si>
    <t>Piquetage</t>
  </si>
  <si>
    <t>Km</t>
  </si>
  <si>
    <t>B-TRAVAUX DE TERRASSEMENT</t>
  </si>
  <si>
    <t>Déblais</t>
  </si>
  <si>
    <t>Remblais</t>
  </si>
  <si>
    <t>C-OUVRAGE D’ASSAINISSEMENT</t>
  </si>
  <si>
    <t>Démolition des ouvrages busés</t>
  </si>
  <si>
    <t>U</t>
  </si>
  <si>
    <t>Démolition des ouvrages type dalots</t>
  </si>
  <si>
    <t xml:space="preserve">Déblais des fouilles </t>
  </si>
  <si>
    <t>M3</t>
  </si>
  <si>
    <t>Remblaiement des fouilles</t>
  </si>
  <si>
    <t>Béton de classe B10</t>
  </si>
  <si>
    <t>Béton de classe B20</t>
  </si>
  <si>
    <t>Béton de classe B25</t>
  </si>
  <si>
    <t>Buse  600 de classe 135A</t>
  </si>
  <si>
    <t>ML</t>
  </si>
  <si>
    <t>Buse  1000 de classe 135A</t>
  </si>
  <si>
    <t xml:space="preserve">Lit de sable </t>
  </si>
  <si>
    <t>Gabions</t>
  </si>
  <si>
    <t>Barbacane</t>
  </si>
  <si>
    <t>Aciers HA</t>
  </si>
  <si>
    <t>Kg</t>
  </si>
  <si>
    <t>Fossé Bétonné type TR-0.5A</t>
  </si>
  <si>
    <t>Ml</t>
  </si>
  <si>
    <t xml:space="preserve">Badigeonnage </t>
  </si>
  <si>
    <t>M2</t>
  </si>
  <si>
    <t>Matériaux drainants</t>
  </si>
  <si>
    <t>Géotextile</t>
  </si>
  <si>
    <t>Tuyau perforé  160</t>
  </si>
  <si>
    <t>Gros-béton</t>
  </si>
  <si>
    <t>Joint water stop</t>
  </si>
  <si>
    <t xml:space="preserve">Hérissonnage </t>
  </si>
  <si>
    <t>Paroi drainante</t>
  </si>
  <si>
    <t>Etanchéité ep=5mm</t>
  </si>
  <si>
    <t>Béton en renformis au niveau de l’ouvrage</t>
  </si>
  <si>
    <t xml:space="preserve">Enrochement </t>
  </si>
  <si>
    <t>Glissière de sécurité GS2</t>
  </si>
  <si>
    <t>D-TRAVAUX DE CHAUSSEE</t>
  </si>
  <si>
    <t>GNB pour couche de base</t>
  </si>
  <si>
    <t xml:space="preserve">GNF2 pour couche de fondation </t>
  </si>
  <si>
    <t>AC couche anti-contaminante</t>
  </si>
  <si>
    <t>MS1 matériaux sélectionnés pour accotements</t>
  </si>
  <si>
    <t>MCR matériaux pour couche de roulement</t>
  </si>
  <si>
    <t>Forme en béton B25</t>
  </si>
  <si>
    <t xml:space="preserve">Fourniture d’émulsion de bitume pour RSB </t>
  </si>
  <si>
    <t>T</t>
  </si>
  <si>
    <t>Fourniture d’émulsion de bitume pour imprégnation</t>
  </si>
  <si>
    <t>Mise en œuvre du RSB (y compris gravillon 6/10 et 10/14)</t>
  </si>
  <si>
    <t>Mise en œuvre de l’imprégnation</t>
  </si>
  <si>
    <t>E-SIGNALISATION</t>
  </si>
  <si>
    <t>Glissière de sécurité GS4</t>
  </si>
  <si>
    <t>TOTAL HT</t>
  </si>
  <si>
    <t>TVA 20% en DH</t>
  </si>
  <si>
    <t>TOTAL TTC en DH</t>
  </si>
  <si>
    <t>Balise B12 (800 x 400)</t>
  </si>
  <si>
    <t>Niche de comptage routier</t>
  </si>
  <si>
    <t xml:space="preserve">Dallette en béton armé 5 x 2 m en B25 armature T10 en deux nappes espacé de 20 cm   </t>
  </si>
  <si>
    <r>
      <t>m</t>
    </r>
    <r>
      <rPr>
        <vertAlign val="superscript"/>
        <sz val="14"/>
        <color theme="1"/>
        <rFont val="Calibri"/>
        <family val="2"/>
      </rPr>
      <t>3</t>
    </r>
  </si>
  <si>
    <t>PU HORS TAXESEN DH</t>
  </si>
  <si>
    <t>MONTANT En DH</t>
  </si>
  <si>
    <t>BPDE</t>
  </si>
  <si>
    <t>Objet: Travaux de renforcement de la RP 4559 du PK 9+800 au PK 14+486- lot unique -Province de Sidi Kacem</t>
  </si>
  <si>
    <t>Panneaux standards y compris supports</t>
  </si>
  <si>
    <t>Fait à ……………………… le …………………</t>
  </si>
  <si>
    <t>(Signature et cachet du concurrent)</t>
  </si>
  <si>
    <t xml:space="preserve">
Signature, nom, qualité </t>
  </si>
  <si>
    <t>Panneaux standards type 500 avec support et fondations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</si>
</sst>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vertAlign val="superscript"/>
      <sz val="14"/>
      <color theme="1"/>
      <name val="Calibri"/>
      <family val="2"/>
    </font>
    <font>
      <sz val="14"/>
      <color theme="1"/>
      <name val="Times New Roman"/>
      <family val="1"/>
    </font>
    <font>
      <b/>
      <u/>
      <sz val="14"/>
      <color theme="1"/>
      <name val="Calibri"/>
      <family val="2"/>
    </font>
    <font>
      <b/>
      <u/>
      <sz val="16"/>
      <color theme="1"/>
      <name val="Times New Roman"/>
      <family val="1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4"/>
      <name val="Calibri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0" fillId="0" borderId="0" xfId="0" applyNumberFormat="1"/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8" fillId="0" borderId="0" xfId="0" applyFont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70"/>
  <sheetViews>
    <sheetView tabSelected="1" view="pageBreakPreview" topLeftCell="A40" zoomScale="70" zoomScaleNormal="130" zoomScaleSheetLayoutView="70" workbookViewId="0">
      <selection activeCell="C54" sqref="C54"/>
    </sheetView>
  </sheetViews>
  <sheetFormatPr baseColWidth="10" defaultRowHeight="14.4" x14ac:dyDescent="0.3"/>
  <cols>
    <col min="1" max="1" width="9.5546875" customWidth="1"/>
    <col min="2" max="2" width="11" customWidth="1"/>
    <col min="3" max="3" width="67" customWidth="1"/>
    <col min="4" max="4" width="15.33203125" customWidth="1"/>
    <col min="5" max="5" width="16.44140625" customWidth="1"/>
    <col min="6" max="6" width="16" customWidth="1"/>
    <col min="7" max="7" width="20.88671875" customWidth="1"/>
    <col min="8" max="8" width="1.88671875" customWidth="1"/>
  </cols>
  <sheetData>
    <row r="2" spans="2:8" ht="57.75" customHeight="1" x14ac:dyDescent="0.3">
      <c r="B2" s="21" t="s">
        <v>72</v>
      </c>
      <c r="C2" s="21"/>
      <c r="D2" s="21"/>
      <c r="E2" s="21"/>
      <c r="F2" s="21"/>
      <c r="G2" s="21"/>
    </row>
    <row r="3" spans="2:8" ht="17.25" customHeight="1" x14ac:dyDescent="0.3">
      <c r="B3" s="23" t="s">
        <v>71</v>
      </c>
      <c r="C3" s="23"/>
      <c r="D3" s="23"/>
      <c r="E3" s="23"/>
      <c r="F3" s="23"/>
      <c r="G3" s="23"/>
      <c r="H3" s="23"/>
    </row>
    <row r="4" spans="2:8" ht="12" customHeight="1" thickBot="1" x14ac:dyDescent="0.35"/>
    <row r="5" spans="2:8" ht="46.2" customHeight="1" thickBot="1" x14ac:dyDescent="0.35">
      <c r="B5" s="11" t="s">
        <v>0</v>
      </c>
      <c r="C5" s="12" t="s">
        <v>1</v>
      </c>
      <c r="D5" s="12" t="s">
        <v>2</v>
      </c>
      <c r="E5" s="12" t="s">
        <v>3</v>
      </c>
      <c r="F5" s="9" t="s">
        <v>69</v>
      </c>
      <c r="G5" s="10" t="s">
        <v>70</v>
      </c>
    </row>
    <row r="6" spans="2:8" ht="24" customHeight="1" x14ac:dyDescent="0.3">
      <c r="B6" s="25" t="s">
        <v>4</v>
      </c>
      <c r="C6" s="26"/>
      <c r="D6" s="26"/>
      <c r="E6" s="26"/>
      <c r="F6" s="26"/>
      <c r="G6" s="27"/>
    </row>
    <row r="7" spans="2:8" ht="27" customHeight="1" x14ac:dyDescent="0.3">
      <c r="B7" s="1">
        <v>1</v>
      </c>
      <c r="C7" s="4" t="s">
        <v>5</v>
      </c>
      <c r="D7" s="5" t="s">
        <v>6</v>
      </c>
      <c r="E7" s="6">
        <v>1</v>
      </c>
      <c r="F7" s="14"/>
      <c r="G7" s="3">
        <f>ROUNDDOWN(E7*F7,2)</f>
        <v>0</v>
      </c>
    </row>
    <row r="8" spans="2:8" ht="32.4" customHeight="1" x14ac:dyDescent="0.3">
      <c r="B8" s="1">
        <v>2</v>
      </c>
      <c r="C8" s="4" t="s">
        <v>7</v>
      </c>
      <c r="D8" s="5" t="s">
        <v>6</v>
      </c>
      <c r="E8" s="6">
        <v>1</v>
      </c>
      <c r="F8" s="14"/>
      <c r="G8" s="3">
        <f t="shared" ref="G8:G58" si="0">ROUNDDOWN(E8*F8,2)</f>
        <v>0</v>
      </c>
    </row>
    <row r="9" spans="2:8" ht="36" customHeight="1" x14ac:dyDescent="0.3">
      <c r="B9" s="1">
        <v>3</v>
      </c>
      <c r="C9" s="4" t="s">
        <v>8</v>
      </c>
      <c r="D9" s="5" t="s">
        <v>9</v>
      </c>
      <c r="E9" s="6">
        <v>8</v>
      </c>
      <c r="F9" s="14"/>
      <c r="G9" s="3">
        <f t="shared" si="0"/>
        <v>0</v>
      </c>
    </row>
    <row r="10" spans="2:8" ht="18" x14ac:dyDescent="0.3">
      <c r="B10" s="1">
        <v>4</v>
      </c>
      <c r="C10" s="4" t="s">
        <v>10</v>
      </c>
      <c r="D10" s="5" t="s">
        <v>11</v>
      </c>
      <c r="E10" s="6">
        <v>4.68</v>
      </c>
      <c r="F10" s="14"/>
      <c r="G10" s="3">
        <f t="shared" si="0"/>
        <v>0</v>
      </c>
    </row>
    <row r="11" spans="2:8" ht="18" customHeight="1" x14ac:dyDescent="0.3">
      <c r="B11" s="28" t="s">
        <v>12</v>
      </c>
      <c r="C11" s="29"/>
      <c r="D11" s="29"/>
      <c r="E11" s="29"/>
      <c r="F11" s="29"/>
      <c r="G11" s="30"/>
    </row>
    <row r="12" spans="2:8" ht="19.8" x14ac:dyDescent="0.3">
      <c r="B12" s="1">
        <v>5</v>
      </c>
      <c r="C12" s="4" t="s">
        <v>13</v>
      </c>
      <c r="D12" s="5" t="s">
        <v>68</v>
      </c>
      <c r="E12" s="6">
        <v>9531</v>
      </c>
      <c r="F12" s="14"/>
      <c r="G12" s="3">
        <f t="shared" si="0"/>
        <v>0</v>
      </c>
    </row>
    <row r="13" spans="2:8" ht="19.8" x14ac:dyDescent="0.3">
      <c r="B13" s="1">
        <v>6</v>
      </c>
      <c r="C13" s="4" t="s">
        <v>14</v>
      </c>
      <c r="D13" s="5" t="s">
        <v>68</v>
      </c>
      <c r="E13" s="6">
        <v>6367</v>
      </c>
      <c r="F13" s="14"/>
      <c r="G13" s="3">
        <f t="shared" si="0"/>
        <v>0</v>
      </c>
    </row>
    <row r="14" spans="2:8" ht="18" customHeight="1" x14ac:dyDescent="0.3">
      <c r="B14" s="28" t="s">
        <v>15</v>
      </c>
      <c r="C14" s="29"/>
      <c r="D14" s="29"/>
      <c r="E14" s="29"/>
      <c r="F14" s="29"/>
      <c r="G14" s="30"/>
    </row>
    <row r="15" spans="2:8" ht="18" x14ac:dyDescent="0.3">
      <c r="B15" s="1">
        <v>7</v>
      </c>
      <c r="C15" s="4" t="s">
        <v>16</v>
      </c>
      <c r="D15" s="5" t="s">
        <v>17</v>
      </c>
      <c r="E15" s="3">
        <v>11</v>
      </c>
      <c r="F15" s="14"/>
      <c r="G15" s="3">
        <f t="shared" si="0"/>
        <v>0</v>
      </c>
    </row>
    <row r="16" spans="2:8" ht="21" customHeight="1" x14ac:dyDescent="0.3">
      <c r="B16" s="1">
        <v>8</v>
      </c>
      <c r="C16" s="4" t="s">
        <v>18</v>
      </c>
      <c r="D16" s="5" t="s">
        <v>17</v>
      </c>
      <c r="E16" s="3">
        <v>1</v>
      </c>
      <c r="F16" s="14"/>
      <c r="G16" s="3">
        <f t="shared" si="0"/>
        <v>0</v>
      </c>
    </row>
    <row r="17" spans="2:7" ht="21.75" customHeight="1" x14ac:dyDescent="0.3">
      <c r="B17" s="1">
        <v>9</v>
      </c>
      <c r="C17" s="4" t="s">
        <v>19</v>
      </c>
      <c r="D17" s="5" t="s">
        <v>20</v>
      </c>
      <c r="E17" s="3">
        <v>1124</v>
      </c>
      <c r="F17" s="14"/>
      <c r="G17" s="3">
        <f t="shared" si="0"/>
        <v>0</v>
      </c>
    </row>
    <row r="18" spans="2:7" ht="19.5" customHeight="1" x14ac:dyDescent="0.3">
      <c r="B18" s="1">
        <v>10</v>
      </c>
      <c r="C18" s="4" t="s">
        <v>21</v>
      </c>
      <c r="D18" s="5" t="s">
        <v>20</v>
      </c>
      <c r="E18" s="3">
        <v>122</v>
      </c>
      <c r="F18" s="14"/>
      <c r="G18" s="3">
        <f t="shared" si="0"/>
        <v>0</v>
      </c>
    </row>
    <row r="19" spans="2:7" ht="19.5" customHeight="1" x14ac:dyDescent="0.3">
      <c r="B19" s="1">
        <v>11</v>
      </c>
      <c r="C19" s="4" t="s">
        <v>22</v>
      </c>
      <c r="D19" s="5" t="s">
        <v>20</v>
      </c>
      <c r="E19" s="3">
        <v>131</v>
      </c>
      <c r="F19" s="14"/>
      <c r="G19" s="3">
        <f t="shared" si="0"/>
        <v>0</v>
      </c>
    </row>
    <row r="20" spans="2:7" ht="21.75" customHeight="1" x14ac:dyDescent="0.3">
      <c r="B20" s="1">
        <v>12</v>
      </c>
      <c r="C20" s="4" t="s">
        <v>23</v>
      </c>
      <c r="D20" s="5" t="s">
        <v>20</v>
      </c>
      <c r="E20" s="3">
        <v>1029</v>
      </c>
      <c r="F20" s="14"/>
      <c r="G20" s="3">
        <f t="shared" si="0"/>
        <v>0</v>
      </c>
    </row>
    <row r="21" spans="2:7" ht="17.25" customHeight="1" x14ac:dyDescent="0.3">
      <c r="B21" s="1">
        <v>13</v>
      </c>
      <c r="C21" s="4" t="s">
        <v>24</v>
      </c>
      <c r="D21" s="5" t="s">
        <v>20</v>
      </c>
      <c r="E21" s="3">
        <v>434</v>
      </c>
      <c r="F21" s="14"/>
      <c r="G21" s="3">
        <f t="shared" si="0"/>
        <v>0</v>
      </c>
    </row>
    <row r="22" spans="2:7" ht="16.5" customHeight="1" x14ac:dyDescent="0.3">
      <c r="B22" s="1">
        <v>14</v>
      </c>
      <c r="C22" s="4" t="s">
        <v>25</v>
      </c>
      <c r="D22" s="5" t="s">
        <v>26</v>
      </c>
      <c r="E22" s="3">
        <v>79</v>
      </c>
      <c r="F22" s="14"/>
      <c r="G22" s="3">
        <f t="shared" si="0"/>
        <v>0</v>
      </c>
    </row>
    <row r="23" spans="2:7" ht="18" x14ac:dyDescent="0.3">
      <c r="B23" s="1">
        <v>15</v>
      </c>
      <c r="C23" s="4" t="s">
        <v>27</v>
      </c>
      <c r="D23" s="5" t="s">
        <v>26</v>
      </c>
      <c r="E23" s="3">
        <v>215</v>
      </c>
      <c r="F23" s="14"/>
      <c r="G23" s="3">
        <f t="shared" si="0"/>
        <v>0</v>
      </c>
    </row>
    <row r="24" spans="2:7" ht="18" x14ac:dyDescent="0.3">
      <c r="B24" s="1">
        <v>16</v>
      </c>
      <c r="C24" s="4" t="s">
        <v>28</v>
      </c>
      <c r="D24" s="5" t="s">
        <v>20</v>
      </c>
      <c r="E24" s="3">
        <v>85</v>
      </c>
      <c r="F24" s="14"/>
      <c r="G24" s="3">
        <f t="shared" si="0"/>
        <v>0</v>
      </c>
    </row>
    <row r="25" spans="2:7" ht="18" x14ac:dyDescent="0.3">
      <c r="B25" s="1">
        <v>17</v>
      </c>
      <c r="C25" s="4" t="s">
        <v>29</v>
      </c>
      <c r="D25" s="5" t="s">
        <v>20</v>
      </c>
      <c r="E25" s="3">
        <v>348</v>
      </c>
      <c r="F25" s="14"/>
      <c r="G25" s="3">
        <f t="shared" si="0"/>
        <v>0</v>
      </c>
    </row>
    <row r="26" spans="2:7" ht="22.5" customHeight="1" x14ac:dyDescent="0.3">
      <c r="B26" s="1">
        <v>18</v>
      </c>
      <c r="C26" s="4" t="s">
        <v>30</v>
      </c>
      <c r="D26" s="5" t="s">
        <v>26</v>
      </c>
      <c r="E26" s="3">
        <v>70</v>
      </c>
      <c r="F26" s="14"/>
      <c r="G26" s="3">
        <f t="shared" si="0"/>
        <v>0</v>
      </c>
    </row>
    <row r="27" spans="2:7" ht="18" x14ac:dyDescent="0.3">
      <c r="B27" s="1">
        <v>19</v>
      </c>
      <c r="C27" s="4" t="s">
        <v>31</v>
      </c>
      <c r="D27" s="5" t="s">
        <v>32</v>
      </c>
      <c r="E27" s="3">
        <v>52665</v>
      </c>
      <c r="F27" s="14"/>
      <c r="G27" s="3">
        <f t="shared" si="0"/>
        <v>0</v>
      </c>
    </row>
    <row r="28" spans="2:7" ht="18" x14ac:dyDescent="0.3">
      <c r="B28" s="1">
        <v>20</v>
      </c>
      <c r="C28" s="4" t="s">
        <v>33</v>
      </c>
      <c r="D28" s="5" t="s">
        <v>34</v>
      </c>
      <c r="E28" s="3">
        <v>1718</v>
      </c>
      <c r="F28" s="15"/>
      <c r="G28" s="3">
        <f t="shared" si="0"/>
        <v>0</v>
      </c>
    </row>
    <row r="29" spans="2:7" ht="18" x14ac:dyDescent="0.3">
      <c r="B29" s="1">
        <v>21</v>
      </c>
      <c r="C29" s="4" t="s">
        <v>35</v>
      </c>
      <c r="D29" s="5" t="s">
        <v>36</v>
      </c>
      <c r="E29" s="3">
        <v>1487</v>
      </c>
      <c r="F29" s="15"/>
      <c r="G29" s="3">
        <f t="shared" si="0"/>
        <v>0</v>
      </c>
    </row>
    <row r="30" spans="2:7" ht="18" x14ac:dyDescent="0.3">
      <c r="B30" s="1">
        <v>22</v>
      </c>
      <c r="C30" s="4" t="s">
        <v>37</v>
      </c>
      <c r="D30" s="5" t="s">
        <v>20</v>
      </c>
      <c r="E30" s="3">
        <v>1031</v>
      </c>
      <c r="F30" s="15"/>
      <c r="G30" s="3">
        <f t="shared" si="0"/>
        <v>0</v>
      </c>
    </row>
    <row r="31" spans="2:7" ht="18" x14ac:dyDescent="0.3">
      <c r="B31" s="1">
        <v>23</v>
      </c>
      <c r="C31" s="4" t="s">
        <v>38</v>
      </c>
      <c r="D31" s="5" t="s">
        <v>36</v>
      </c>
      <c r="E31" s="3">
        <v>2147</v>
      </c>
      <c r="F31" s="15"/>
      <c r="G31" s="3">
        <f t="shared" si="0"/>
        <v>0</v>
      </c>
    </row>
    <row r="32" spans="2:7" ht="18" x14ac:dyDescent="0.3">
      <c r="B32" s="1">
        <v>24</v>
      </c>
      <c r="C32" s="4" t="s">
        <v>39</v>
      </c>
      <c r="D32" s="5" t="s">
        <v>34</v>
      </c>
      <c r="E32" s="3">
        <v>1135</v>
      </c>
      <c r="F32" s="15"/>
      <c r="G32" s="3">
        <f t="shared" si="0"/>
        <v>0</v>
      </c>
    </row>
    <row r="33" spans="2:7" ht="18" x14ac:dyDescent="0.3">
      <c r="B33" s="1">
        <v>25</v>
      </c>
      <c r="C33" s="4" t="s">
        <v>40</v>
      </c>
      <c r="D33" s="5" t="s">
        <v>20</v>
      </c>
      <c r="E33" s="3">
        <v>113</v>
      </c>
      <c r="F33" s="15"/>
      <c r="G33" s="3">
        <f t="shared" si="0"/>
        <v>0</v>
      </c>
    </row>
    <row r="34" spans="2:7" ht="18" x14ac:dyDescent="0.3">
      <c r="B34" s="1">
        <v>26</v>
      </c>
      <c r="C34" s="4" t="s">
        <v>41</v>
      </c>
      <c r="D34" s="5" t="s">
        <v>34</v>
      </c>
      <c r="E34" s="3">
        <v>37</v>
      </c>
      <c r="F34" s="15"/>
      <c r="G34" s="3">
        <f t="shared" si="0"/>
        <v>0</v>
      </c>
    </row>
    <row r="35" spans="2:7" ht="18" x14ac:dyDescent="0.3">
      <c r="B35" s="1">
        <v>27</v>
      </c>
      <c r="C35" s="4" t="s">
        <v>42</v>
      </c>
      <c r="D35" s="5" t="s">
        <v>20</v>
      </c>
      <c r="E35" s="3">
        <v>822</v>
      </c>
      <c r="F35" s="15"/>
      <c r="G35" s="3">
        <f t="shared" si="0"/>
        <v>0</v>
      </c>
    </row>
    <row r="36" spans="2:7" ht="18" x14ac:dyDescent="0.3">
      <c r="B36" s="1">
        <v>28</v>
      </c>
      <c r="C36" s="4" t="s">
        <v>43</v>
      </c>
      <c r="D36" s="5" t="s">
        <v>36</v>
      </c>
      <c r="E36" s="3">
        <v>473</v>
      </c>
      <c r="F36" s="15"/>
      <c r="G36" s="3">
        <f t="shared" si="0"/>
        <v>0</v>
      </c>
    </row>
    <row r="37" spans="2:7" ht="18" x14ac:dyDescent="0.3">
      <c r="B37" s="1">
        <v>29</v>
      </c>
      <c r="C37" s="4" t="s">
        <v>44</v>
      </c>
      <c r="D37" s="5" t="s">
        <v>36</v>
      </c>
      <c r="E37" s="3">
        <v>36</v>
      </c>
      <c r="F37" s="15"/>
      <c r="G37" s="3">
        <f t="shared" si="0"/>
        <v>0</v>
      </c>
    </row>
    <row r="38" spans="2:7" ht="18" x14ac:dyDescent="0.3">
      <c r="B38" s="1">
        <v>30</v>
      </c>
      <c r="C38" s="4" t="s">
        <v>45</v>
      </c>
      <c r="D38" s="5" t="s">
        <v>20</v>
      </c>
      <c r="E38" s="3">
        <v>37</v>
      </c>
      <c r="F38" s="15"/>
      <c r="G38" s="3">
        <f t="shared" si="0"/>
        <v>0</v>
      </c>
    </row>
    <row r="39" spans="2:7" ht="18" x14ac:dyDescent="0.3">
      <c r="B39" s="1">
        <v>31</v>
      </c>
      <c r="C39" s="4" t="s">
        <v>46</v>
      </c>
      <c r="D39" s="5" t="s">
        <v>20</v>
      </c>
      <c r="E39" s="3">
        <v>164</v>
      </c>
      <c r="F39" s="15"/>
      <c r="G39" s="3">
        <f t="shared" si="0"/>
        <v>0</v>
      </c>
    </row>
    <row r="40" spans="2:7" ht="18" x14ac:dyDescent="0.3">
      <c r="B40" s="1">
        <v>32</v>
      </c>
      <c r="C40" s="7" t="s">
        <v>47</v>
      </c>
      <c r="D40" s="8" t="s">
        <v>26</v>
      </c>
      <c r="E40" s="3">
        <v>164</v>
      </c>
      <c r="F40" s="16"/>
      <c r="G40" s="3">
        <f t="shared" si="0"/>
        <v>0</v>
      </c>
    </row>
    <row r="41" spans="2:7" ht="18.75" customHeight="1" x14ac:dyDescent="0.3">
      <c r="B41" s="28" t="s">
        <v>48</v>
      </c>
      <c r="C41" s="29"/>
      <c r="D41" s="29"/>
      <c r="E41" s="29"/>
      <c r="F41" s="29"/>
      <c r="G41" s="30"/>
    </row>
    <row r="42" spans="2:7" ht="18" x14ac:dyDescent="0.3">
      <c r="B42" s="1">
        <v>33</v>
      </c>
      <c r="C42" s="4" t="s">
        <v>49</v>
      </c>
      <c r="D42" s="5" t="s">
        <v>20</v>
      </c>
      <c r="E42" s="6">
        <v>5168</v>
      </c>
      <c r="F42" s="15"/>
      <c r="G42" s="3">
        <f t="shared" si="0"/>
        <v>0</v>
      </c>
    </row>
    <row r="43" spans="2:7" ht="18" x14ac:dyDescent="0.3">
      <c r="B43" s="1">
        <v>34</v>
      </c>
      <c r="C43" s="4" t="s">
        <v>50</v>
      </c>
      <c r="D43" s="5" t="s">
        <v>20</v>
      </c>
      <c r="E43" s="6">
        <v>3176</v>
      </c>
      <c r="F43" s="15"/>
      <c r="G43" s="3">
        <f t="shared" si="0"/>
        <v>0</v>
      </c>
    </row>
    <row r="44" spans="2:7" ht="18" x14ac:dyDescent="0.3">
      <c r="B44" s="1">
        <v>35</v>
      </c>
      <c r="C44" s="4" t="s">
        <v>51</v>
      </c>
      <c r="D44" s="5" t="s">
        <v>20</v>
      </c>
      <c r="E44" s="6">
        <v>1490</v>
      </c>
      <c r="F44" s="15"/>
      <c r="G44" s="3">
        <f t="shared" si="0"/>
        <v>0</v>
      </c>
    </row>
    <row r="45" spans="2:7" ht="42.6" customHeight="1" x14ac:dyDescent="0.3">
      <c r="B45" s="1">
        <v>36</v>
      </c>
      <c r="C45" s="4" t="s">
        <v>52</v>
      </c>
      <c r="D45" s="5" t="s">
        <v>20</v>
      </c>
      <c r="E45" s="6">
        <v>1549</v>
      </c>
      <c r="F45" s="15"/>
      <c r="G45" s="3">
        <f t="shared" si="0"/>
        <v>0</v>
      </c>
    </row>
    <row r="46" spans="2:7" ht="29.4" customHeight="1" x14ac:dyDescent="0.3">
      <c r="B46" s="1">
        <v>37</v>
      </c>
      <c r="C46" s="4" t="s">
        <v>53</v>
      </c>
      <c r="D46" s="5" t="s">
        <v>20</v>
      </c>
      <c r="E46" s="6">
        <v>198</v>
      </c>
      <c r="F46" s="15"/>
      <c r="G46" s="3">
        <f t="shared" si="0"/>
        <v>0</v>
      </c>
    </row>
    <row r="47" spans="2:7" ht="18" x14ac:dyDescent="0.3">
      <c r="B47" s="1">
        <v>38</v>
      </c>
      <c r="C47" s="4" t="s">
        <v>54</v>
      </c>
      <c r="D47" s="5" t="s">
        <v>36</v>
      </c>
      <c r="E47" s="6">
        <v>91</v>
      </c>
      <c r="F47" s="15"/>
      <c r="G47" s="3">
        <f t="shared" si="0"/>
        <v>0</v>
      </c>
    </row>
    <row r="48" spans="2:7" ht="30" customHeight="1" x14ac:dyDescent="0.3">
      <c r="B48" s="1">
        <v>39</v>
      </c>
      <c r="C48" s="4" t="s">
        <v>55</v>
      </c>
      <c r="D48" s="5" t="s">
        <v>56</v>
      </c>
      <c r="E48" s="6">
        <v>52</v>
      </c>
      <c r="F48" s="15"/>
      <c r="G48" s="3">
        <f t="shared" si="0"/>
        <v>0</v>
      </c>
    </row>
    <row r="49" spans="2:9" ht="19.5" customHeight="1" x14ac:dyDescent="0.3">
      <c r="B49" s="1">
        <v>40</v>
      </c>
      <c r="C49" s="4" t="s">
        <v>57</v>
      </c>
      <c r="D49" s="5" t="s">
        <v>56</v>
      </c>
      <c r="E49" s="6">
        <v>29</v>
      </c>
      <c r="F49" s="15"/>
      <c r="G49" s="3">
        <f t="shared" si="0"/>
        <v>0</v>
      </c>
    </row>
    <row r="50" spans="2:9" ht="30.75" customHeight="1" x14ac:dyDescent="0.3">
      <c r="B50" s="1">
        <v>41</v>
      </c>
      <c r="C50" s="4" t="s">
        <v>58</v>
      </c>
      <c r="D50" s="5" t="s">
        <v>36</v>
      </c>
      <c r="E50" s="6">
        <v>19012</v>
      </c>
      <c r="F50" s="15"/>
      <c r="G50" s="3">
        <f t="shared" si="0"/>
        <v>0</v>
      </c>
    </row>
    <row r="51" spans="2:9" ht="30" customHeight="1" x14ac:dyDescent="0.3">
      <c r="B51" s="1">
        <v>42</v>
      </c>
      <c r="C51" s="4" t="s">
        <v>59</v>
      </c>
      <c r="D51" s="5" t="s">
        <v>36</v>
      </c>
      <c r="E51" s="6">
        <v>19012</v>
      </c>
      <c r="F51" s="15"/>
      <c r="G51" s="3">
        <f t="shared" si="0"/>
        <v>0</v>
      </c>
    </row>
    <row r="52" spans="2:9" ht="14.4" customHeight="1" x14ac:dyDescent="0.3">
      <c r="B52" s="28" t="s">
        <v>60</v>
      </c>
      <c r="C52" s="29"/>
      <c r="D52" s="29"/>
      <c r="E52" s="29"/>
      <c r="F52" s="29"/>
      <c r="G52" s="30"/>
    </row>
    <row r="53" spans="2:9" ht="18" x14ac:dyDescent="0.3">
      <c r="B53" s="1">
        <v>43</v>
      </c>
      <c r="C53" s="13" t="s">
        <v>73</v>
      </c>
      <c r="D53" s="5" t="s">
        <v>17</v>
      </c>
      <c r="E53" s="5">
        <v>41</v>
      </c>
      <c r="F53" s="15"/>
      <c r="G53" s="3">
        <f t="shared" si="0"/>
        <v>0</v>
      </c>
    </row>
    <row r="54" spans="2:9" ht="45" customHeight="1" x14ac:dyDescent="0.3">
      <c r="B54" s="1">
        <v>44</v>
      </c>
      <c r="C54" s="13" t="s">
        <v>77</v>
      </c>
      <c r="D54" s="5" t="s">
        <v>36</v>
      </c>
      <c r="E54" s="5">
        <v>10</v>
      </c>
      <c r="F54" s="15"/>
      <c r="G54" s="3">
        <f t="shared" si="0"/>
        <v>0</v>
      </c>
    </row>
    <row r="55" spans="2:9" ht="35.4" customHeight="1" x14ac:dyDescent="0.3">
      <c r="B55" s="1">
        <v>45</v>
      </c>
      <c r="C55" s="7" t="s">
        <v>61</v>
      </c>
      <c r="D55" s="8" t="s">
        <v>26</v>
      </c>
      <c r="E55" s="8">
        <v>252</v>
      </c>
      <c r="F55" s="16"/>
      <c r="G55" s="3">
        <f t="shared" si="0"/>
        <v>0</v>
      </c>
    </row>
    <row r="56" spans="2:9" ht="25.5" customHeight="1" x14ac:dyDescent="0.3">
      <c r="B56" s="1">
        <v>46</v>
      </c>
      <c r="C56" s="7" t="s">
        <v>65</v>
      </c>
      <c r="D56" s="8" t="s">
        <v>17</v>
      </c>
      <c r="E56" s="8">
        <v>60</v>
      </c>
      <c r="F56" s="16"/>
      <c r="G56" s="3">
        <f t="shared" si="0"/>
        <v>0</v>
      </c>
    </row>
    <row r="57" spans="2:9" ht="26.25" customHeight="1" x14ac:dyDescent="0.3">
      <c r="B57" s="1">
        <v>47</v>
      </c>
      <c r="C57" s="7" t="s">
        <v>66</v>
      </c>
      <c r="D57" s="8" t="s">
        <v>6</v>
      </c>
      <c r="E57" s="8">
        <v>1</v>
      </c>
      <c r="F57" s="16"/>
      <c r="G57" s="3">
        <f t="shared" si="0"/>
        <v>0</v>
      </c>
    </row>
    <row r="58" spans="2:9" ht="36" x14ac:dyDescent="0.3">
      <c r="B58" s="1">
        <v>48</v>
      </c>
      <c r="C58" s="7" t="s">
        <v>67</v>
      </c>
      <c r="D58" s="8" t="s">
        <v>17</v>
      </c>
      <c r="E58" s="8">
        <v>17</v>
      </c>
      <c r="F58" s="16"/>
      <c r="G58" s="3">
        <f t="shared" si="0"/>
        <v>0</v>
      </c>
      <c r="I58" s="2"/>
    </row>
    <row r="59" spans="2:9" ht="23.25" customHeight="1" x14ac:dyDescent="0.3">
      <c r="B59" s="22" t="s">
        <v>62</v>
      </c>
      <c r="C59" s="22"/>
      <c r="D59" s="22"/>
      <c r="E59" s="22"/>
      <c r="F59" s="22"/>
      <c r="G59" s="3">
        <f>SUM(G7:G58)</f>
        <v>0</v>
      </c>
    </row>
    <row r="60" spans="2:9" ht="24" customHeight="1" x14ac:dyDescent="0.3">
      <c r="B60" s="22" t="s">
        <v>63</v>
      </c>
      <c r="C60" s="22"/>
      <c r="D60" s="22"/>
      <c r="E60" s="22"/>
      <c r="F60" s="22"/>
      <c r="G60" s="3">
        <f>ROUNDDOWN(G59*0.2,2)</f>
        <v>0</v>
      </c>
    </row>
    <row r="61" spans="2:9" ht="27" customHeight="1" x14ac:dyDescent="0.3">
      <c r="B61" s="22" t="s">
        <v>64</v>
      </c>
      <c r="C61" s="22"/>
      <c r="D61" s="22"/>
      <c r="E61" s="22"/>
      <c r="F61" s="22"/>
      <c r="G61" s="3">
        <f>+G59+G60</f>
        <v>0</v>
      </c>
    </row>
    <row r="64" spans="2:9" x14ac:dyDescent="0.3">
      <c r="B64" s="24" t="s">
        <v>76</v>
      </c>
      <c r="C64" s="24"/>
      <c r="D64" s="24"/>
      <c r="E64" s="24"/>
      <c r="F64" s="24"/>
      <c r="G64" s="24"/>
    </row>
    <row r="65" spans="2:7" x14ac:dyDescent="0.3">
      <c r="B65" s="17" t="s">
        <v>74</v>
      </c>
      <c r="C65" s="18"/>
      <c r="D65" s="19"/>
      <c r="E65" s="19"/>
      <c r="F65" s="19"/>
      <c r="G65" s="19"/>
    </row>
    <row r="66" spans="2:7" x14ac:dyDescent="0.3">
      <c r="B66" s="17" t="s">
        <v>75</v>
      </c>
      <c r="C66" s="18"/>
      <c r="D66" s="19"/>
      <c r="E66" s="19"/>
      <c r="F66" s="19"/>
      <c r="G66" s="19"/>
    </row>
    <row r="67" spans="2:7" x14ac:dyDescent="0.3">
      <c r="B67" s="20"/>
      <c r="C67" s="20"/>
      <c r="D67" s="20"/>
      <c r="E67" s="20"/>
      <c r="F67" s="20"/>
      <c r="G67" s="20"/>
    </row>
    <row r="68" spans="2:7" x14ac:dyDescent="0.3">
      <c r="B68" s="20"/>
      <c r="C68" s="20"/>
      <c r="D68" s="20"/>
      <c r="E68" s="20"/>
      <c r="F68" s="20"/>
      <c r="G68" s="20"/>
    </row>
    <row r="69" spans="2:7" x14ac:dyDescent="0.3">
      <c r="B69" s="20"/>
      <c r="C69" s="20"/>
      <c r="D69" s="20"/>
      <c r="E69" s="20"/>
      <c r="F69" s="20"/>
      <c r="G69" s="20"/>
    </row>
    <row r="70" spans="2:7" x14ac:dyDescent="0.3">
      <c r="B70" s="20"/>
      <c r="C70" s="20"/>
      <c r="D70" s="20"/>
      <c r="E70" s="20"/>
      <c r="F70" s="20"/>
      <c r="G70" s="20"/>
    </row>
  </sheetData>
  <sheetProtection sheet="1" objects="1" scenarios="1"/>
  <mergeCells count="11">
    <mergeCell ref="B2:G2"/>
    <mergeCell ref="B59:F59"/>
    <mergeCell ref="B3:H3"/>
    <mergeCell ref="B64:G64"/>
    <mergeCell ref="B60:F60"/>
    <mergeCell ref="B61:F61"/>
    <mergeCell ref="B6:G6"/>
    <mergeCell ref="B52:G52"/>
    <mergeCell ref="B11:G11"/>
    <mergeCell ref="B14:G14"/>
    <mergeCell ref="B41:G41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ANAS DRIBI ALAOUI</cp:lastModifiedBy>
  <cp:lastPrinted>2026-08-18T16:10:59Z</cp:lastPrinted>
  <dcterms:created xsi:type="dcterms:W3CDTF">2026-06-04T09:22:06Z</dcterms:created>
  <dcterms:modified xsi:type="dcterms:W3CDTF">2026-10-09T11:28:47Z</dcterms:modified>
</cp:coreProperties>
</file>