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Dossier D'A.O.O N° 19-2026-AREFLSH\"/>
    </mc:Choice>
  </mc:AlternateContent>
  <bookViews>
    <workbookView xWindow="0" yWindow="0" windowWidth="24000" windowHeight="9345" activeTab="3"/>
  </bookViews>
  <sheets>
    <sheet name="AREF LSH" sheetId="12" r:id="rId1"/>
    <sheet name="AREF MS" sheetId="9" r:id="rId2"/>
    <sheet name="AREF SM" sheetId="10" r:id="rId3"/>
    <sheet name="RECAPE" sheetId="14" r:id="rId4"/>
  </sheets>
  <externalReferences>
    <externalReference r:id="rId5"/>
    <externalReference r:id="rId6"/>
    <externalReference r:id="rId7"/>
    <externalReference r:id="rId8"/>
  </externalReferences>
  <definedNames>
    <definedName name="cla">'[1]classes(ne pas supprimer)'!$A$2:$A$18</definedName>
    <definedName name="classes">[2]classes!$A$2:$A$18</definedName>
    <definedName name="clo">[3]classes!$B$2:$C$19</definedName>
    <definedName name="Matieres" localSheetId="0">#REF!</definedName>
    <definedName name="Matieres" localSheetId="1">#REF!</definedName>
    <definedName name="Matieres" localSheetId="2">#REF!</definedName>
    <definedName name="Matieres" localSheetId="3">#REF!</definedName>
    <definedName name="Matieres">#REF!</definedName>
    <definedName name="RPC" localSheetId="0">#REF!</definedName>
    <definedName name="RPC" localSheetId="1">#REF!</definedName>
    <definedName name="RPC" localSheetId="2">#REF!</definedName>
    <definedName name="RPC" localSheetId="3">#REF!</definedName>
    <definedName name="RPC">#REF!</definedName>
    <definedName name="spo">[4]spo!$A$1:$A$5</definedName>
    <definedName name="_xlnm.Print_Area" localSheetId="0">'AREF LSH'!$A$1:$F$25</definedName>
    <definedName name="_xlnm.Print_Area" localSheetId="1">'AREF MS'!$A$1:$F$26</definedName>
    <definedName name="_xlnm.Print_Area" localSheetId="2">'AREF SM'!$A$1:$F$25</definedName>
    <definedName name="_xlnm.Print_Area" localSheetId="3">RECAPE!$A$1:$B$15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4" l="1"/>
  <c r="F10" i="10"/>
  <c r="F11" i="10"/>
  <c r="F12" i="10"/>
  <c r="F13" i="10"/>
  <c r="F14" i="10"/>
  <c r="F15" i="10"/>
  <c r="F16" i="10"/>
  <c r="F17" i="10"/>
  <c r="F18" i="10"/>
  <c r="F9" i="10"/>
  <c r="F10" i="9"/>
  <c r="F11" i="9"/>
  <c r="F12" i="9"/>
  <c r="F13" i="9"/>
  <c r="F14" i="9"/>
  <c r="F15" i="9"/>
  <c r="F16" i="9"/>
  <c r="F17" i="9"/>
  <c r="F18" i="9"/>
  <c r="F9" i="9"/>
  <c r="F10" i="12"/>
  <c r="F11" i="12"/>
  <c r="F12" i="12"/>
  <c r="F13" i="12"/>
  <c r="F14" i="12"/>
  <c r="F15" i="12"/>
  <c r="F16" i="12"/>
  <c r="F17" i="12"/>
  <c r="F18" i="12"/>
  <c r="F9" i="12"/>
  <c r="F19" i="10" l="1"/>
  <c r="F20" i="10" s="1"/>
  <c r="F21" i="10" s="1"/>
  <c r="F19" i="9"/>
  <c r="F20" i="9" s="1"/>
  <c r="F21" i="9" s="1"/>
  <c r="F19" i="12"/>
  <c r="F20" i="12" s="1"/>
  <c r="F21" i="12" s="1"/>
</calcChain>
</file>

<file path=xl/sharedStrings.xml><?xml version="1.0" encoding="utf-8"?>
<sst xmlns="http://schemas.openxmlformats.org/spreadsheetml/2006/main" count="140" uniqueCount="48">
  <si>
    <t>Art.1</t>
  </si>
  <si>
    <t>TOTAL TTC</t>
  </si>
  <si>
    <t>TOTAL HT</t>
  </si>
  <si>
    <t>Qté</t>
  </si>
  <si>
    <t>Unité</t>
  </si>
  <si>
    <t>U</t>
  </si>
  <si>
    <t>Désignation</t>
  </si>
  <si>
    <t>N° Art</t>
  </si>
  <si>
    <t>TOTAL</t>
  </si>
  <si>
    <t>Art.2</t>
  </si>
  <si>
    <t>PU HT EN DH</t>
  </si>
  <si>
    <t>Art.3</t>
  </si>
  <si>
    <t>Art.4</t>
  </si>
  <si>
    <t>Art.5</t>
  </si>
  <si>
    <t>Art.6</t>
  </si>
  <si>
    <t>Art.7</t>
  </si>
  <si>
    <t>Art.8</t>
  </si>
  <si>
    <t>Art.9</t>
  </si>
  <si>
    <t>Art.10</t>
  </si>
  <si>
    <t>TVA 20%</t>
  </si>
  <si>
    <t xml:space="preserve">Ensemble </t>
  </si>
  <si>
    <t>ENSEMBLE SYSTÈME DÉCIMAL, EN CUBES DE 2 CM D’ARRÊTE ENVIRON, ENCASTRABLES</t>
  </si>
  <si>
    <t>ENSEMBLE DE MESURE DE MASSE (BALANCE ROBERVAL ET MASSES MARQUÉES)</t>
  </si>
  <si>
    <t>ENSEMBLE DE GÉOMÉTRIE POUR TABLEAU (RÈGLE-ÉQUERRE-RAPPORTEUR-COMPAS)</t>
  </si>
  <si>
    <t>ENSEMBLE DE 12 DÉS (6 À POINTS ET 6 À CHIFFRES)</t>
  </si>
  <si>
    <t>MAQUETTE HORLOGE À DEUX (2) AIGUILLES (GRAND MODÈLE) POUR PROFESSEUR</t>
  </si>
  <si>
    <t>MÈTRE RUBAN DE 3 M</t>
  </si>
  <si>
    <t>ENSEMBLE SOLIDES TRANSPARENTS 3D (8 FORMES GÉOMÉTRIQUES DIFFÉRENTES)</t>
  </si>
  <si>
    <t>ENSEMBLE DE 11 CARTES DES NOMBRES 0 À 10 (LOT DE 2)</t>
  </si>
  <si>
    <t>ENSEMBLE DISQUES-NOMBRES</t>
  </si>
  <si>
    <t>SYSTÈME DÉCIMAL EN CUBES ENCASTRABLES</t>
  </si>
  <si>
    <t xml:space="preserve">LOT DE 2 Ensemble </t>
  </si>
  <si>
    <t>RECAPITULATIF DES OFFRES FINANCIÈRES</t>
  </si>
  <si>
    <t>AREF</t>
  </si>
  <si>
    <t>MONTANT DE L'OFFRE FINANCIERE TTC</t>
  </si>
  <si>
    <t>AREF MARRAKECH SAFI</t>
  </si>
  <si>
    <t>AREF SOUSS -MASSA</t>
  </si>
  <si>
    <t xml:space="preserve">AREF LAÂYOUNE - SAKIA EL HAMRA </t>
  </si>
  <si>
    <t>MONTANT TOTAL DES OFFRES TTC</t>
  </si>
  <si>
    <t>Fait à….....................…..., le…….........................
Signature du concurrent</t>
  </si>
  <si>
    <t>Fait à….....................…..., le…….........................
(Signature du concurrent)</t>
  </si>
  <si>
    <t>OBJET : ACQUISITION DU MATÉRIEL D'ENSEIGNEMENT DES MATHÉMATIQUES AU PROFIT DES ÉCOLES PIONNIÈRES RELEVANT DES AREF SUIVANTES :
4. Académie Régionale de l'Education et de Formation - Région de Laâyoune - Sakia El Hamra ;</t>
  </si>
  <si>
    <t>OBJET : ACQUISITION DU MATÉRIEL D'ENSEIGNEMENT DES MATHÉMATIQUES AU PROFIT DES ÉCOLES PIONNIÈRES RELEVANT DES AREF SUIVANTES :
1. Académie Régionale de l'Education et de Formation - Région de  Marrakech-Safi ;</t>
  </si>
  <si>
    <t>OBJET : ACQUISITION DU MATÉRIEL D'ENSEIGNEMENT DES MATHÉMATIQUES AU PROFIT DES ÉCOLES PIONNIÈRES RELEVANT DES AREF SUIVANTES :
2. Académie Régionale de l'Education et de Formation - Région de Souss -Massa ;</t>
  </si>
  <si>
    <r>
      <t xml:space="preserve">OBJET : ACQUISITION DU MATÉRIEL D'ENSEIGNEMENT DES MATHÉMATIQUES AU PROFIT DES ÉCOLES PIONNIÈRES RELEVANT DES AREF SUIVANTES : 
</t>
    </r>
    <r>
      <rPr>
        <b/>
        <sz val="20"/>
        <rFont val="Calisto MT"/>
        <family val="1"/>
      </rPr>
      <t>1. Académie Régionale de l'Education et de Formation - Région de Laâyoune - Sakia El Hamra ;
2. Académie Régionale de l'Education et de Formation - Région de  Marrakech-Safi ;
3. Académie Régionale de l'Education et de Formation - Région de Souss -Massa.</t>
    </r>
  </si>
  <si>
    <t>BORDEREAU DES PRIX DÉTAIL ESTIMATIF</t>
  </si>
  <si>
    <t>APPEL D’OFFRES OUVERT INTERNATIONAL N° : 19/2026/AREFLSH</t>
  </si>
  <si>
    <t>APPEL D’OFFRES OUVERT INTERNATIONAL N°: 19/2026/AREFLSH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</si>
</sst>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  <charset val="178"/>
    </font>
    <font>
      <b/>
      <sz val="18"/>
      <color theme="1"/>
      <name val="Calisto MT"/>
      <family val="1"/>
    </font>
    <font>
      <sz val="11"/>
      <color theme="1"/>
      <name val="Calisto MT"/>
      <family val="1"/>
    </font>
    <font>
      <b/>
      <sz val="22"/>
      <color rgb="FF040404"/>
      <name val="Calisto MT"/>
      <family val="1"/>
    </font>
    <font>
      <b/>
      <sz val="20"/>
      <color theme="1"/>
      <name val="Calisto MT"/>
      <family val="1"/>
    </font>
    <font>
      <sz val="18"/>
      <color theme="1"/>
      <name val="Calisto MT"/>
      <family val="1"/>
    </font>
    <font>
      <b/>
      <sz val="22"/>
      <color theme="1"/>
      <name val="Calisto MT"/>
      <family val="1"/>
    </font>
    <font>
      <b/>
      <sz val="24"/>
      <color theme="1"/>
      <name val="Calisto MT"/>
      <family val="1"/>
    </font>
    <font>
      <b/>
      <sz val="14"/>
      <color theme="1"/>
      <name val="Calisto MT"/>
      <family val="1"/>
    </font>
    <font>
      <sz val="22"/>
      <color theme="1"/>
      <name val="Calisto MT"/>
      <family val="1"/>
    </font>
    <font>
      <b/>
      <sz val="26"/>
      <color theme="1"/>
      <name val="Calisto MT"/>
      <family val="1"/>
    </font>
    <font>
      <b/>
      <sz val="26"/>
      <color rgb="FF040404"/>
      <name val="Calisto MT"/>
      <family val="1"/>
    </font>
    <font>
      <b/>
      <sz val="18"/>
      <color rgb="FF040404"/>
      <name val="Calisto MT"/>
      <family val="1"/>
    </font>
    <font>
      <b/>
      <sz val="24"/>
      <color rgb="FF040404"/>
      <name val="Calisto MT"/>
      <family val="1"/>
    </font>
    <font>
      <b/>
      <sz val="16"/>
      <color theme="1"/>
      <name val="Calisto MT"/>
      <family val="1"/>
    </font>
    <font>
      <sz val="24"/>
      <color theme="1"/>
      <name val="Calisto MT"/>
      <family val="1"/>
    </font>
    <font>
      <b/>
      <sz val="28"/>
      <color rgb="FF040404"/>
      <name val="Calisto MT"/>
      <family val="1"/>
    </font>
    <font>
      <b/>
      <sz val="20"/>
      <name val="Calisto MT"/>
      <family val="1"/>
    </font>
    <font>
      <b/>
      <sz val="26"/>
      <name val="Calisto MT"/>
      <family val="1"/>
    </font>
    <font>
      <sz val="11"/>
      <name val="Calisto MT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5" fillId="0" borderId="0" xfId="0" applyFont="1"/>
    <xf numFmtId="0" fontId="5" fillId="3" borderId="0" xfId="0" applyFont="1" applyFill="1"/>
    <xf numFmtId="0" fontId="8" fillId="0" borderId="0" xfId="0" applyFont="1"/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4" fontId="7" fillId="3" borderId="3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22" fillId="0" borderId="0" xfId="0" applyFont="1"/>
    <xf numFmtId="0" fontId="6" fillId="0" borderId="0" xfId="0" applyFont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4</xdr:col>
      <xdr:colOff>2228850</xdr:colOff>
      <xdr:row>1</xdr:row>
      <xdr:rowOff>19050</xdr:rowOff>
    </xdr:to>
    <xdr:pic>
      <xdr:nvPicPr>
        <xdr:cNvPr id="4" name="Image 3" descr="Description : C:\Users\hp\Desktop\logo8 fr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14077950" cy="1962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2190750</xdr:colOff>
      <xdr:row>0</xdr:row>
      <xdr:rowOff>1924050</xdr:rowOff>
    </xdr:to>
    <xdr:pic>
      <xdr:nvPicPr>
        <xdr:cNvPr id="4" name="Image 3" descr="C:\Users\hp\Desktop\logo-MENEPS (1).png">
          <a:extLst>
            <a:ext uri="{FF2B5EF4-FFF2-40B4-BE49-F238E27FC236}">
              <a16:creationId xmlns:a16="http://schemas.microsoft.com/office/drawing/2014/main" id="{7E09CB84-5C6D-4D1B-93E0-2C3C2C6E2D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14058900" cy="1924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4</xdr:col>
      <xdr:colOff>2228850</xdr:colOff>
      <xdr:row>1</xdr:row>
      <xdr:rowOff>0</xdr:rowOff>
    </xdr:to>
    <xdr:pic>
      <xdr:nvPicPr>
        <xdr:cNvPr id="3" name="Image 2" descr="C:\Users\hp\Desktop\logo-MENEPS (1).png">
          <a:extLst>
            <a:ext uri="{FF2B5EF4-FFF2-40B4-BE49-F238E27FC236}">
              <a16:creationId xmlns:a16="http://schemas.microsoft.com/office/drawing/2014/main" id="{7E09CB84-5C6D-4D1B-93E0-2C3C2C6E2D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33350"/>
          <a:ext cx="14058900" cy="1809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1171575</xdr:colOff>
      <xdr:row>0</xdr:row>
      <xdr:rowOff>1</xdr:rowOff>
    </xdr:from>
    <xdr:to>
      <xdr:col>1</xdr:col>
      <xdr:colOff>4962525</xdr:colOff>
      <xdr:row>0</xdr:row>
      <xdr:rowOff>1066801</xdr:rowOff>
    </xdr:to>
    <xdr:pic>
      <xdr:nvPicPr>
        <xdr:cNvPr id="4" name="Image 3" descr="C:\Users\hp\Desktop\logo8 fr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"/>
          <a:ext cx="9725025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rtu/Desktop/Travail/Phase%20finale%20MatDidac_28Jan19/16%20janv%202019/revision/15Mai_Impression/si%20madi/PC%20MD%20LASRI%2024janv%20-Madi%2029%20JANVIER%20depuis%2023%20mars%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%20mars%20recap%202018/w%20program%20lundi%2002%20avril2018/liste%20du%20materiel%20didactique%20sans%20descriptifs%20techniques%20sans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sripc/Desktop/Users/lahcen/Desktop/2%20LIVRABLE/w%20Mai%202018/Glob%20mat%203ma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Users\virtu\Desktop\Travail\Phase%20finale%20MatDidac_28Jan19\16%20janv%202019\revision\w%20dec%202018\22%20nov%202018%20doc%20w\w%20novembre%202018\w%2019%20nov%202018\dossier%204eme%20station%20v2\w%2013%20juin%202018\EPS\MATERIEL%20EPS\sport%20sans%20descriptifs%20techniques%202.xls?562F4917" TargetMode="External"/><Relationship Id="rId1" Type="http://schemas.openxmlformats.org/officeDocument/2006/relationships/externalLinkPath" Target="file:///\\562F4917\sport%20sans%20descriptifs%20techniques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 copie renvoyée au cnipe"/>
      <sheetName val="PC copie renvoyée au cnipe (2)"/>
      <sheetName val="supprimé"/>
      <sheetName val="à discuter"/>
      <sheetName val="classes(ne pas supprimer)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s"/>
      <sheetName val="HG"/>
      <sheetName val="PC"/>
      <sheetName val="primaire "/>
      <sheetName val="SVT"/>
      <sheetName val="classes"/>
      <sheetName val="sci sans descriptif"/>
      <sheetName val="tech sans descriptif"/>
      <sheetName val="HG-cps-2018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</sheetData>
      <sheetData sheetId="5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S"/>
      <sheetName val="HG"/>
      <sheetName val="PC"/>
      <sheetName val="pr  "/>
      <sheetName val="sci"/>
      <sheetName val="SVT"/>
      <sheetName val="tech"/>
      <sheetName val="Global"/>
      <sheetName val="Global (2)"/>
      <sheetName val="test code"/>
      <sheetName val="classes"/>
      <sheetName val="Global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>
            <v>1</v>
          </cell>
          <cell r="C2" t="str">
            <v>AMM</v>
          </cell>
        </row>
        <row r="3">
          <cell r="B3">
            <v>2</v>
          </cell>
          <cell r="C3" t="str">
            <v>CGGHA</v>
          </cell>
        </row>
        <row r="4">
          <cell r="B4">
            <v>3</v>
          </cell>
          <cell r="C4" t="str">
            <v>EM</v>
          </cell>
        </row>
        <row r="5">
          <cell r="B5">
            <v>4</v>
          </cell>
          <cell r="C5" t="str">
            <v>EL</v>
          </cell>
        </row>
        <row r="6">
          <cell r="B6">
            <v>5</v>
          </cell>
          <cell r="C6" t="str">
            <v>ES</v>
          </cell>
        </row>
        <row r="7">
          <cell r="B7">
            <v>6</v>
          </cell>
          <cell r="C7" t="str">
            <v>IC</v>
          </cell>
        </row>
        <row r="8">
          <cell r="B8">
            <v>7</v>
          </cell>
          <cell r="C8" t="str">
            <v>MO</v>
          </cell>
        </row>
        <row r="9">
          <cell r="B9">
            <v>8</v>
          </cell>
          <cell r="C9" t="str">
            <v>MOPM</v>
          </cell>
        </row>
        <row r="10">
          <cell r="B10">
            <v>9</v>
          </cell>
          <cell r="C10" t="str">
            <v>MLOD</v>
          </cell>
        </row>
        <row r="11">
          <cell r="B11">
            <v>10</v>
          </cell>
          <cell r="C11" t="str">
            <v>MIA</v>
          </cell>
        </row>
        <row r="12">
          <cell r="B12">
            <v>11</v>
          </cell>
          <cell r="C12" t="str">
            <v>M</v>
          </cell>
        </row>
        <row r="13">
          <cell r="B13">
            <v>12</v>
          </cell>
          <cell r="C13" t="str">
            <v>MMPM</v>
          </cell>
        </row>
        <row r="14">
          <cell r="B14">
            <v>13</v>
          </cell>
          <cell r="C14" t="str">
            <v>ON</v>
          </cell>
        </row>
        <row r="15">
          <cell r="B15">
            <v>14</v>
          </cell>
          <cell r="C15" t="str">
            <v>OP</v>
          </cell>
        </row>
        <row r="16">
          <cell r="B16">
            <v>15</v>
          </cell>
          <cell r="C16" t="str">
            <v>PCMP</v>
          </cell>
        </row>
        <row r="17">
          <cell r="B17">
            <v>16</v>
          </cell>
          <cell r="C17" t="str">
            <v>SD</v>
          </cell>
        </row>
        <row r="18">
          <cell r="B18">
            <v>17</v>
          </cell>
          <cell r="C18" t="str">
            <v>TH</v>
          </cell>
        </row>
        <row r="19">
          <cell r="B19">
            <v>18</v>
          </cell>
          <cell r="C19" t="str">
            <v>VE</v>
          </cell>
        </row>
      </sheetData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s"/>
      <sheetName val="spo"/>
      <sheetName val="classes"/>
      <sheetName val="lyceeA"/>
      <sheetName val="section sp"/>
      <sheetName val="Sheet2"/>
    </sheetNames>
    <sheetDataSet>
      <sheetData sheetId="0"/>
      <sheetData sheetId="1">
        <row r="1">
          <cell r="A1" t="str">
            <v>filets, ballons et pompes</v>
          </cell>
        </row>
        <row r="2">
          <cell r="A2" t="str">
            <v>Equipements sportifs</v>
          </cell>
        </row>
        <row r="3">
          <cell r="A3" t="str">
            <v>Gymnastique</v>
          </cell>
        </row>
        <row r="4">
          <cell r="A4" t="str">
            <v>Haltérophilie</v>
          </cell>
        </row>
        <row r="5">
          <cell r="A5" t="str">
            <v>Poteau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K24"/>
  <sheetViews>
    <sheetView view="pageBreakPreview" topLeftCell="A10" zoomScale="50" zoomScaleNormal="100" zoomScaleSheetLayoutView="50" workbookViewId="0">
      <selection activeCell="I5" sqref="I4:I5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10" width="11.5703125" style="1"/>
    <col min="11" max="11" width="47.5703125" style="1" customWidth="1"/>
    <col min="12" max="16384" width="11.5703125" style="1"/>
  </cols>
  <sheetData>
    <row r="1" spans="1:6" ht="153" customHeight="1">
      <c r="A1" s="6"/>
      <c r="B1" s="43"/>
      <c r="C1" s="43"/>
      <c r="D1" s="43"/>
      <c r="E1" s="43"/>
      <c r="F1" s="6"/>
    </row>
    <row r="2" spans="1:6" ht="45" customHeight="1">
      <c r="A2" s="42"/>
      <c r="B2" s="42"/>
      <c r="C2" s="42"/>
      <c r="D2" s="42"/>
      <c r="E2" s="42"/>
      <c r="F2" s="42"/>
    </row>
    <row r="3" spans="1:6" ht="66" customHeight="1">
      <c r="A3" s="45" t="s">
        <v>45</v>
      </c>
      <c r="B3" s="45"/>
      <c r="C3" s="45"/>
      <c r="D3" s="45"/>
      <c r="E3" s="45"/>
      <c r="F3" s="45"/>
    </row>
    <row r="4" spans="1:6" ht="42.75" customHeight="1">
      <c r="A4" s="45" t="s">
        <v>46</v>
      </c>
      <c r="B4" s="45"/>
      <c r="C4" s="45"/>
      <c r="D4" s="45"/>
      <c r="E4" s="45"/>
      <c r="F4" s="45"/>
    </row>
    <row r="5" spans="1:6" ht="15.75" customHeight="1">
      <c r="A5" s="8"/>
      <c r="B5" s="8"/>
      <c r="C5" s="8"/>
      <c r="D5" s="8"/>
      <c r="E5" s="8"/>
      <c r="F5" s="8"/>
    </row>
    <row r="6" spans="1:6" s="2" customFormat="1" ht="134.25" customHeight="1">
      <c r="A6" s="46" t="s">
        <v>41</v>
      </c>
      <c r="B6" s="46"/>
      <c r="C6" s="46"/>
      <c r="D6" s="46"/>
      <c r="E6" s="46"/>
      <c r="F6" s="46"/>
    </row>
    <row r="7" spans="1:6" ht="36" customHeight="1">
      <c r="A7" s="8"/>
      <c r="B7" s="8"/>
      <c r="C7" s="8"/>
      <c r="D7" s="8"/>
      <c r="E7" s="8"/>
      <c r="F7" s="8"/>
    </row>
    <row r="8" spans="1:6" s="3" customFormat="1" ht="104.25" customHeight="1">
      <c r="A8" s="36" t="s">
        <v>7</v>
      </c>
      <c r="B8" s="36" t="s">
        <v>6</v>
      </c>
      <c r="C8" s="36" t="s">
        <v>4</v>
      </c>
      <c r="D8" s="36" t="s">
        <v>3</v>
      </c>
      <c r="E8" s="36" t="s">
        <v>10</v>
      </c>
      <c r="F8" s="36" t="s">
        <v>8</v>
      </c>
    </row>
    <row r="9" spans="1:6" s="4" customFormat="1" ht="109.5" customHeight="1">
      <c r="A9" s="10" t="s">
        <v>0</v>
      </c>
      <c r="B9" s="11" t="s">
        <v>21</v>
      </c>
      <c r="C9" s="12" t="s">
        <v>20</v>
      </c>
      <c r="D9" s="13">
        <v>114</v>
      </c>
      <c r="E9" s="35"/>
      <c r="F9" s="35">
        <f>+D9*E9</f>
        <v>0</v>
      </c>
    </row>
    <row r="10" spans="1:6" s="4" customFormat="1" ht="109.5" customHeight="1">
      <c r="A10" s="10" t="s">
        <v>9</v>
      </c>
      <c r="B10" s="11" t="s">
        <v>22</v>
      </c>
      <c r="C10" s="12" t="s">
        <v>20</v>
      </c>
      <c r="D10" s="13">
        <v>114</v>
      </c>
      <c r="E10" s="35"/>
      <c r="F10" s="35">
        <f t="shared" ref="F10:F18" si="0">+D10*E10</f>
        <v>0</v>
      </c>
    </row>
    <row r="11" spans="1:6" s="4" customFormat="1" ht="109.5" customHeight="1">
      <c r="A11" s="10" t="s">
        <v>11</v>
      </c>
      <c r="B11" s="11" t="s">
        <v>23</v>
      </c>
      <c r="C11" s="12" t="s">
        <v>20</v>
      </c>
      <c r="D11" s="13">
        <v>114</v>
      </c>
      <c r="E11" s="35"/>
      <c r="F11" s="35">
        <f t="shared" si="0"/>
        <v>0</v>
      </c>
    </row>
    <row r="12" spans="1:6" s="4" customFormat="1" ht="109.5" customHeight="1">
      <c r="A12" s="10" t="s">
        <v>12</v>
      </c>
      <c r="B12" s="11" t="s">
        <v>24</v>
      </c>
      <c r="C12" s="12" t="s">
        <v>20</v>
      </c>
      <c r="D12" s="13">
        <v>114</v>
      </c>
      <c r="E12" s="35"/>
      <c r="F12" s="35">
        <f t="shared" si="0"/>
        <v>0</v>
      </c>
    </row>
    <row r="13" spans="1:6" s="4" customFormat="1" ht="109.5" customHeight="1">
      <c r="A13" s="10" t="s">
        <v>13</v>
      </c>
      <c r="B13" s="11" t="s">
        <v>25</v>
      </c>
      <c r="C13" s="12" t="s">
        <v>5</v>
      </c>
      <c r="D13" s="13">
        <v>114</v>
      </c>
      <c r="E13" s="35"/>
      <c r="F13" s="35">
        <f t="shared" si="0"/>
        <v>0</v>
      </c>
    </row>
    <row r="14" spans="1:6" s="4" customFormat="1" ht="109.5" customHeight="1">
      <c r="A14" s="10" t="s">
        <v>14</v>
      </c>
      <c r="B14" s="11" t="s">
        <v>26</v>
      </c>
      <c r="C14" s="12" t="s">
        <v>5</v>
      </c>
      <c r="D14" s="13">
        <v>114</v>
      </c>
      <c r="E14" s="35"/>
      <c r="F14" s="35">
        <f t="shared" si="0"/>
        <v>0</v>
      </c>
    </row>
    <row r="15" spans="1:6" s="4" customFormat="1" ht="109.5" customHeight="1">
      <c r="A15" s="10" t="s">
        <v>15</v>
      </c>
      <c r="B15" s="11" t="s">
        <v>27</v>
      </c>
      <c r="C15" s="12" t="s">
        <v>20</v>
      </c>
      <c r="D15" s="13">
        <v>114</v>
      </c>
      <c r="E15" s="35"/>
      <c r="F15" s="35">
        <f t="shared" si="0"/>
        <v>0</v>
      </c>
    </row>
    <row r="16" spans="1:6" s="4" customFormat="1" ht="109.5" customHeight="1">
      <c r="A16" s="10" t="s">
        <v>16</v>
      </c>
      <c r="B16" s="11" t="s">
        <v>28</v>
      </c>
      <c r="C16" s="12" t="s">
        <v>31</v>
      </c>
      <c r="D16" s="13">
        <v>114</v>
      </c>
      <c r="E16" s="35"/>
      <c r="F16" s="35">
        <f t="shared" si="0"/>
        <v>0</v>
      </c>
    </row>
    <row r="17" spans="1:11" s="4" customFormat="1" ht="109.5" customHeight="1">
      <c r="A17" s="10" t="s">
        <v>17</v>
      </c>
      <c r="B17" s="11" t="s">
        <v>29</v>
      </c>
      <c r="C17" s="12" t="s">
        <v>20</v>
      </c>
      <c r="D17" s="13">
        <v>114</v>
      </c>
      <c r="E17" s="35"/>
      <c r="F17" s="35">
        <f t="shared" si="0"/>
        <v>0</v>
      </c>
    </row>
    <row r="18" spans="1:11" s="4" customFormat="1" ht="109.5" customHeight="1">
      <c r="A18" s="10" t="s">
        <v>18</v>
      </c>
      <c r="B18" s="11" t="s">
        <v>30</v>
      </c>
      <c r="C18" s="12" t="s">
        <v>20</v>
      </c>
      <c r="D18" s="13">
        <v>114</v>
      </c>
      <c r="E18" s="35"/>
      <c r="F18" s="35">
        <f t="shared" si="0"/>
        <v>0</v>
      </c>
    </row>
    <row r="19" spans="1:11" s="5" customFormat="1" ht="91.5" customHeight="1">
      <c r="A19" s="47" t="s">
        <v>2</v>
      </c>
      <c r="B19" s="47"/>
      <c r="C19" s="47"/>
      <c r="D19" s="47"/>
      <c r="E19" s="47"/>
      <c r="F19" s="37">
        <f>SUM(F9:F18)</f>
        <v>0</v>
      </c>
    </row>
    <row r="20" spans="1:11" s="5" customFormat="1" ht="91.5" customHeight="1">
      <c r="A20" s="47" t="s">
        <v>19</v>
      </c>
      <c r="B20" s="47"/>
      <c r="C20" s="47"/>
      <c r="D20" s="47"/>
      <c r="E20" s="47"/>
      <c r="F20" s="37">
        <f>+F19*0.2</f>
        <v>0</v>
      </c>
    </row>
    <row r="21" spans="1:11" s="5" customFormat="1" ht="91.5" customHeight="1">
      <c r="A21" s="47" t="s">
        <v>1</v>
      </c>
      <c r="B21" s="47"/>
      <c r="C21" s="47"/>
      <c r="D21" s="47"/>
      <c r="E21" s="47"/>
      <c r="F21" s="37">
        <f>+F20+F19</f>
        <v>0</v>
      </c>
      <c r="K21" s="41"/>
    </row>
    <row r="22" spans="1:11" ht="13.15" customHeight="1">
      <c r="A22" s="44"/>
      <c r="B22" s="44"/>
      <c r="C22" s="44"/>
      <c r="D22" s="44"/>
      <c r="E22" s="44"/>
      <c r="F22" s="44"/>
    </row>
    <row r="24" spans="1:11" ht="99" customHeight="1">
      <c r="B24" s="32" t="s">
        <v>40</v>
      </c>
      <c r="F24" s="7"/>
    </row>
  </sheetData>
  <mergeCells count="8">
    <mergeCell ref="B1:E1"/>
    <mergeCell ref="A22:F22"/>
    <mergeCell ref="A4:F4"/>
    <mergeCell ref="A6:F6"/>
    <mergeCell ref="A19:E19"/>
    <mergeCell ref="A20:E20"/>
    <mergeCell ref="A21:E21"/>
    <mergeCell ref="A3:F3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38"/>
  <sheetViews>
    <sheetView view="pageBreakPreview" topLeftCell="A13" zoomScale="50" zoomScaleNormal="100" zoomScaleSheetLayoutView="50" workbookViewId="0">
      <selection activeCell="H4" sqref="H4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10" width="11.5703125" style="1"/>
    <col min="11" max="11" width="28.42578125" style="1" customWidth="1"/>
    <col min="12" max="16384" width="11.5703125" style="1"/>
  </cols>
  <sheetData>
    <row r="1" spans="1:6" ht="153" customHeight="1">
      <c r="A1" s="6"/>
      <c r="B1" s="43"/>
      <c r="C1" s="43"/>
      <c r="D1" s="43"/>
      <c r="E1" s="43"/>
      <c r="F1" s="6"/>
    </row>
    <row r="2" spans="1:6" ht="37.5" customHeight="1">
      <c r="A2" s="42"/>
      <c r="B2" s="42"/>
      <c r="C2" s="42"/>
      <c r="D2" s="42"/>
      <c r="E2" s="42"/>
      <c r="F2" s="42"/>
    </row>
    <row r="3" spans="1:6" ht="60" customHeight="1">
      <c r="A3" s="45" t="s">
        <v>45</v>
      </c>
      <c r="B3" s="45"/>
      <c r="C3" s="45"/>
      <c r="D3" s="45"/>
      <c r="E3" s="45"/>
      <c r="F3" s="45"/>
    </row>
    <row r="4" spans="1:6" ht="42.75" customHeight="1">
      <c r="A4" s="45" t="s">
        <v>46</v>
      </c>
      <c r="B4" s="45"/>
      <c r="C4" s="45"/>
      <c r="D4" s="45"/>
      <c r="E4" s="45"/>
      <c r="F4" s="45"/>
    </row>
    <row r="5" spans="1:6" ht="15.75" customHeight="1">
      <c r="A5" s="8"/>
      <c r="B5" s="8"/>
      <c r="C5" s="8"/>
      <c r="D5" s="8"/>
      <c r="E5" s="8"/>
      <c r="F5" s="8"/>
    </row>
    <row r="6" spans="1:6" s="2" customFormat="1" ht="135.75" customHeight="1">
      <c r="A6" s="46" t="s">
        <v>42</v>
      </c>
      <c r="B6" s="46"/>
      <c r="C6" s="46"/>
      <c r="D6" s="46"/>
      <c r="E6" s="46"/>
      <c r="F6" s="46"/>
    </row>
    <row r="7" spans="1:6" ht="38.25" customHeight="1">
      <c r="A7" s="8"/>
      <c r="B7" s="8"/>
      <c r="C7" s="8"/>
      <c r="D7" s="8"/>
      <c r="E7" s="8"/>
      <c r="F7" s="8"/>
    </row>
    <row r="8" spans="1:6" s="3" customFormat="1" ht="90.75" customHeight="1">
      <c r="A8" s="36" t="s">
        <v>7</v>
      </c>
      <c r="B8" s="36" t="s">
        <v>6</v>
      </c>
      <c r="C8" s="36" t="s">
        <v>4</v>
      </c>
      <c r="D8" s="36" t="s">
        <v>3</v>
      </c>
      <c r="E8" s="36" t="s">
        <v>10</v>
      </c>
      <c r="F8" s="36" t="s">
        <v>8</v>
      </c>
    </row>
    <row r="9" spans="1:6" s="4" customFormat="1" ht="109.5" customHeight="1">
      <c r="A9" s="10" t="s">
        <v>0</v>
      </c>
      <c r="B9" s="11" t="s">
        <v>21</v>
      </c>
      <c r="C9" s="12" t="s">
        <v>20</v>
      </c>
      <c r="D9" s="13">
        <v>954</v>
      </c>
      <c r="E9" s="35"/>
      <c r="F9" s="14">
        <f>+D9*E9</f>
        <v>0</v>
      </c>
    </row>
    <row r="10" spans="1:6" s="4" customFormat="1" ht="109.5" customHeight="1">
      <c r="A10" s="10" t="s">
        <v>9</v>
      </c>
      <c r="B10" s="11" t="s">
        <v>22</v>
      </c>
      <c r="C10" s="12" t="s">
        <v>20</v>
      </c>
      <c r="D10" s="13">
        <v>982</v>
      </c>
      <c r="E10" s="35"/>
      <c r="F10" s="14">
        <f t="shared" ref="F10:F18" si="0">+D10*E10</f>
        <v>0</v>
      </c>
    </row>
    <row r="11" spans="1:6" s="4" customFormat="1" ht="109.5" customHeight="1">
      <c r="A11" s="10" t="s">
        <v>11</v>
      </c>
      <c r="B11" s="11" t="s">
        <v>23</v>
      </c>
      <c r="C11" s="12" t="s">
        <v>20</v>
      </c>
      <c r="D11" s="13">
        <v>5016</v>
      </c>
      <c r="E11" s="35"/>
      <c r="F11" s="14">
        <f t="shared" si="0"/>
        <v>0</v>
      </c>
    </row>
    <row r="12" spans="1:6" s="4" customFormat="1" ht="109.5" customHeight="1">
      <c r="A12" s="10" t="s">
        <v>12</v>
      </c>
      <c r="B12" s="11" t="s">
        <v>24</v>
      </c>
      <c r="C12" s="12" t="s">
        <v>20</v>
      </c>
      <c r="D12" s="13">
        <v>1272</v>
      </c>
      <c r="E12" s="35"/>
      <c r="F12" s="14">
        <f t="shared" si="0"/>
        <v>0</v>
      </c>
    </row>
    <row r="13" spans="1:6" s="4" customFormat="1" ht="109.5" customHeight="1">
      <c r="A13" s="10" t="s">
        <v>13</v>
      </c>
      <c r="B13" s="11" t="s">
        <v>25</v>
      </c>
      <c r="C13" s="12" t="s">
        <v>5</v>
      </c>
      <c r="D13" s="13">
        <v>5016</v>
      </c>
      <c r="E13" s="35"/>
      <c r="F13" s="14">
        <f t="shared" si="0"/>
        <v>0</v>
      </c>
    </row>
    <row r="14" spans="1:6" s="4" customFormat="1" ht="109.5" customHeight="1">
      <c r="A14" s="10" t="s">
        <v>14</v>
      </c>
      <c r="B14" s="11" t="s">
        <v>26</v>
      </c>
      <c r="C14" s="12" t="s">
        <v>5</v>
      </c>
      <c r="D14" s="13">
        <v>1748</v>
      </c>
      <c r="E14" s="35"/>
      <c r="F14" s="14">
        <f t="shared" si="0"/>
        <v>0</v>
      </c>
    </row>
    <row r="15" spans="1:6" s="4" customFormat="1" ht="109.5" customHeight="1">
      <c r="A15" s="10" t="s">
        <v>15</v>
      </c>
      <c r="B15" s="11" t="s">
        <v>27</v>
      </c>
      <c r="C15" s="12" t="s">
        <v>20</v>
      </c>
      <c r="D15" s="13">
        <v>1562</v>
      </c>
      <c r="E15" s="35"/>
      <c r="F15" s="14">
        <f t="shared" si="0"/>
        <v>0</v>
      </c>
    </row>
    <row r="16" spans="1:6" s="4" customFormat="1" ht="109.5" customHeight="1">
      <c r="A16" s="10" t="s">
        <v>16</v>
      </c>
      <c r="B16" s="11" t="s">
        <v>28</v>
      </c>
      <c r="C16" s="12" t="s">
        <v>31</v>
      </c>
      <c r="D16" s="13">
        <v>1788</v>
      </c>
      <c r="E16" s="35"/>
      <c r="F16" s="14">
        <f t="shared" si="0"/>
        <v>0</v>
      </c>
    </row>
    <row r="17" spans="1:11" s="4" customFormat="1" ht="109.5" customHeight="1">
      <c r="A17" s="10" t="s">
        <v>17</v>
      </c>
      <c r="B17" s="11" t="s">
        <v>29</v>
      </c>
      <c r="C17" s="12" t="s">
        <v>20</v>
      </c>
      <c r="D17" s="13">
        <v>1687</v>
      </c>
      <c r="E17" s="35"/>
      <c r="F17" s="14">
        <f t="shared" si="0"/>
        <v>0</v>
      </c>
    </row>
    <row r="18" spans="1:11" s="4" customFormat="1" ht="109.5" customHeight="1">
      <c r="A18" s="10" t="s">
        <v>18</v>
      </c>
      <c r="B18" s="11" t="s">
        <v>30</v>
      </c>
      <c r="C18" s="12" t="s">
        <v>20</v>
      </c>
      <c r="D18" s="13">
        <v>1667</v>
      </c>
      <c r="E18" s="35"/>
      <c r="F18" s="14">
        <f t="shared" si="0"/>
        <v>0</v>
      </c>
    </row>
    <row r="19" spans="1:11" s="5" customFormat="1" ht="91.5" customHeight="1">
      <c r="A19" s="47" t="s">
        <v>2</v>
      </c>
      <c r="B19" s="47"/>
      <c r="C19" s="47"/>
      <c r="D19" s="47"/>
      <c r="E19" s="47"/>
      <c r="F19" s="38">
        <f>SUM(F9:F18)</f>
        <v>0</v>
      </c>
    </row>
    <row r="20" spans="1:11" s="5" customFormat="1" ht="91.5" customHeight="1">
      <c r="A20" s="47" t="s">
        <v>19</v>
      </c>
      <c r="B20" s="47"/>
      <c r="C20" s="47"/>
      <c r="D20" s="47"/>
      <c r="E20" s="47"/>
      <c r="F20" s="38">
        <f>+F19*0.2</f>
        <v>0</v>
      </c>
    </row>
    <row r="21" spans="1:11" s="5" customFormat="1" ht="91.5" customHeight="1">
      <c r="A21" s="47" t="s">
        <v>1</v>
      </c>
      <c r="B21" s="47"/>
      <c r="C21" s="47"/>
      <c r="D21" s="47"/>
      <c r="E21" s="47"/>
      <c r="F21" s="39">
        <f>+F20+F19</f>
        <v>0</v>
      </c>
      <c r="K21" s="40"/>
    </row>
    <row r="22" spans="1:11" ht="13.15" customHeight="1">
      <c r="A22" s="44"/>
      <c r="B22" s="44"/>
      <c r="C22" s="44"/>
      <c r="D22" s="44"/>
      <c r="E22" s="44"/>
      <c r="F22" s="44"/>
    </row>
    <row r="24" spans="1:11" ht="99" customHeight="1">
      <c r="B24" s="32" t="s">
        <v>40</v>
      </c>
      <c r="F24" s="7"/>
    </row>
    <row r="38" spans="4:4">
      <c r="D38" s="33"/>
    </row>
  </sheetData>
  <mergeCells count="8">
    <mergeCell ref="B1:E1"/>
    <mergeCell ref="A22:F22"/>
    <mergeCell ref="A4:F4"/>
    <mergeCell ref="A6:F6"/>
    <mergeCell ref="A19:E19"/>
    <mergeCell ref="A20:E20"/>
    <mergeCell ref="A21:E21"/>
    <mergeCell ref="A3:F3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24"/>
  <sheetViews>
    <sheetView view="pageBreakPreview" topLeftCell="A13" zoomScale="60" zoomScaleNormal="100" workbookViewId="0">
      <selection activeCell="D9" sqref="D9:D18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10" width="11.5703125" style="1"/>
    <col min="11" max="11" width="40.42578125" style="1" customWidth="1"/>
    <col min="12" max="16384" width="11.5703125" style="1"/>
  </cols>
  <sheetData>
    <row r="1" spans="1:6" ht="153" customHeight="1">
      <c r="A1" s="6"/>
      <c r="B1" s="43"/>
      <c r="C1" s="43"/>
      <c r="D1" s="43"/>
      <c r="E1" s="43"/>
      <c r="F1" s="6"/>
    </row>
    <row r="2" spans="1:6" ht="28.5" customHeight="1">
      <c r="A2" s="42"/>
      <c r="B2" s="42"/>
      <c r="C2" s="42"/>
      <c r="D2" s="42"/>
      <c r="E2" s="42"/>
      <c r="F2" s="42"/>
    </row>
    <row r="3" spans="1:6" ht="55.5" customHeight="1">
      <c r="A3" s="45" t="s">
        <v>45</v>
      </c>
      <c r="B3" s="45"/>
      <c r="C3" s="45"/>
      <c r="D3" s="45"/>
      <c r="E3" s="45"/>
      <c r="F3" s="45"/>
    </row>
    <row r="4" spans="1:6" ht="42.75" customHeight="1">
      <c r="A4" s="45" t="s">
        <v>46</v>
      </c>
      <c r="B4" s="45"/>
      <c r="C4" s="45"/>
      <c r="D4" s="45"/>
      <c r="E4" s="45"/>
      <c r="F4" s="45"/>
    </row>
    <row r="5" spans="1:6" ht="15.75" customHeight="1">
      <c r="A5" s="8"/>
      <c r="B5" s="8"/>
      <c r="C5" s="8"/>
      <c r="D5" s="8"/>
      <c r="E5" s="8"/>
      <c r="F5" s="8"/>
    </row>
    <row r="6" spans="1:6" s="2" customFormat="1" ht="137.25" customHeight="1">
      <c r="A6" s="46" t="s">
        <v>43</v>
      </c>
      <c r="B6" s="46"/>
      <c r="C6" s="46"/>
      <c r="D6" s="46"/>
      <c r="E6" s="46"/>
      <c r="F6" s="46"/>
    </row>
    <row r="7" spans="1:6" ht="38.25" customHeight="1">
      <c r="A7" s="8"/>
      <c r="B7" s="8"/>
      <c r="C7" s="8"/>
      <c r="D7" s="8"/>
      <c r="E7" s="8"/>
      <c r="F7" s="8"/>
    </row>
    <row r="8" spans="1:6" s="3" customFormat="1" ht="102.75" customHeight="1">
      <c r="A8" s="9" t="s">
        <v>7</v>
      </c>
      <c r="B8" s="36" t="s">
        <v>6</v>
      </c>
      <c r="C8" s="36" t="s">
        <v>4</v>
      </c>
      <c r="D8" s="36" t="s">
        <v>3</v>
      </c>
      <c r="E8" s="36" t="s">
        <v>10</v>
      </c>
      <c r="F8" s="36" t="s">
        <v>8</v>
      </c>
    </row>
    <row r="9" spans="1:6" s="4" customFormat="1" ht="109.5" customHeight="1">
      <c r="A9" s="10" t="s">
        <v>0</v>
      </c>
      <c r="B9" s="11" t="s">
        <v>21</v>
      </c>
      <c r="C9" s="12" t="s">
        <v>20</v>
      </c>
      <c r="D9" s="13">
        <v>2812</v>
      </c>
      <c r="E9" s="35"/>
      <c r="F9" s="14">
        <f>+D9*E9</f>
        <v>0</v>
      </c>
    </row>
    <row r="10" spans="1:6" s="4" customFormat="1" ht="109.5" customHeight="1">
      <c r="A10" s="10" t="s">
        <v>9</v>
      </c>
      <c r="B10" s="11" t="s">
        <v>22</v>
      </c>
      <c r="C10" s="12" t="s">
        <v>20</v>
      </c>
      <c r="D10" s="13">
        <v>1947</v>
      </c>
      <c r="E10" s="35"/>
      <c r="F10" s="14">
        <f t="shared" ref="F10:F18" si="0">+D10*E10</f>
        <v>0</v>
      </c>
    </row>
    <row r="11" spans="1:6" s="4" customFormat="1" ht="109.5" customHeight="1">
      <c r="A11" s="10" t="s">
        <v>11</v>
      </c>
      <c r="B11" s="11" t="s">
        <v>23</v>
      </c>
      <c r="C11" s="12" t="s">
        <v>20</v>
      </c>
      <c r="D11" s="13">
        <v>3371</v>
      </c>
      <c r="E11" s="35"/>
      <c r="F11" s="14">
        <f t="shared" si="0"/>
        <v>0</v>
      </c>
    </row>
    <row r="12" spans="1:6" s="4" customFormat="1" ht="109.5" customHeight="1">
      <c r="A12" s="10" t="s">
        <v>12</v>
      </c>
      <c r="B12" s="11" t="s">
        <v>24</v>
      </c>
      <c r="C12" s="12" t="s">
        <v>20</v>
      </c>
      <c r="D12" s="13">
        <v>2979</v>
      </c>
      <c r="E12" s="35"/>
      <c r="F12" s="14">
        <f t="shared" si="0"/>
        <v>0</v>
      </c>
    </row>
    <row r="13" spans="1:6" s="4" customFormat="1" ht="109.5" customHeight="1">
      <c r="A13" s="10" t="s">
        <v>13</v>
      </c>
      <c r="B13" s="11" t="s">
        <v>25</v>
      </c>
      <c r="C13" s="12" t="s">
        <v>5</v>
      </c>
      <c r="D13" s="13">
        <v>1511</v>
      </c>
      <c r="E13" s="35"/>
      <c r="F13" s="14">
        <f t="shared" si="0"/>
        <v>0</v>
      </c>
    </row>
    <row r="14" spans="1:6" s="4" customFormat="1" ht="109.5" customHeight="1">
      <c r="A14" s="10" t="s">
        <v>14</v>
      </c>
      <c r="B14" s="11" t="s">
        <v>26</v>
      </c>
      <c r="C14" s="12" t="s">
        <v>5</v>
      </c>
      <c r="D14" s="13">
        <v>1818</v>
      </c>
      <c r="E14" s="35"/>
      <c r="F14" s="14">
        <f t="shared" si="0"/>
        <v>0</v>
      </c>
    </row>
    <row r="15" spans="1:6" s="4" customFormat="1" ht="109.5" customHeight="1">
      <c r="A15" s="10" t="s">
        <v>15</v>
      </c>
      <c r="B15" s="11" t="s">
        <v>27</v>
      </c>
      <c r="C15" s="12" t="s">
        <v>20</v>
      </c>
      <c r="D15" s="13">
        <v>2611</v>
      </c>
      <c r="E15" s="35"/>
      <c r="F15" s="14">
        <f t="shared" si="0"/>
        <v>0</v>
      </c>
    </row>
    <row r="16" spans="1:6" s="4" customFormat="1" ht="109.5" customHeight="1">
      <c r="A16" s="10" t="s">
        <v>16</v>
      </c>
      <c r="B16" s="11" t="s">
        <v>28</v>
      </c>
      <c r="C16" s="12" t="s">
        <v>31</v>
      </c>
      <c r="D16" s="13">
        <v>1267</v>
      </c>
      <c r="E16" s="35"/>
      <c r="F16" s="14">
        <f t="shared" si="0"/>
        <v>0</v>
      </c>
    </row>
    <row r="17" spans="1:11" s="4" customFormat="1" ht="109.5" customHeight="1">
      <c r="A17" s="10" t="s">
        <v>17</v>
      </c>
      <c r="B17" s="11" t="s">
        <v>29</v>
      </c>
      <c r="C17" s="12" t="s">
        <v>20</v>
      </c>
      <c r="D17" s="13">
        <v>1679</v>
      </c>
      <c r="E17" s="35"/>
      <c r="F17" s="14">
        <f t="shared" si="0"/>
        <v>0</v>
      </c>
    </row>
    <row r="18" spans="1:11" s="4" customFormat="1" ht="109.5" customHeight="1">
      <c r="A18" s="10" t="s">
        <v>18</v>
      </c>
      <c r="B18" s="11" t="s">
        <v>30</v>
      </c>
      <c r="C18" s="12" t="s">
        <v>20</v>
      </c>
      <c r="D18" s="13">
        <v>2884</v>
      </c>
      <c r="E18" s="35"/>
      <c r="F18" s="14">
        <f t="shared" si="0"/>
        <v>0</v>
      </c>
    </row>
    <row r="19" spans="1:11" s="5" customFormat="1" ht="91.5" customHeight="1">
      <c r="A19" s="47" t="s">
        <v>2</v>
      </c>
      <c r="B19" s="47"/>
      <c r="C19" s="47"/>
      <c r="D19" s="47"/>
      <c r="E19" s="47"/>
      <c r="F19" s="38">
        <f>SUM(F9:F18)</f>
        <v>0</v>
      </c>
    </row>
    <row r="20" spans="1:11" s="5" customFormat="1" ht="91.5" customHeight="1">
      <c r="A20" s="47" t="s">
        <v>19</v>
      </c>
      <c r="B20" s="47"/>
      <c r="C20" s="47"/>
      <c r="D20" s="47"/>
      <c r="E20" s="47"/>
      <c r="F20" s="38">
        <f>+F19*0.2</f>
        <v>0</v>
      </c>
    </row>
    <row r="21" spans="1:11" s="5" customFormat="1" ht="91.5" customHeight="1">
      <c r="A21" s="47" t="s">
        <v>1</v>
      </c>
      <c r="B21" s="47"/>
      <c r="C21" s="47"/>
      <c r="D21" s="47"/>
      <c r="E21" s="47"/>
      <c r="F21" s="39">
        <f>+F20+F19</f>
        <v>0</v>
      </c>
      <c r="K21" s="40"/>
    </row>
    <row r="22" spans="1:11" ht="13.15" customHeight="1">
      <c r="A22" s="44"/>
      <c r="B22" s="44"/>
      <c r="C22" s="44"/>
      <c r="D22" s="44"/>
      <c r="E22" s="44"/>
      <c r="F22" s="44"/>
    </row>
    <row r="24" spans="1:11" ht="99" customHeight="1">
      <c r="B24" s="32" t="s">
        <v>40</v>
      </c>
      <c r="F24" s="7"/>
    </row>
  </sheetData>
  <mergeCells count="8">
    <mergeCell ref="B1:E1"/>
    <mergeCell ref="A22:F22"/>
    <mergeCell ref="A4:F4"/>
    <mergeCell ref="A6:F6"/>
    <mergeCell ref="A19:E19"/>
    <mergeCell ref="A20:E20"/>
    <mergeCell ref="A21:E21"/>
    <mergeCell ref="A3:F3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5"/>
  <sheetViews>
    <sheetView tabSelected="1" view="pageBreakPreview" zoomScaleNormal="100" zoomScaleSheetLayoutView="100" workbookViewId="0">
      <selection activeCell="A3" sqref="A3:B3"/>
    </sheetView>
  </sheetViews>
  <sheetFormatPr baseColWidth="10" defaultColWidth="11.5703125" defaultRowHeight="14.25"/>
  <cols>
    <col min="1" max="1" width="89" style="1" customWidth="1"/>
    <col min="2" max="2" width="89.85546875" style="1" customWidth="1"/>
    <col min="3" max="3" width="11.5703125" style="1"/>
    <col min="4" max="4" width="32.7109375" style="1" customWidth="1"/>
    <col min="5" max="5" width="41.28515625" style="1" customWidth="1"/>
    <col min="6" max="6" width="64" style="1" customWidth="1"/>
    <col min="7" max="16384" width="11.5703125" style="1"/>
  </cols>
  <sheetData>
    <row r="1" spans="1:6" s="15" customFormat="1" ht="84.75" customHeight="1">
      <c r="A1" s="49"/>
      <c r="B1" s="49"/>
      <c r="C1" s="16"/>
      <c r="D1" s="16"/>
      <c r="E1" s="16"/>
      <c r="F1" s="16"/>
    </row>
    <row r="2" spans="1:6" s="15" customFormat="1" ht="36" customHeight="1">
      <c r="A2" s="50" t="s">
        <v>45</v>
      </c>
      <c r="B2" s="50"/>
      <c r="C2" s="34"/>
      <c r="D2" s="34"/>
      <c r="E2" s="34"/>
      <c r="F2" s="34"/>
    </row>
    <row r="3" spans="1:6" s="15" customFormat="1" ht="42.75" customHeight="1">
      <c r="A3" s="43" t="s">
        <v>47</v>
      </c>
      <c r="B3" s="43"/>
      <c r="C3" s="31"/>
      <c r="D3" s="31"/>
      <c r="E3" s="31"/>
      <c r="F3" s="31"/>
    </row>
    <row r="4" spans="1:6" s="15" customFormat="1" ht="12.75" customHeight="1">
      <c r="A4" s="50"/>
      <c r="B4" s="50"/>
      <c r="C4" s="16"/>
      <c r="D4" s="16"/>
      <c r="E4" s="16"/>
      <c r="F4" s="16"/>
    </row>
    <row r="5" spans="1:6" s="18" customFormat="1" ht="132" customHeight="1">
      <c r="A5" s="51" t="s">
        <v>44</v>
      </c>
      <c r="B5" s="51"/>
      <c r="C5" s="17"/>
      <c r="D5" s="17"/>
      <c r="E5" s="17"/>
      <c r="F5" s="17"/>
    </row>
    <row r="6" spans="1:6" s="15" customFormat="1" ht="15.75" customHeight="1">
      <c r="A6" s="50"/>
      <c r="B6" s="50"/>
      <c r="C6" s="19"/>
      <c r="D6" s="19"/>
      <c r="E6" s="19"/>
      <c r="F6" s="19"/>
    </row>
    <row r="7" spans="1:6" ht="39.75" customHeight="1">
      <c r="A7" s="52" t="s">
        <v>32</v>
      </c>
      <c r="B7" s="52"/>
    </row>
    <row r="8" spans="1:6" ht="11.45" customHeight="1" thickBot="1">
      <c r="A8" s="20"/>
      <c r="B8" s="20"/>
    </row>
    <row r="9" spans="1:6" s="3" customFormat="1" ht="126" customHeight="1" thickBot="1">
      <c r="A9" s="21" t="s">
        <v>33</v>
      </c>
      <c r="B9" s="22" t="s">
        <v>34</v>
      </c>
    </row>
    <row r="10" spans="1:6" s="4" customFormat="1" ht="90.75" customHeight="1" thickBot="1">
      <c r="A10" s="23" t="s">
        <v>37</v>
      </c>
      <c r="B10" s="24"/>
      <c r="D10" s="25"/>
      <c r="E10" s="25"/>
      <c r="F10" s="25"/>
    </row>
    <row r="11" spans="1:6" s="4" customFormat="1" ht="90.75" customHeight="1" thickBot="1">
      <c r="A11" s="23" t="s">
        <v>35</v>
      </c>
      <c r="B11" s="24"/>
      <c r="D11" s="25"/>
      <c r="E11" s="25"/>
      <c r="F11" s="25"/>
    </row>
    <row r="12" spans="1:6" s="4" customFormat="1" ht="90.75" customHeight="1" thickBot="1">
      <c r="A12" s="23" t="s">
        <v>36</v>
      </c>
      <c r="B12" s="24"/>
      <c r="D12" s="25"/>
      <c r="E12" s="25"/>
      <c r="F12" s="25"/>
    </row>
    <row r="13" spans="1:6" s="5" customFormat="1" ht="90.75" customHeight="1" thickBot="1">
      <c r="A13" s="26" t="s">
        <v>38</v>
      </c>
      <c r="B13" s="27">
        <f>SUM(B10:B12)</f>
        <v>0</v>
      </c>
      <c r="D13" s="28"/>
      <c r="E13" s="29"/>
      <c r="F13" s="30"/>
    </row>
    <row r="14" spans="1:6" ht="13.15" customHeight="1">
      <c r="A14" s="44"/>
      <c r="B14" s="44"/>
    </row>
    <row r="15" spans="1:6" ht="81.75" customHeight="1">
      <c r="A15" s="48" t="s">
        <v>39</v>
      </c>
      <c r="B15" s="48"/>
    </row>
  </sheetData>
  <mergeCells count="9">
    <mergeCell ref="A14:B14"/>
    <mergeCell ref="A15:B15"/>
    <mergeCell ref="A1:B1"/>
    <mergeCell ref="A3:B3"/>
    <mergeCell ref="A4:B4"/>
    <mergeCell ref="A5:B5"/>
    <mergeCell ref="A6:B6"/>
    <mergeCell ref="A7:B7"/>
    <mergeCell ref="A2:B2"/>
  </mergeCells>
  <pageMargins left="0.51181102362204722" right="0.51181102362204722" top="0.35433070866141736" bottom="0.74803149606299213" header="0" footer="0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AREF LSH</vt:lpstr>
      <vt:lpstr>AREF MS</vt:lpstr>
      <vt:lpstr>AREF SM</vt:lpstr>
      <vt:lpstr>RECAPE</vt:lpstr>
      <vt:lpstr>'AREF LSH'!Zone_d_impression</vt:lpstr>
      <vt:lpstr>'AREF MS'!Zone_d_impression</vt:lpstr>
      <vt:lpstr>'AREF SM'!Zone_d_impression</vt:lpstr>
      <vt:lpstr>RECAPE!Zone_d_impression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ABDERRAHIM JEAAITE</dc:creator>
  <cp:lastModifiedBy>Hp</cp:lastModifiedBy>
  <cp:lastPrinted>2025-11-19T10:20:35Z</cp:lastPrinted>
  <dcterms:created xsi:type="dcterms:W3CDTF">2022-06-09T12:23:12Z</dcterms:created>
  <dcterms:modified xsi:type="dcterms:W3CDTF">2026-09-22T10:50:09Z</dcterms:modified>
</cp:coreProperties>
</file>