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Dossier D'A.O.O N° 18-2026-AREFLSH\"/>
    </mc:Choice>
  </mc:AlternateContent>
  <bookViews>
    <workbookView xWindow="-120" yWindow="-120" windowWidth="20730" windowHeight="11760" activeTab="5"/>
  </bookViews>
  <sheets>
    <sheet name="AREF LSH" sheetId="12" r:id="rId1"/>
    <sheet name="AREF MS" sheetId="9" r:id="rId2"/>
    <sheet name="AREF SM" sheetId="10" r:id="rId3"/>
    <sheet name="AREF GON" sheetId="11" r:id="rId4"/>
    <sheet name="AREF DOD" sheetId="13" r:id="rId5"/>
    <sheet name="RECAP" sheetId="14" r:id="rId6"/>
  </sheets>
  <externalReferences>
    <externalReference r:id="rId7"/>
    <externalReference r:id="rId8"/>
    <externalReference r:id="rId9"/>
    <externalReference r:id="rId10"/>
  </externalReferences>
  <definedNames>
    <definedName name="cla">'[1]classes(ne pas supprimer)'!$A$2:$A$18</definedName>
    <definedName name="classes">[2]classes!$A$2:$A$18</definedName>
    <definedName name="clo">[3]classes!$B$2:$C$19</definedName>
    <definedName name="Matieres" localSheetId="4">#REF!</definedName>
    <definedName name="Matieres" localSheetId="3">#REF!</definedName>
    <definedName name="Matieres" localSheetId="0">#REF!</definedName>
    <definedName name="Matieres" localSheetId="1">#REF!</definedName>
    <definedName name="Matieres" localSheetId="2">#REF!</definedName>
    <definedName name="Matieres">#REF!</definedName>
    <definedName name="RPC" localSheetId="4">#REF!</definedName>
    <definedName name="RPC" localSheetId="3">#REF!</definedName>
    <definedName name="RPC" localSheetId="0">#REF!</definedName>
    <definedName name="RPC" localSheetId="1">#REF!</definedName>
    <definedName name="RPC" localSheetId="2">#REF!</definedName>
    <definedName name="RPC">#REF!</definedName>
    <definedName name="spo">[4]spo!$A$1:$A$5</definedName>
    <definedName name="_xlnm.Print_Area" localSheetId="4">'AREF DOD'!$A$1:$F$18</definedName>
    <definedName name="_xlnm.Print_Area" localSheetId="3">'AREF GON'!$A$1:$F$18</definedName>
    <definedName name="_xlnm.Print_Area" localSheetId="0">'AREF LSH'!$A$1:$F$19</definedName>
    <definedName name="_xlnm.Print_Area" localSheetId="1">'AREF MS'!$A$1:$F$18</definedName>
    <definedName name="_xlnm.Print_Area" localSheetId="2">'AREF SM'!$A$1:$F$18</definedName>
    <definedName name="_xlnm.Print_Area" localSheetId="5">RECAP!$A$1:$B$27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2" l="1"/>
  <c r="F10" i="12"/>
  <c r="F11" i="12"/>
  <c r="F12" i="12"/>
  <c r="F13" i="12"/>
  <c r="F14" i="12"/>
  <c r="F15" i="12"/>
  <c r="F16" i="12"/>
  <c r="F8" i="12"/>
  <c r="F17" i="12" s="1"/>
  <c r="B20" i="14" l="1"/>
  <c r="F7" i="9" l="1"/>
  <c r="F15" i="13" l="1"/>
  <c r="F14" i="13"/>
  <c r="F13" i="13"/>
  <c r="F12" i="13"/>
  <c r="F11" i="13"/>
  <c r="F10" i="13"/>
  <c r="F9" i="13"/>
  <c r="F8" i="13"/>
  <c r="F7" i="13"/>
  <c r="F15" i="11"/>
  <c r="F14" i="11"/>
  <c r="F13" i="11"/>
  <c r="F12" i="11"/>
  <c r="F11" i="11"/>
  <c r="F10" i="11"/>
  <c r="F9" i="11"/>
  <c r="F8" i="11"/>
  <c r="F7" i="11"/>
  <c r="F15" i="10"/>
  <c r="F14" i="10"/>
  <c r="F13" i="10"/>
  <c r="F12" i="10"/>
  <c r="F11" i="10"/>
  <c r="F10" i="10"/>
  <c r="F9" i="10"/>
  <c r="F8" i="10"/>
  <c r="F7" i="10"/>
  <c r="F15" i="9"/>
  <c r="F14" i="9"/>
  <c r="F13" i="9"/>
  <c r="F12" i="9"/>
  <c r="F11" i="9"/>
  <c r="F10" i="9"/>
  <c r="F9" i="9"/>
  <c r="F8" i="9"/>
  <c r="F16" i="9" l="1"/>
  <c r="F17" i="9" s="1"/>
  <c r="F18" i="9" s="1"/>
  <c r="F16" i="13"/>
  <c r="F17" i="13" s="1"/>
  <c r="F18" i="13" s="1"/>
  <c r="F18" i="12"/>
  <c r="F19" i="12" s="1"/>
  <c r="F16" i="10"/>
  <c r="F17" i="10" s="1"/>
  <c r="F18" i="10" s="1"/>
  <c r="F16" i="11"/>
  <c r="F17" i="11" s="1"/>
  <c r="F18" i="11" s="1"/>
</calcChain>
</file>

<file path=xl/sharedStrings.xml><?xml version="1.0" encoding="utf-8"?>
<sst xmlns="http://schemas.openxmlformats.org/spreadsheetml/2006/main" count="207" uniqueCount="49">
  <si>
    <t>Art.1</t>
  </si>
  <si>
    <t>TOTAL TTC</t>
  </si>
  <si>
    <t>TOTAL HT</t>
  </si>
  <si>
    <t>Qté</t>
  </si>
  <si>
    <t>Unité</t>
  </si>
  <si>
    <t>U</t>
  </si>
  <si>
    <t>Désignation</t>
  </si>
  <si>
    <t>N° Art</t>
  </si>
  <si>
    <t>TOTAL</t>
  </si>
  <si>
    <t>Art.2</t>
  </si>
  <si>
    <t>PU HT EN DH</t>
  </si>
  <si>
    <t>Art.3</t>
  </si>
  <si>
    <t>Art.4</t>
  </si>
  <si>
    <t>Art.5</t>
  </si>
  <si>
    <t>Art.6</t>
  </si>
  <si>
    <t>Art.7</t>
  </si>
  <si>
    <t>Art.8</t>
  </si>
  <si>
    <t>Art.9</t>
  </si>
  <si>
    <t>TVA 20%</t>
  </si>
  <si>
    <t xml:space="preserve">Ensemble </t>
  </si>
  <si>
    <t>GRANDE RÈGLE PLATE EN PLASTIQUE AIMANTÉE POUR TABLEAUX À CRAIE ET BLANC MAGNÉTIQUE</t>
  </si>
  <si>
    <t>COMPAS EN PLASTIQUE POUR TABLEAUX NOIR ET BLANC MAGNÉTIQUE</t>
  </si>
  <si>
    <t>ÉQUERRE EN PLASTIQUE AIMANTÉE POUR TABLEAUX NOIR ET BLANC MAGNÉTIQUE</t>
  </si>
  <si>
    <t>RAPPORTEUR EN PLASTIQUE AIMANTÉ POUR TABLEAUX NOIR ET BLANC MAGNÉTIQUE EN SEMI CERCLE
180 DEGRÉS</t>
  </si>
  <si>
    <t>RÈGLE TRANSPARENTE (50CM)</t>
  </si>
  <si>
    <t>ENSEMBLE SOLIDES TRANSPARENTS 3D
(8 FORMES GÉOMÉTRIQUES DIFFÉRENTES)</t>
  </si>
  <si>
    <t>DÉS À 6 FACES À POINTS ET / OU À POINT ET CHIFFRES (GRAND MODÈLE)</t>
  </si>
  <si>
    <t>ENSEMBLE DE 40 JETONS EN PLASTIQUE RIGIDE Ø 3CM</t>
  </si>
  <si>
    <t>ENSEMBLE DE 40 BOULES EN PLASTIQUE RIGIDE IDENTIQUES DIVERSES COULEURS Ø 3CM</t>
  </si>
  <si>
    <t>ESTIMATION DU MAITRE D'OUVRAGE COORDONNATEUR</t>
  </si>
  <si>
    <t>OBJET : ACQUISITION DU MATÉRIEL D’ENSEIGNEMENT DES MATHÉMATIQUES AU PROFIT DES COLLÈGES PIONNIERS RELEVANT DES AREF SUIVANTES : 
1. Académie Régionale de l'Education et de Formation - Région de Laâyoune - Sakia El Hamra ;
2. Académie Régionale de l'Education et de Formation - Région de Marrakech-Safi ;
3. Académie Régionale de l'Education et de Formation - Région de Souss -Massa;
4. Académie Régionale de l'Education et de Formation - Région de Guelmim - Oued Noun ;
5. Académie Régionale de l'Education et de Formation - Région de Dakhla - Oued Ed-Dahab.</t>
  </si>
  <si>
    <r>
      <t xml:space="preserve">OBJET : ACQUISITION DU MATÉRIEL D’ENSEIGNEMENT DES MATHÉMATIQUES AU PROFIT DES COLLÈGES PIONNIERS RELEVANT DES AREF SUIVANTES :
</t>
    </r>
    <r>
      <rPr>
        <b/>
        <sz val="28"/>
        <rFont val="Calisto MT"/>
        <family val="1"/>
      </rPr>
      <t>5. Académie Régionale de l'Education et de Formation - Région de Dakhla - Oued Ed-Dahab</t>
    </r>
  </si>
  <si>
    <r>
      <t xml:space="preserve">OBJET : ACQUISITION DU MATÉRIEL D’ENSEIGNEMENT DES MATHÉMATIQUES AU PROFIT DES COLLÈGES PIONNIERS RELEVANT DES AREF SUIVANTES :
</t>
    </r>
    <r>
      <rPr>
        <b/>
        <sz val="28"/>
        <rFont val="Calisto MT"/>
        <family val="1"/>
      </rPr>
      <t>4. Académie Régionale de l'Education et de Formation - Région de Guelmim - Oued Noun</t>
    </r>
  </si>
  <si>
    <r>
      <t>OBJET : ACQUISITION DU MATÉRIEL D’ENSEIGNEMENT DES MATHÉMATIQUES AU PROFIT DES COLLÈGES PIONNIERS RELEVANT DES AREF SUIVANTES :
3</t>
    </r>
    <r>
      <rPr>
        <b/>
        <sz val="28"/>
        <rFont val="Calisto MT"/>
        <family val="1"/>
      </rPr>
      <t>. Académie Régionale de l'Education et de Formation - Région de Souss -Massa</t>
    </r>
  </si>
  <si>
    <r>
      <t xml:space="preserve">OBJET : ACQUISITION DU MATÉRIEL D’ENSEIGNEMENT DES MATHÉMATIQUES AU PROFIT DES COLLÈGES PIONNIERS RELEVANT DES AREF SUIVANTES :
</t>
    </r>
    <r>
      <rPr>
        <b/>
        <sz val="28"/>
        <rFont val="Calisto MT"/>
        <family val="1"/>
      </rPr>
      <t xml:space="preserve">2. Académie Régionale de l'Education et de Formation - Région de  Marrakech-Safi </t>
    </r>
  </si>
  <si>
    <r>
      <t xml:space="preserve">OBJET : ACQUISITION DU MATÉRIEL D’ENSEIGNEMENT DES MATHÉMATIQUES AU PROFIT DES COLLÈGES PIONNIERS RELEVANT DES AREF SUIVANTES :
</t>
    </r>
    <r>
      <rPr>
        <b/>
        <sz val="28"/>
        <rFont val="Calisto MT"/>
        <family val="1"/>
      </rPr>
      <t>1. Académie Régionale de l'Education et de Formation - Région de Laâyoune - Sakia El Hamra</t>
    </r>
  </si>
  <si>
    <t>RECAPITULATIF DES OFFRES FINANCIÈRES</t>
  </si>
  <si>
    <t>AREF</t>
  </si>
  <si>
    <t>MONTANT DE L'OFFRE FINANCIERE TTC</t>
  </si>
  <si>
    <t xml:space="preserve">AREF LAÂYOUNE - SAKIA EL HAMRA </t>
  </si>
  <si>
    <t>MONTANT TOTAL DES OFFRES TTC</t>
  </si>
  <si>
    <t>Fait à….....................…..., le…….........................
Signature du concurrent</t>
  </si>
  <si>
    <t xml:space="preserve">AREF GUELMIM - OUED NOUN </t>
  </si>
  <si>
    <t>AREF SOUSS - MASSA</t>
  </si>
  <si>
    <t>AREF MARRAKECH - SAFI</t>
  </si>
  <si>
    <t>AREF DAKHLA - OUED ED-DAHAB</t>
  </si>
  <si>
    <t>APPEL D’OFFRES OUVERT NATIONAL N° : 18/2026/AREFLSH</t>
  </si>
  <si>
    <t>AAPPEL D’OFFRES OUVERT NATIONAL N° : 18/2026/AREFLSH</t>
  </si>
  <si>
    <t>APPEL D’OFFRES OUVERT NATIONAL N°: 18/2026/AREFLSH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</si>
</sst>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  <charset val="178"/>
    </font>
    <font>
      <b/>
      <sz val="18"/>
      <color theme="1"/>
      <name val="Calisto MT"/>
      <family val="1"/>
    </font>
    <font>
      <sz val="11"/>
      <color theme="1"/>
      <name val="Calisto MT"/>
      <family val="1"/>
    </font>
    <font>
      <b/>
      <sz val="22"/>
      <color rgb="FF040404"/>
      <name val="Calisto MT"/>
      <family val="1"/>
    </font>
    <font>
      <b/>
      <sz val="20"/>
      <color theme="1"/>
      <name val="Calisto MT"/>
      <family val="1"/>
    </font>
    <font>
      <sz val="18"/>
      <color theme="1"/>
      <name val="Calisto MT"/>
      <family val="1"/>
    </font>
    <font>
      <b/>
      <sz val="22"/>
      <color theme="1"/>
      <name val="Calisto MT"/>
      <family val="1"/>
    </font>
    <font>
      <b/>
      <sz val="14"/>
      <color theme="1"/>
      <name val="Calisto MT"/>
      <family val="1"/>
    </font>
    <font>
      <sz val="22"/>
      <color theme="1"/>
      <name val="Calisto MT"/>
      <family val="1"/>
    </font>
    <font>
      <b/>
      <sz val="26"/>
      <color theme="1"/>
      <name val="Calisto MT"/>
      <family val="1"/>
    </font>
    <font>
      <b/>
      <sz val="26"/>
      <color rgb="FF040404"/>
      <name val="Calisto MT"/>
      <family val="1"/>
    </font>
    <font>
      <sz val="24"/>
      <color theme="1"/>
      <name val="Calisto MT"/>
      <family val="1"/>
    </font>
    <font>
      <b/>
      <sz val="36"/>
      <color theme="1"/>
      <name val="Calisto MT"/>
      <family val="1"/>
    </font>
    <font>
      <b/>
      <sz val="24"/>
      <color theme="1"/>
      <name val="Calisto MT"/>
      <family val="1"/>
    </font>
    <font>
      <b/>
      <sz val="26"/>
      <name val="Calisto MT"/>
      <family val="1"/>
    </font>
    <font>
      <b/>
      <sz val="28"/>
      <name val="Calisto MT"/>
      <family val="1"/>
    </font>
    <font>
      <b/>
      <sz val="18"/>
      <color rgb="FF040404"/>
      <name val="Calisto MT"/>
      <family val="1"/>
    </font>
    <font>
      <b/>
      <sz val="28"/>
      <color rgb="FF040404"/>
      <name val="Calisto MT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5" fillId="0" borderId="0" xfId="0" applyFont="1"/>
    <xf numFmtId="0" fontId="5" fillId="3" borderId="0" xfId="0" applyFont="1" applyFill="1"/>
    <xf numFmtId="0" fontId="8" fillId="0" borderId="0" xfId="0" applyFont="1"/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3" fontId="16" fillId="3" borderId="1" xfId="0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2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9" fillId="3" borderId="1" xfId="0" applyNumberFormat="1" applyFont="1" applyFill="1" applyBorder="1" applyAlignment="1">
      <alignment horizontal="center" vertical="center"/>
    </xf>
    <xf numFmtId="164" fontId="15" fillId="3" borderId="0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</cellXfs>
  <cellStyles count="4"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2209800</xdr:colOff>
      <xdr:row>1</xdr:row>
      <xdr:rowOff>19050</xdr:rowOff>
    </xdr:to>
    <xdr:pic>
      <xdr:nvPicPr>
        <xdr:cNvPr id="4" name="Image 3" descr="Description : C:\Users\hp\Desktop\logo8 fr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14077950" cy="1962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0</xdr:colOff>
      <xdr:row>0</xdr:row>
      <xdr:rowOff>1905000</xdr:rowOff>
    </xdr:to>
    <xdr:pic>
      <xdr:nvPicPr>
        <xdr:cNvPr id="4" name="Image 3" descr="C:\Users\hp\Desktop\logo-MENEPS (1).png">
          <a:extLst>
            <a:ext uri="{FF2B5EF4-FFF2-40B4-BE49-F238E27FC236}">
              <a16:creationId xmlns:a16="http://schemas.microsoft.com/office/drawing/2014/main" id="{7E09CB84-5C6D-4D1B-93E0-2C3C2C6E2D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13620750" cy="1905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2190750</xdr:colOff>
      <xdr:row>0</xdr:row>
      <xdr:rowOff>1905000</xdr:rowOff>
    </xdr:to>
    <xdr:pic>
      <xdr:nvPicPr>
        <xdr:cNvPr id="3" name="Image 2" descr="C:\Users\hp\Desktop\logo-MENEPS (1).png">
          <a:extLst>
            <a:ext uri="{FF2B5EF4-FFF2-40B4-BE49-F238E27FC236}">
              <a16:creationId xmlns:a16="http://schemas.microsoft.com/office/drawing/2014/main" id="{7E09CB84-5C6D-4D1B-93E0-2C3C2C6E2D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14058900" cy="1905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38100</xdr:colOff>
      <xdr:row>0</xdr:row>
      <xdr:rowOff>1905000</xdr:rowOff>
    </xdr:to>
    <xdr:pic>
      <xdr:nvPicPr>
        <xdr:cNvPr id="3" name="Image 2" descr="C:\Users\hp\Desktop\logo-MENEPS (1).png">
          <a:extLst>
            <a:ext uri="{FF2B5EF4-FFF2-40B4-BE49-F238E27FC236}">
              <a16:creationId xmlns:a16="http://schemas.microsoft.com/office/drawing/2014/main" id="{7E09CB84-5C6D-4D1B-93E0-2C3C2C6E2D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0"/>
          <a:ext cx="14173200" cy="1905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31750</xdr:colOff>
      <xdr:row>0</xdr:row>
      <xdr:rowOff>1905000</xdr:rowOff>
    </xdr:to>
    <xdr:pic>
      <xdr:nvPicPr>
        <xdr:cNvPr id="4" name="Image 3" descr="C:\Users\hp\Desktop\logo-MENEPS (1).png">
          <a:extLst>
            <a:ext uri="{FF2B5EF4-FFF2-40B4-BE49-F238E27FC236}">
              <a16:creationId xmlns:a16="http://schemas.microsoft.com/office/drawing/2014/main" id="{7E09CB84-5C6D-4D1B-93E0-2C3C2C6E2D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0" y="0"/>
          <a:ext cx="14160500" cy="1905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746125</xdr:colOff>
      <xdr:row>0</xdr:row>
      <xdr:rowOff>0</xdr:rowOff>
    </xdr:from>
    <xdr:to>
      <xdr:col>1</xdr:col>
      <xdr:colOff>5000625</xdr:colOff>
      <xdr:row>6</xdr:row>
      <xdr:rowOff>142875</xdr:rowOff>
    </xdr:to>
    <xdr:pic>
      <xdr:nvPicPr>
        <xdr:cNvPr id="2" name="Image 1" descr="C:\Users\hp\Desktop\logo8 fr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25" y="0"/>
          <a:ext cx="10191750" cy="184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rtu/Desktop/Travail/Phase%20finale%20MatDidac_28Jan19/16%20janv%202019/revision/15Mai_Impression/si%20madi/PC%20MD%20LASRI%2024janv%20-Madi%2029%20JANVIER%20depuis%2023%20mars%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%20mars%20recap%202018/w%20program%20lundi%2002%20avril2018/liste%20du%20materiel%20didactique%20sans%20descriptifs%20techniques%20sans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sripc/Desktop/Users/lahcen/Desktop/2%20LIVRABLE/w%20Mai%202018/Glob%20mat%203ma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62F4917\sport%20sans%20descriptifs%20techniques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 copie renvoyée au cnipe"/>
      <sheetName val="PC copie renvoyée au cnipe (2)"/>
      <sheetName val="supprimé"/>
      <sheetName val="à discuter"/>
      <sheetName val="classes(ne pas supprimer)"/>
    </sheetNames>
    <sheetDataSet>
      <sheetData sheetId="0"/>
      <sheetData sheetId="1"/>
      <sheetData sheetId="2"/>
      <sheetData sheetId="3"/>
      <sheetData sheetId="4">
        <row r="2">
          <cell r="A2" t="str">
            <v>Appareils de mesures et de métrologie</v>
          </cell>
        </row>
        <row r="3">
          <cell r="A3" t="str">
            <v>Cartes géographiques et géologiques</v>
          </cell>
        </row>
        <row r="4">
          <cell r="A4" t="str">
            <v>Electricité et Magnétisme</v>
          </cell>
        </row>
        <row r="5">
          <cell r="A5" t="str">
            <v xml:space="preserve">Electronique </v>
          </cell>
        </row>
        <row r="6">
          <cell r="A6" t="str">
            <v>Interfaces et Capteurs</v>
          </cell>
        </row>
        <row r="7">
          <cell r="A7" t="str">
            <v>Machines-outils</v>
          </cell>
        </row>
        <row r="8">
          <cell r="A8" t="str">
            <v>Matériel d’observation et Préparations microscopiques</v>
          </cell>
        </row>
        <row r="9">
          <cell r="A9" t="str">
            <v xml:space="preserve">Matériel de Laboratoire et Outillage </v>
          </cell>
        </row>
        <row r="10">
          <cell r="A10" t="str">
            <v>Matériel Informatique et Audiovisuel</v>
          </cell>
        </row>
        <row r="11">
          <cell r="A11" t="str">
            <v xml:space="preserve">Mécanique </v>
          </cell>
        </row>
        <row r="12">
          <cell r="A12" t="str">
            <v>Modèles, Modules et Maquettes</v>
          </cell>
        </row>
        <row r="13">
          <cell r="A13" t="str">
            <v>Ondes</v>
          </cell>
        </row>
        <row r="14">
          <cell r="A14" t="str">
            <v xml:space="preserve">Optique </v>
          </cell>
        </row>
        <row r="15">
          <cell r="A15" t="str">
            <v>Produits chimiques et Matière première</v>
          </cell>
        </row>
        <row r="16">
          <cell r="A16" t="str">
            <v>Systèmes didactiques</v>
          </cell>
        </row>
        <row r="17">
          <cell r="A17" t="str">
            <v xml:space="preserve">Thermodynamique </v>
          </cell>
        </row>
        <row r="18">
          <cell r="A18" t="str">
            <v xml:space="preserve">Verrerie 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s"/>
      <sheetName val="HG"/>
      <sheetName val="PC"/>
      <sheetName val="primaire "/>
      <sheetName val="SVT"/>
      <sheetName val="classes"/>
      <sheetName val="sci sans descriptif"/>
      <sheetName val="tech sans descriptif"/>
      <sheetName val="HG-cps-2018"/>
    </sheetNames>
    <sheetDataSet>
      <sheetData sheetId="0"/>
      <sheetData sheetId="1"/>
      <sheetData sheetId="2"/>
      <sheetData sheetId="3"/>
      <sheetData sheetId="4">
        <row r="2">
          <cell r="A2" t="str">
            <v>Appareils de mesures et de métrologie</v>
          </cell>
        </row>
      </sheetData>
      <sheetData sheetId="5">
        <row r="2">
          <cell r="A2" t="str">
            <v>Appareils de mesures et de métrologie</v>
          </cell>
        </row>
        <row r="3">
          <cell r="A3" t="str">
            <v>Cartes géographiques et géologiques</v>
          </cell>
        </row>
        <row r="4">
          <cell r="A4" t="str">
            <v>Electricité et Magnétisme</v>
          </cell>
        </row>
        <row r="5">
          <cell r="A5" t="str">
            <v xml:space="preserve">Electronique </v>
          </cell>
        </row>
        <row r="6">
          <cell r="A6" t="str">
            <v>Interfaces et Capteurs</v>
          </cell>
        </row>
        <row r="7">
          <cell r="A7" t="str">
            <v>Machines-outils</v>
          </cell>
        </row>
        <row r="8">
          <cell r="A8" t="str">
            <v>Matériel d’observation et Préparations microscopiques</v>
          </cell>
        </row>
        <row r="9">
          <cell r="A9" t="str">
            <v xml:space="preserve">Matériel de Laboratoire et Outillage </v>
          </cell>
        </row>
        <row r="10">
          <cell r="A10" t="str">
            <v>Matériel Informatique et Audiovisuel</v>
          </cell>
        </row>
        <row r="11">
          <cell r="A11" t="str">
            <v xml:space="preserve">Mécanique </v>
          </cell>
        </row>
        <row r="12">
          <cell r="A12" t="str">
            <v>Modèles, Modules et Maquettes</v>
          </cell>
        </row>
        <row r="13">
          <cell r="A13" t="str">
            <v>Ondes</v>
          </cell>
        </row>
        <row r="14">
          <cell r="A14" t="str">
            <v xml:space="preserve">Optique </v>
          </cell>
        </row>
        <row r="15">
          <cell r="A15" t="str">
            <v>Produits chimiques et Matière première</v>
          </cell>
        </row>
        <row r="16">
          <cell r="A16" t="str">
            <v>Systèmes didactiques</v>
          </cell>
        </row>
        <row r="17">
          <cell r="A17" t="str">
            <v xml:space="preserve">Thermodynamique </v>
          </cell>
        </row>
        <row r="18">
          <cell r="A18" t="str">
            <v xml:space="preserve">Verrerie </v>
          </cell>
        </row>
      </sheetData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S"/>
      <sheetName val="HG"/>
      <sheetName val="PC"/>
      <sheetName val="pr  "/>
      <sheetName val="sci"/>
      <sheetName val="SVT"/>
      <sheetName val="tech"/>
      <sheetName val="Global"/>
      <sheetName val="Global (2)"/>
      <sheetName val="test code"/>
      <sheetName val="classes"/>
      <sheetName val="Global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>
            <v>1</v>
          </cell>
          <cell r="C2" t="str">
            <v>AMM</v>
          </cell>
        </row>
        <row r="3">
          <cell r="B3">
            <v>2</v>
          </cell>
          <cell r="C3" t="str">
            <v>CGGHA</v>
          </cell>
        </row>
        <row r="4">
          <cell r="B4">
            <v>3</v>
          </cell>
          <cell r="C4" t="str">
            <v>EM</v>
          </cell>
        </row>
        <row r="5">
          <cell r="B5">
            <v>4</v>
          </cell>
          <cell r="C5" t="str">
            <v>EL</v>
          </cell>
        </row>
        <row r="6">
          <cell r="B6">
            <v>5</v>
          </cell>
          <cell r="C6" t="str">
            <v>ES</v>
          </cell>
        </row>
        <row r="7">
          <cell r="B7">
            <v>6</v>
          </cell>
          <cell r="C7" t="str">
            <v>IC</v>
          </cell>
        </row>
        <row r="8">
          <cell r="B8">
            <v>7</v>
          </cell>
          <cell r="C8" t="str">
            <v>MO</v>
          </cell>
        </row>
        <row r="9">
          <cell r="B9">
            <v>8</v>
          </cell>
          <cell r="C9" t="str">
            <v>MOPM</v>
          </cell>
        </row>
        <row r="10">
          <cell r="B10">
            <v>9</v>
          </cell>
          <cell r="C10" t="str">
            <v>MLOD</v>
          </cell>
        </row>
        <row r="11">
          <cell r="B11">
            <v>10</v>
          </cell>
          <cell r="C11" t="str">
            <v>MIA</v>
          </cell>
        </row>
        <row r="12">
          <cell r="B12">
            <v>11</v>
          </cell>
          <cell r="C12" t="str">
            <v>M</v>
          </cell>
        </row>
        <row r="13">
          <cell r="B13">
            <v>12</v>
          </cell>
          <cell r="C13" t="str">
            <v>MMPM</v>
          </cell>
        </row>
        <row r="14">
          <cell r="B14">
            <v>13</v>
          </cell>
          <cell r="C14" t="str">
            <v>ON</v>
          </cell>
        </row>
        <row r="15">
          <cell r="B15">
            <v>14</v>
          </cell>
          <cell r="C15" t="str">
            <v>OP</v>
          </cell>
        </row>
        <row r="16">
          <cell r="B16">
            <v>15</v>
          </cell>
          <cell r="C16" t="str">
            <v>PCMP</v>
          </cell>
        </row>
        <row r="17">
          <cell r="B17">
            <v>16</v>
          </cell>
          <cell r="C17" t="str">
            <v>SD</v>
          </cell>
        </row>
        <row r="18">
          <cell r="B18">
            <v>17</v>
          </cell>
          <cell r="C18" t="str">
            <v>TH</v>
          </cell>
        </row>
        <row r="19">
          <cell r="B19">
            <v>18</v>
          </cell>
          <cell r="C19" t="str">
            <v>VE</v>
          </cell>
        </row>
      </sheetData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ps"/>
      <sheetName val="spo"/>
      <sheetName val="classes"/>
      <sheetName val="lyceeA"/>
      <sheetName val="section sp"/>
      <sheetName val="Sheet2"/>
    </sheetNames>
    <sheetDataSet>
      <sheetData sheetId="0"/>
      <sheetData sheetId="1">
        <row r="1">
          <cell r="A1" t="str">
            <v>filets, ballons et pompes</v>
          </cell>
        </row>
        <row r="2">
          <cell r="A2" t="str">
            <v>Equipements sportifs</v>
          </cell>
        </row>
        <row r="3">
          <cell r="A3" t="str">
            <v>Gymnastique</v>
          </cell>
        </row>
        <row r="4">
          <cell r="A4" t="str">
            <v>Haltérophilie</v>
          </cell>
        </row>
        <row r="5">
          <cell r="A5" t="str">
            <v>Poteau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23"/>
  <sheetViews>
    <sheetView view="pageBreakPreview" topLeftCell="A7" zoomScale="50" zoomScaleNormal="100" zoomScaleSheetLayoutView="50" workbookViewId="0">
      <selection activeCell="H5" sqref="H5"/>
    </sheetView>
  </sheetViews>
  <sheetFormatPr baseColWidth="10" defaultColWidth="11.5703125" defaultRowHeight="14.25"/>
  <cols>
    <col min="1" max="1" width="16.140625" style="1" customWidth="1"/>
    <col min="2" max="2" width="131.5703125" style="1" customWidth="1"/>
    <col min="3" max="4" width="23.140625" style="1" customWidth="1"/>
    <col min="5" max="5" width="34" style="1" customWidth="1"/>
    <col min="6" max="6" width="40.85546875" style="1" customWidth="1"/>
    <col min="7" max="9" width="11.5703125" style="1"/>
    <col min="10" max="10" width="31.5703125" style="1" customWidth="1"/>
    <col min="11" max="16384" width="11.5703125" style="1"/>
  </cols>
  <sheetData>
    <row r="1" spans="1:6" ht="153" customHeight="1">
      <c r="A1" s="6"/>
      <c r="B1" s="30"/>
      <c r="C1" s="30"/>
      <c r="D1" s="30"/>
      <c r="E1" s="30"/>
      <c r="F1" s="6"/>
    </row>
    <row r="2" spans="1:6" ht="58.5" customHeight="1">
      <c r="A2" s="6"/>
      <c r="B2" s="30" t="s">
        <v>29</v>
      </c>
      <c r="C2" s="30"/>
      <c r="D2" s="30"/>
      <c r="E2" s="30"/>
      <c r="F2" s="6"/>
    </row>
    <row r="3" spans="1:6" ht="42.75" customHeight="1">
      <c r="A3" s="32" t="s">
        <v>46</v>
      </c>
      <c r="B3" s="32"/>
      <c r="C3" s="32"/>
      <c r="D3" s="32"/>
      <c r="E3" s="32"/>
      <c r="F3" s="32"/>
    </row>
    <row r="4" spans="1:6" ht="11.45" customHeight="1">
      <c r="A4" s="6"/>
      <c r="B4" s="6"/>
      <c r="C4" s="6"/>
      <c r="D4" s="6"/>
      <c r="E4" s="6"/>
      <c r="F4" s="6"/>
    </row>
    <row r="5" spans="1:6" s="2" customFormat="1" ht="132.75" customHeight="1">
      <c r="A5" s="33" t="s">
        <v>35</v>
      </c>
      <c r="B5" s="33"/>
      <c r="C5" s="33"/>
      <c r="D5" s="33"/>
      <c r="E5" s="33"/>
      <c r="F5" s="33"/>
    </row>
    <row r="6" spans="1:6" ht="32.25" customHeight="1">
      <c r="A6" s="8"/>
      <c r="B6" s="8"/>
      <c r="C6" s="8"/>
      <c r="D6" s="8"/>
      <c r="E6" s="8"/>
      <c r="F6" s="8"/>
    </row>
    <row r="7" spans="1:6" s="3" customFormat="1" ht="80.25" customHeight="1">
      <c r="A7" s="14" t="s">
        <v>7</v>
      </c>
      <c r="B7" s="14" t="s">
        <v>6</v>
      </c>
      <c r="C7" s="14" t="s">
        <v>4</v>
      </c>
      <c r="D7" s="14" t="s">
        <v>3</v>
      </c>
      <c r="E7" s="14" t="s">
        <v>10</v>
      </c>
      <c r="F7" s="14" t="s">
        <v>8</v>
      </c>
    </row>
    <row r="8" spans="1:6" s="4" customFormat="1" ht="109.5" customHeight="1">
      <c r="A8" s="9" t="s">
        <v>0</v>
      </c>
      <c r="B8" s="10" t="s">
        <v>20</v>
      </c>
      <c r="C8" s="10" t="s">
        <v>5</v>
      </c>
      <c r="D8" s="12">
        <v>29</v>
      </c>
      <c r="E8" s="13"/>
      <c r="F8" s="13">
        <f>+D8*E8</f>
        <v>0</v>
      </c>
    </row>
    <row r="9" spans="1:6" s="4" customFormat="1" ht="109.5" customHeight="1">
      <c r="A9" s="9" t="s">
        <v>9</v>
      </c>
      <c r="B9" s="10" t="s">
        <v>21</v>
      </c>
      <c r="C9" s="10" t="s">
        <v>5</v>
      </c>
      <c r="D9" s="12">
        <v>29</v>
      </c>
      <c r="E9" s="13"/>
      <c r="F9" s="13">
        <f t="shared" ref="F9:F16" si="0">+D9*E9</f>
        <v>0</v>
      </c>
    </row>
    <row r="10" spans="1:6" s="4" customFormat="1" ht="109.5" customHeight="1">
      <c r="A10" s="9" t="s">
        <v>11</v>
      </c>
      <c r="B10" s="10" t="s">
        <v>22</v>
      </c>
      <c r="C10" s="10" t="s">
        <v>5</v>
      </c>
      <c r="D10" s="12">
        <v>29</v>
      </c>
      <c r="E10" s="13"/>
      <c r="F10" s="13">
        <f t="shared" si="0"/>
        <v>0</v>
      </c>
    </row>
    <row r="11" spans="1:6" s="4" customFormat="1" ht="109.5" customHeight="1">
      <c r="A11" s="9" t="s">
        <v>12</v>
      </c>
      <c r="B11" s="10" t="s">
        <v>23</v>
      </c>
      <c r="C11" s="10" t="s">
        <v>5</v>
      </c>
      <c r="D11" s="12">
        <v>29</v>
      </c>
      <c r="E11" s="13"/>
      <c r="F11" s="13">
        <f t="shared" si="0"/>
        <v>0</v>
      </c>
    </row>
    <row r="12" spans="1:6" s="4" customFormat="1" ht="109.5" customHeight="1">
      <c r="A12" s="9" t="s">
        <v>13</v>
      </c>
      <c r="B12" s="10" t="s">
        <v>24</v>
      </c>
      <c r="C12" s="10" t="s">
        <v>5</v>
      </c>
      <c r="D12" s="12">
        <v>29</v>
      </c>
      <c r="E12" s="13"/>
      <c r="F12" s="13">
        <f t="shared" si="0"/>
        <v>0</v>
      </c>
    </row>
    <row r="13" spans="1:6" s="4" customFormat="1" ht="109.5" customHeight="1">
      <c r="A13" s="9" t="s">
        <v>14</v>
      </c>
      <c r="B13" s="10" t="s">
        <v>25</v>
      </c>
      <c r="C13" s="10" t="s">
        <v>19</v>
      </c>
      <c r="D13" s="12">
        <v>29</v>
      </c>
      <c r="E13" s="13"/>
      <c r="F13" s="13">
        <f t="shared" si="0"/>
        <v>0</v>
      </c>
    </row>
    <row r="14" spans="1:6" s="4" customFormat="1" ht="109.5" customHeight="1">
      <c r="A14" s="9" t="s">
        <v>15</v>
      </c>
      <c r="B14" s="10" t="s">
        <v>26</v>
      </c>
      <c r="C14" s="10" t="s">
        <v>5</v>
      </c>
      <c r="D14" s="12">
        <v>29</v>
      </c>
      <c r="E14" s="13"/>
      <c r="F14" s="13">
        <f t="shared" si="0"/>
        <v>0</v>
      </c>
    </row>
    <row r="15" spans="1:6" s="4" customFormat="1" ht="109.5" customHeight="1">
      <c r="A15" s="9" t="s">
        <v>16</v>
      </c>
      <c r="B15" s="10" t="s">
        <v>27</v>
      </c>
      <c r="C15" s="10" t="s">
        <v>19</v>
      </c>
      <c r="D15" s="12">
        <v>29</v>
      </c>
      <c r="E15" s="13"/>
      <c r="F15" s="13">
        <f t="shared" si="0"/>
        <v>0</v>
      </c>
    </row>
    <row r="16" spans="1:6" s="4" customFormat="1" ht="109.5" customHeight="1">
      <c r="A16" s="9" t="s">
        <v>17</v>
      </c>
      <c r="B16" s="10" t="s">
        <v>28</v>
      </c>
      <c r="C16" s="10" t="s">
        <v>19</v>
      </c>
      <c r="D16" s="12">
        <v>29</v>
      </c>
      <c r="E16" s="13"/>
      <c r="F16" s="13">
        <f t="shared" si="0"/>
        <v>0</v>
      </c>
    </row>
    <row r="17" spans="1:10" s="5" customFormat="1" ht="79.5" customHeight="1">
      <c r="A17" s="34" t="s">
        <v>2</v>
      </c>
      <c r="B17" s="34"/>
      <c r="C17" s="34"/>
      <c r="D17" s="34"/>
      <c r="E17" s="34"/>
      <c r="F17" s="15">
        <f>SUM(F8:F16)</f>
        <v>0</v>
      </c>
    </row>
    <row r="18" spans="1:10" s="5" customFormat="1" ht="70.5" customHeight="1">
      <c r="A18" s="34" t="s">
        <v>18</v>
      </c>
      <c r="B18" s="34"/>
      <c r="C18" s="34"/>
      <c r="D18" s="34"/>
      <c r="E18" s="34"/>
      <c r="F18" s="15">
        <f>+F17*20%</f>
        <v>0</v>
      </c>
    </row>
    <row r="19" spans="1:10" s="5" customFormat="1" ht="75" customHeight="1">
      <c r="A19" s="34" t="s">
        <v>1</v>
      </c>
      <c r="B19" s="34"/>
      <c r="C19" s="34"/>
      <c r="D19" s="34"/>
      <c r="E19" s="34"/>
      <c r="F19" s="15">
        <f>+F17+F18</f>
        <v>0</v>
      </c>
      <c r="J19" s="26"/>
    </row>
    <row r="20" spans="1:10" ht="13.15" customHeight="1">
      <c r="A20" s="31"/>
      <c r="B20" s="31"/>
      <c r="C20" s="31"/>
      <c r="D20" s="31"/>
      <c r="E20" s="31"/>
      <c r="F20" s="31"/>
    </row>
    <row r="23" spans="1:10" ht="61.5" customHeight="1">
      <c r="F23" s="7"/>
    </row>
  </sheetData>
  <mergeCells count="8">
    <mergeCell ref="B1:E1"/>
    <mergeCell ref="B2:E2"/>
    <mergeCell ref="A20:F20"/>
    <mergeCell ref="A3:F3"/>
    <mergeCell ref="A5:F5"/>
    <mergeCell ref="A17:E17"/>
    <mergeCell ref="A18:E18"/>
    <mergeCell ref="A19:E19"/>
  </mergeCells>
  <pageMargins left="0.70866141732283472" right="0.51181102362204722" top="0.35433070866141736" bottom="0.55118110236220474" header="0" footer="0"/>
  <pageSetup paperSize="9" scale="3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view="pageBreakPreview" zoomScale="50" zoomScaleNormal="100" zoomScaleSheetLayoutView="50" workbookViewId="0">
      <selection activeCell="A4" sqref="A4:F4"/>
    </sheetView>
  </sheetViews>
  <sheetFormatPr baseColWidth="10" defaultColWidth="11.5703125" defaultRowHeight="14.25"/>
  <cols>
    <col min="1" max="1" width="16.140625" style="1" customWidth="1"/>
    <col min="2" max="2" width="131.5703125" style="1" customWidth="1"/>
    <col min="3" max="4" width="23.140625" style="1" customWidth="1"/>
    <col min="5" max="5" width="26.28515625" style="1" customWidth="1"/>
    <col min="6" max="6" width="40.85546875" style="1" customWidth="1"/>
    <col min="7" max="9" width="11.5703125" style="1"/>
    <col min="10" max="10" width="30.7109375" style="1" customWidth="1"/>
    <col min="11" max="16384" width="11.5703125" style="1"/>
  </cols>
  <sheetData>
    <row r="1" spans="1:6" ht="153" customHeight="1">
      <c r="A1" s="6"/>
      <c r="B1" s="30"/>
      <c r="C1" s="30"/>
      <c r="D1" s="30"/>
      <c r="E1" s="30"/>
      <c r="F1" s="6"/>
    </row>
    <row r="2" spans="1:6" ht="55.5" customHeight="1">
      <c r="A2" s="6"/>
      <c r="B2" s="30" t="s">
        <v>29</v>
      </c>
      <c r="C2" s="30"/>
      <c r="D2" s="30"/>
      <c r="E2" s="30"/>
      <c r="F2" s="6"/>
    </row>
    <row r="3" spans="1:6" ht="42.75" customHeight="1">
      <c r="A3" s="32" t="s">
        <v>47</v>
      </c>
      <c r="B3" s="32"/>
      <c r="C3" s="32"/>
      <c r="D3" s="32"/>
      <c r="E3" s="32"/>
      <c r="F3" s="32"/>
    </row>
    <row r="4" spans="1:6" s="2" customFormat="1" ht="131.25" customHeight="1">
      <c r="A4" s="33" t="s">
        <v>34</v>
      </c>
      <c r="B4" s="33"/>
      <c r="C4" s="33"/>
      <c r="D4" s="33"/>
      <c r="E4" s="33"/>
      <c r="F4" s="33"/>
    </row>
    <row r="5" spans="1:6" ht="42.75" customHeight="1">
      <c r="A5" s="8"/>
      <c r="B5" s="8"/>
      <c r="C5" s="8"/>
      <c r="D5" s="8"/>
      <c r="E5" s="8"/>
      <c r="F5" s="8"/>
    </row>
    <row r="6" spans="1:6" s="3" customFormat="1" ht="95.25" customHeight="1">
      <c r="A6" s="14" t="s">
        <v>7</v>
      </c>
      <c r="B6" s="14" t="s">
        <v>6</v>
      </c>
      <c r="C6" s="14" t="s">
        <v>4</v>
      </c>
      <c r="D6" s="14" t="s">
        <v>3</v>
      </c>
      <c r="E6" s="14" t="s">
        <v>10</v>
      </c>
      <c r="F6" s="14" t="s">
        <v>8</v>
      </c>
    </row>
    <row r="7" spans="1:6" s="4" customFormat="1" ht="109.5" customHeight="1">
      <c r="A7" s="9" t="s">
        <v>0</v>
      </c>
      <c r="B7" s="10" t="s">
        <v>20</v>
      </c>
      <c r="C7" s="10" t="s">
        <v>5</v>
      </c>
      <c r="D7" s="12">
        <v>402</v>
      </c>
      <c r="E7" s="13"/>
      <c r="F7" s="13">
        <f>+E7*D7</f>
        <v>0</v>
      </c>
    </row>
    <row r="8" spans="1:6" s="4" customFormat="1" ht="109.5" customHeight="1">
      <c r="A8" s="9" t="s">
        <v>9</v>
      </c>
      <c r="B8" s="10" t="s">
        <v>21</v>
      </c>
      <c r="C8" s="10" t="s">
        <v>5</v>
      </c>
      <c r="D8" s="12">
        <v>402</v>
      </c>
      <c r="E8" s="13"/>
      <c r="F8" s="13">
        <f t="shared" ref="F8:F15" si="0">+E8*D8</f>
        <v>0</v>
      </c>
    </row>
    <row r="9" spans="1:6" s="4" customFormat="1" ht="109.5" customHeight="1">
      <c r="A9" s="9" t="s">
        <v>11</v>
      </c>
      <c r="B9" s="10" t="s">
        <v>22</v>
      </c>
      <c r="C9" s="10" t="s">
        <v>5</v>
      </c>
      <c r="D9" s="12">
        <v>402</v>
      </c>
      <c r="E9" s="13"/>
      <c r="F9" s="13">
        <f t="shared" si="0"/>
        <v>0</v>
      </c>
    </row>
    <row r="10" spans="1:6" s="4" customFormat="1" ht="109.5" customHeight="1">
      <c r="A10" s="9" t="s">
        <v>12</v>
      </c>
      <c r="B10" s="10" t="s">
        <v>23</v>
      </c>
      <c r="C10" s="10" t="s">
        <v>5</v>
      </c>
      <c r="D10" s="12">
        <v>402</v>
      </c>
      <c r="E10" s="13"/>
      <c r="F10" s="13">
        <f t="shared" si="0"/>
        <v>0</v>
      </c>
    </row>
    <row r="11" spans="1:6" s="4" customFormat="1" ht="109.5" customHeight="1">
      <c r="A11" s="9" t="s">
        <v>13</v>
      </c>
      <c r="B11" s="10" t="s">
        <v>24</v>
      </c>
      <c r="C11" s="10" t="s">
        <v>5</v>
      </c>
      <c r="D11" s="12">
        <v>402</v>
      </c>
      <c r="E11" s="13"/>
      <c r="F11" s="13">
        <f t="shared" si="0"/>
        <v>0</v>
      </c>
    </row>
    <row r="12" spans="1:6" s="4" customFormat="1" ht="109.5" customHeight="1">
      <c r="A12" s="9" t="s">
        <v>14</v>
      </c>
      <c r="B12" s="10" t="s">
        <v>25</v>
      </c>
      <c r="C12" s="10" t="s">
        <v>19</v>
      </c>
      <c r="D12" s="12">
        <v>402</v>
      </c>
      <c r="E12" s="13"/>
      <c r="F12" s="13">
        <f t="shared" si="0"/>
        <v>0</v>
      </c>
    </row>
    <row r="13" spans="1:6" s="4" customFormat="1" ht="109.5" customHeight="1">
      <c r="A13" s="9" t="s">
        <v>15</v>
      </c>
      <c r="B13" s="10" t="s">
        <v>26</v>
      </c>
      <c r="C13" s="10" t="s">
        <v>5</v>
      </c>
      <c r="D13" s="12">
        <v>402</v>
      </c>
      <c r="E13" s="13"/>
      <c r="F13" s="13">
        <f t="shared" si="0"/>
        <v>0</v>
      </c>
    </row>
    <row r="14" spans="1:6" s="4" customFormat="1" ht="109.5" customHeight="1">
      <c r="A14" s="9" t="s">
        <v>16</v>
      </c>
      <c r="B14" s="10" t="s">
        <v>27</v>
      </c>
      <c r="C14" s="10" t="s">
        <v>19</v>
      </c>
      <c r="D14" s="12">
        <v>402</v>
      </c>
      <c r="E14" s="13"/>
      <c r="F14" s="13">
        <f t="shared" si="0"/>
        <v>0</v>
      </c>
    </row>
    <row r="15" spans="1:6" s="4" customFormat="1" ht="109.5" customHeight="1">
      <c r="A15" s="9" t="s">
        <v>17</v>
      </c>
      <c r="B15" s="10" t="s">
        <v>28</v>
      </c>
      <c r="C15" s="10" t="s">
        <v>19</v>
      </c>
      <c r="D15" s="12">
        <v>402</v>
      </c>
      <c r="E15" s="13"/>
      <c r="F15" s="13">
        <f t="shared" si="0"/>
        <v>0</v>
      </c>
    </row>
    <row r="16" spans="1:6" s="5" customFormat="1" ht="72" customHeight="1">
      <c r="A16" s="34" t="s">
        <v>2</v>
      </c>
      <c r="B16" s="34"/>
      <c r="C16" s="34"/>
      <c r="D16" s="34"/>
      <c r="E16" s="34"/>
      <c r="F16" s="15">
        <f>SUM(F7:F15)</f>
        <v>0</v>
      </c>
    </row>
    <row r="17" spans="1:10" s="5" customFormat="1" ht="70.5" customHeight="1">
      <c r="A17" s="34" t="s">
        <v>18</v>
      </c>
      <c r="B17" s="34"/>
      <c r="C17" s="34"/>
      <c r="D17" s="34"/>
      <c r="E17" s="34"/>
      <c r="F17" s="15">
        <f>+F16*20%</f>
        <v>0</v>
      </c>
      <c r="J17" s="26"/>
    </row>
    <row r="18" spans="1:10" s="5" customFormat="1" ht="61.5" customHeight="1">
      <c r="A18" s="34" t="s">
        <v>1</v>
      </c>
      <c r="B18" s="34"/>
      <c r="C18" s="34"/>
      <c r="D18" s="34"/>
      <c r="E18" s="34"/>
      <c r="F18" s="15">
        <f>+F16+F17</f>
        <v>0</v>
      </c>
    </row>
    <row r="19" spans="1:10" ht="13.15" customHeight="1">
      <c r="A19" s="31"/>
      <c r="B19" s="31"/>
      <c r="C19" s="31"/>
      <c r="D19" s="31"/>
      <c r="E19" s="31"/>
      <c r="F19" s="31"/>
    </row>
    <row r="22" spans="1:10" ht="61.5" customHeight="1">
      <c r="F22" s="7"/>
    </row>
  </sheetData>
  <mergeCells count="8">
    <mergeCell ref="B1:E1"/>
    <mergeCell ref="B2:E2"/>
    <mergeCell ref="A19:F19"/>
    <mergeCell ref="A3:F3"/>
    <mergeCell ref="A4:F4"/>
    <mergeCell ref="A16:E16"/>
    <mergeCell ref="A17:E17"/>
    <mergeCell ref="A18:E18"/>
  </mergeCells>
  <pageMargins left="0.70866141732283472" right="0.51181102362204722" top="0.35433070866141736" bottom="0.55118110236220474" header="0" footer="0"/>
  <pageSetup paperSize="9" scale="3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22"/>
  <sheetViews>
    <sheetView view="pageBreakPreview" topLeftCell="A10" zoomScale="50" zoomScaleNormal="100" zoomScaleSheetLayoutView="50" workbookViewId="0">
      <selection activeCell="F5" sqref="F5"/>
    </sheetView>
  </sheetViews>
  <sheetFormatPr baseColWidth="10" defaultColWidth="11.5703125" defaultRowHeight="14.25"/>
  <cols>
    <col min="1" max="1" width="16.140625" style="1" customWidth="1"/>
    <col min="2" max="2" width="131.5703125" style="1" customWidth="1"/>
    <col min="3" max="4" width="23.140625" style="1" customWidth="1"/>
    <col min="5" max="5" width="34" style="1" customWidth="1"/>
    <col min="6" max="6" width="40.85546875" style="1" customWidth="1"/>
    <col min="7" max="9" width="11.5703125" style="1"/>
    <col min="10" max="10" width="36.42578125" style="1" customWidth="1"/>
    <col min="11" max="16384" width="11.5703125" style="1"/>
  </cols>
  <sheetData>
    <row r="1" spans="1:6" ht="153" customHeight="1">
      <c r="A1" s="6"/>
      <c r="B1" s="30"/>
      <c r="C1" s="30"/>
      <c r="D1" s="30"/>
      <c r="E1" s="30"/>
      <c r="F1" s="6"/>
    </row>
    <row r="2" spans="1:6" ht="58.5" customHeight="1">
      <c r="A2" s="6"/>
      <c r="B2" s="30" t="s">
        <v>29</v>
      </c>
      <c r="C2" s="30"/>
      <c r="D2" s="30"/>
      <c r="E2" s="30"/>
      <c r="F2" s="6"/>
    </row>
    <row r="3" spans="1:6" ht="42.75" customHeight="1">
      <c r="A3" s="32" t="s">
        <v>46</v>
      </c>
      <c r="B3" s="32"/>
      <c r="C3" s="32"/>
      <c r="D3" s="32"/>
      <c r="E3" s="32"/>
      <c r="F3" s="32"/>
    </row>
    <row r="4" spans="1:6" s="2" customFormat="1" ht="137.25" customHeight="1">
      <c r="A4" s="33" t="s">
        <v>33</v>
      </c>
      <c r="B4" s="33"/>
      <c r="C4" s="33"/>
      <c r="D4" s="33"/>
      <c r="E4" s="33"/>
      <c r="F4" s="33"/>
    </row>
    <row r="5" spans="1:6" ht="33.75" customHeight="1">
      <c r="A5" s="8"/>
      <c r="B5" s="8"/>
      <c r="C5" s="8"/>
      <c r="D5" s="8"/>
      <c r="E5" s="8"/>
      <c r="F5" s="8"/>
    </row>
    <row r="6" spans="1:6" s="3" customFormat="1" ht="89.25" customHeight="1">
      <c r="A6" s="14" t="s">
        <v>7</v>
      </c>
      <c r="B6" s="14" t="s">
        <v>6</v>
      </c>
      <c r="C6" s="14" t="s">
        <v>4</v>
      </c>
      <c r="D6" s="14" t="s">
        <v>3</v>
      </c>
      <c r="E6" s="14" t="s">
        <v>10</v>
      </c>
      <c r="F6" s="14" t="s">
        <v>8</v>
      </c>
    </row>
    <row r="7" spans="1:6" s="4" customFormat="1" ht="109.5" customHeight="1">
      <c r="A7" s="9" t="s">
        <v>0</v>
      </c>
      <c r="B7" s="10" t="s">
        <v>20</v>
      </c>
      <c r="C7" s="10" t="s">
        <v>5</v>
      </c>
      <c r="D7" s="12">
        <v>870</v>
      </c>
      <c r="E7" s="13"/>
      <c r="F7" s="13">
        <f>+E7*D7</f>
        <v>0</v>
      </c>
    </row>
    <row r="8" spans="1:6" s="4" customFormat="1" ht="109.5" customHeight="1">
      <c r="A8" s="9" t="s">
        <v>9</v>
      </c>
      <c r="B8" s="10" t="s">
        <v>21</v>
      </c>
      <c r="C8" s="10" t="s">
        <v>5</v>
      </c>
      <c r="D8" s="12">
        <v>899</v>
      </c>
      <c r="E8" s="13"/>
      <c r="F8" s="13">
        <f t="shared" ref="F8:F15" si="0">+E8*D8</f>
        <v>0</v>
      </c>
    </row>
    <row r="9" spans="1:6" s="4" customFormat="1" ht="109.5" customHeight="1">
      <c r="A9" s="9" t="s">
        <v>11</v>
      </c>
      <c r="B9" s="10" t="s">
        <v>22</v>
      </c>
      <c r="C9" s="10" t="s">
        <v>5</v>
      </c>
      <c r="D9" s="12">
        <v>918</v>
      </c>
      <c r="E9" s="13"/>
      <c r="F9" s="13">
        <f t="shared" si="0"/>
        <v>0</v>
      </c>
    </row>
    <row r="10" spans="1:6" s="4" customFormat="1" ht="109.5" customHeight="1">
      <c r="A10" s="9" t="s">
        <v>12</v>
      </c>
      <c r="B10" s="10" t="s">
        <v>23</v>
      </c>
      <c r="C10" s="10" t="s">
        <v>5</v>
      </c>
      <c r="D10" s="12">
        <v>943</v>
      </c>
      <c r="E10" s="13"/>
      <c r="F10" s="13">
        <f t="shared" si="0"/>
        <v>0</v>
      </c>
    </row>
    <row r="11" spans="1:6" s="4" customFormat="1" ht="109.5" customHeight="1">
      <c r="A11" s="9" t="s">
        <v>13</v>
      </c>
      <c r="B11" s="10" t="s">
        <v>24</v>
      </c>
      <c r="C11" s="10" t="s">
        <v>5</v>
      </c>
      <c r="D11" s="12">
        <v>695</v>
      </c>
      <c r="E11" s="13"/>
      <c r="F11" s="13">
        <f t="shared" si="0"/>
        <v>0</v>
      </c>
    </row>
    <row r="12" spans="1:6" s="4" customFormat="1" ht="109.5" customHeight="1">
      <c r="A12" s="9" t="s">
        <v>14</v>
      </c>
      <c r="B12" s="10" t="s">
        <v>25</v>
      </c>
      <c r="C12" s="10" t="s">
        <v>19</v>
      </c>
      <c r="D12" s="12">
        <v>642</v>
      </c>
      <c r="E12" s="13"/>
      <c r="F12" s="13">
        <f t="shared" si="0"/>
        <v>0</v>
      </c>
    </row>
    <row r="13" spans="1:6" s="4" customFormat="1" ht="109.5" customHeight="1">
      <c r="A13" s="9" t="s">
        <v>15</v>
      </c>
      <c r="B13" s="10" t="s">
        <v>26</v>
      </c>
      <c r="C13" s="10" t="s">
        <v>5</v>
      </c>
      <c r="D13" s="12">
        <v>603</v>
      </c>
      <c r="E13" s="13"/>
      <c r="F13" s="13">
        <f t="shared" si="0"/>
        <v>0</v>
      </c>
    </row>
    <row r="14" spans="1:6" s="4" customFormat="1" ht="109.5" customHeight="1">
      <c r="A14" s="9" t="s">
        <v>16</v>
      </c>
      <c r="B14" s="10" t="s">
        <v>27</v>
      </c>
      <c r="C14" s="10" t="s">
        <v>19</v>
      </c>
      <c r="D14" s="12">
        <v>546</v>
      </c>
      <c r="E14" s="13"/>
      <c r="F14" s="13">
        <f t="shared" si="0"/>
        <v>0</v>
      </c>
    </row>
    <row r="15" spans="1:6" s="4" customFormat="1" ht="109.5" customHeight="1">
      <c r="A15" s="9" t="s">
        <v>17</v>
      </c>
      <c r="B15" s="10" t="s">
        <v>28</v>
      </c>
      <c r="C15" s="10" t="s">
        <v>19</v>
      </c>
      <c r="D15" s="12">
        <v>544</v>
      </c>
      <c r="E15" s="13"/>
      <c r="F15" s="13">
        <f t="shared" si="0"/>
        <v>0</v>
      </c>
    </row>
    <row r="16" spans="1:6" s="5" customFormat="1" ht="70.5" customHeight="1">
      <c r="A16" s="34" t="s">
        <v>2</v>
      </c>
      <c r="B16" s="34"/>
      <c r="C16" s="34"/>
      <c r="D16" s="34"/>
      <c r="E16" s="34"/>
      <c r="F16" s="15">
        <f>SUM(F7:F15)</f>
        <v>0</v>
      </c>
    </row>
    <row r="17" spans="1:10" s="5" customFormat="1" ht="67.5" customHeight="1">
      <c r="A17" s="34" t="s">
        <v>18</v>
      </c>
      <c r="B17" s="34"/>
      <c r="C17" s="34"/>
      <c r="D17" s="34"/>
      <c r="E17" s="34"/>
      <c r="F17" s="15">
        <f>+F16*20%</f>
        <v>0</v>
      </c>
    </row>
    <row r="18" spans="1:10" s="5" customFormat="1" ht="69" customHeight="1">
      <c r="A18" s="34" t="s">
        <v>1</v>
      </c>
      <c r="B18" s="34"/>
      <c r="C18" s="34"/>
      <c r="D18" s="34"/>
      <c r="E18" s="34"/>
      <c r="F18" s="15">
        <f>+F16+F17</f>
        <v>0</v>
      </c>
      <c r="J18" s="26"/>
    </row>
    <row r="19" spans="1:10" ht="13.15" customHeight="1">
      <c r="A19" s="31"/>
      <c r="B19" s="31"/>
      <c r="C19" s="31"/>
      <c r="D19" s="31"/>
      <c r="E19" s="31"/>
      <c r="F19" s="31"/>
    </row>
    <row r="22" spans="1:10" ht="61.5" customHeight="1">
      <c r="F22" s="7"/>
    </row>
  </sheetData>
  <mergeCells count="8">
    <mergeCell ref="B1:E1"/>
    <mergeCell ref="B2:E2"/>
    <mergeCell ref="A19:F19"/>
    <mergeCell ref="A3:F3"/>
    <mergeCell ref="A4:F4"/>
    <mergeCell ref="A16:E16"/>
    <mergeCell ref="A17:E17"/>
    <mergeCell ref="A18:E18"/>
  </mergeCells>
  <pageMargins left="0.70866141732283472" right="0.51181102362204722" top="0.35433070866141736" bottom="0.55118110236220474" header="0" footer="0"/>
  <pageSetup paperSize="9" scale="3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J22"/>
  <sheetViews>
    <sheetView view="pageBreakPreview" topLeftCell="A13" zoomScale="50" zoomScaleNormal="100" zoomScaleSheetLayoutView="50" workbookViewId="0">
      <selection activeCell="A4" sqref="A4:F4"/>
    </sheetView>
  </sheetViews>
  <sheetFormatPr baseColWidth="10" defaultColWidth="11.5703125" defaultRowHeight="14.25"/>
  <cols>
    <col min="1" max="1" width="16.140625" style="1" customWidth="1"/>
    <col min="2" max="2" width="131.5703125" style="1" customWidth="1"/>
    <col min="3" max="4" width="23.140625" style="1" customWidth="1"/>
    <col min="5" max="5" width="34" style="1" customWidth="1"/>
    <col min="6" max="6" width="40.85546875" style="1" customWidth="1"/>
    <col min="7" max="9" width="11.5703125" style="1"/>
    <col min="10" max="10" width="34.42578125" style="1" customWidth="1"/>
    <col min="11" max="16384" width="11.5703125" style="1"/>
  </cols>
  <sheetData>
    <row r="1" spans="1:6" ht="153" customHeight="1">
      <c r="A1" s="6"/>
      <c r="B1" s="30"/>
      <c r="C1" s="30"/>
      <c r="D1" s="30"/>
      <c r="E1" s="30"/>
      <c r="F1" s="6"/>
    </row>
    <row r="2" spans="1:6" ht="49.5" customHeight="1">
      <c r="A2" s="6"/>
      <c r="B2" s="30" t="s">
        <v>29</v>
      </c>
      <c r="C2" s="30"/>
      <c r="D2" s="30"/>
      <c r="E2" s="30"/>
      <c r="F2" s="6"/>
    </row>
    <row r="3" spans="1:6" ht="42.75" customHeight="1">
      <c r="A3" s="32" t="s">
        <v>46</v>
      </c>
      <c r="B3" s="32"/>
      <c r="C3" s="32"/>
      <c r="D3" s="32"/>
      <c r="E3" s="32"/>
      <c r="F3" s="32"/>
    </row>
    <row r="4" spans="1:6" s="2" customFormat="1" ht="119.25" customHeight="1">
      <c r="A4" s="33" t="s">
        <v>32</v>
      </c>
      <c r="B4" s="33"/>
      <c r="C4" s="33"/>
      <c r="D4" s="33"/>
      <c r="E4" s="33"/>
      <c r="F4" s="33"/>
    </row>
    <row r="5" spans="1:6" ht="35.25" customHeight="1">
      <c r="A5" s="8"/>
      <c r="B5" s="8"/>
      <c r="C5" s="8"/>
      <c r="D5" s="8"/>
      <c r="E5" s="8"/>
      <c r="F5" s="8"/>
    </row>
    <row r="6" spans="1:6" s="3" customFormat="1" ht="89.25" customHeight="1">
      <c r="A6" s="14" t="s">
        <v>7</v>
      </c>
      <c r="B6" s="14" t="s">
        <v>6</v>
      </c>
      <c r="C6" s="14" t="s">
        <v>4</v>
      </c>
      <c r="D6" s="14" t="s">
        <v>3</v>
      </c>
      <c r="E6" s="14" t="s">
        <v>10</v>
      </c>
      <c r="F6" s="14" t="s">
        <v>8</v>
      </c>
    </row>
    <row r="7" spans="1:6" s="4" customFormat="1" ht="109.5" customHeight="1">
      <c r="A7" s="9" t="s">
        <v>0</v>
      </c>
      <c r="B7" s="10" t="s">
        <v>20</v>
      </c>
      <c r="C7" s="10" t="s">
        <v>5</v>
      </c>
      <c r="D7" s="12">
        <v>64</v>
      </c>
      <c r="E7" s="13"/>
      <c r="F7" s="13">
        <f>+E7*D7</f>
        <v>0</v>
      </c>
    </row>
    <row r="8" spans="1:6" s="4" customFormat="1" ht="109.5" customHeight="1">
      <c r="A8" s="9" t="s">
        <v>9</v>
      </c>
      <c r="B8" s="10" t="s">
        <v>21</v>
      </c>
      <c r="C8" s="10" t="s">
        <v>5</v>
      </c>
      <c r="D8" s="12">
        <v>70</v>
      </c>
      <c r="E8" s="13"/>
      <c r="F8" s="13">
        <f t="shared" ref="F8:F15" si="0">+E8*D8</f>
        <v>0</v>
      </c>
    </row>
    <row r="9" spans="1:6" s="4" customFormat="1" ht="109.5" customHeight="1">
      <c r="A9" s="9" t="s">
        <v>11</v>
      </c>
      <c r="B9" s="10" t="s">
        <v>22</v>
      </c>
      <c r="C9" s="10" t="s">
        <v>5</v>
      </c>
      <c r="D9" s="12">
        <v>64</v>
      </c>
      <c r="E9" s="13"/>
      <c r="F9" s="13">
        <f t="shared" si="0"/>
        <v>0</v>
      </c>
    </row>
    <row r="10" spans="1:6" s="4" customFormat="1" ht="109.5" customHeight="1">
      <c r="A10" s="9" t="s">
        <v>12</v>
      </c>
      <c r="B10" s="10" t="s">
        <v>23</v>
      </c>
      <c r="C10" s="10" t="s">
        <v>5</v>
      </c>
      <c r="D10" s="12">
        <v>64</v>
      </c>
      <c r="E10" s="13"/>
      <c r="F10" s="13">
        <f t="shared" si="0"/>
        <v>0</v>
      </c>
    </row>
    <row r="11" spans="1:6" s="4" customFormat="1" ht="109.5" customHeight="1">
      <c r="A11" s="9" t="s">
        <v>13</v>
      </c>
      <c r="B11" s="10" t="s">
        <v>24</v>
      </c>
      <c r="C11" s="10" t="s">
        <v>5</v>
      </c>
      <c r="D11" s="12">
        <v>64</v>
      </c>
      <c r="E11" s="13"/>
      <c r="F11" s="13">
        <f t="shared" si="0"/>
        <v>0</v>
      </c>
    </row>
    <row r="12" spans="1:6" s="4" customFormat="1" ht="109.5" customHeight="1">
      <c r="A12" s="9" t="s">
        <v>14</v>
      </c>
      <c r="B12" s="10" t="s">
        <v>25</v>
      </c>
      <c r="C12" s="10" t="s">
        <v>19</v>
      </c>
      <c r="D12" s="12">
        <v>70</v>
      </c>
      <c r="E12" s="13"/>
      <c r="F12" s="13">
        <f t="shared" si="0"/>
        <v>0</v>
      </c>
    </row>
    <row r="13" spans="1:6" s="4" customFormat="1" ht="109.5" customHeight="1">
      <c r="A13" s="9" t="s">
        <v>15</v>
      </c>
      <c r="B13" s="10" t="s">
        <v>26</v>
      </c>
      <c r="C13" s="10" t="s">
        <v>5</v>
      </c>
      <c r="D13" s="12">
        <v>64</v>
      </c>
      <c r="E13" s="13"/>
      <c r="F13" s="13">
        <f t="shared" si="0"/>
        <v>0</v>
      </c>
    </row>
    <row r="14" spans="1:6" s="4" customFormat="1" ht="109.5" customHeight="1">
      <c r="A14" s="9" t="s">
        <v>16</v>
      </c>
      <c r="B14" s="10" t="s">
        <v>27</v>
      </c>
      <c r="C14" s="10" t="s">
        <v>19</v>
      </c>
      <c r="D14" s="12">
        <v>64</v>
      </c>
      <c r="E14" s="13"/>
      <c r="F14" s="13">
        <f t="shared" si="0"/>
        <v>0</v>
      </c>
    </row>
    <row r="15" spans="1:6" s="4" customFormat="1" ht="109.5" customHeight="1">
      <c r="A15" s="9" t="s">
        <v>17</v>
      </c>
      <c r="B15" s="10" t="s">
        <v>28</v>
      </c>
      <c r="C15" s="10" t="s">
        <v>19</v>
      </c>
      <c r="D15" s="12">
        <v>64</v>
      </c>
      <c r="E15" s="13"/>
      <c r="F15" s="13">
        <f t="shared" si="0"/>
        <v>0</v>
      </c>
    </row>
    <row r="16" spans="1:6" s="5" customFormat="1" ht="75" customHeight="1">
      <c r="A16" s="34" t="s">
        <v>2</v>
      </c>
      <c r="B16" s="34"/>
      <c r="C16" s="34"/>
      <c r="D16" s="34"/>
      <c r="E16" s="34"/>
      <c r="F16" s="15">
        <f>SUM(F7:F15)</f>
        <v>0</v>
      </c>
    </row>
    <row r="17" spans="1:10" s="5" customFormat="1" ht="66" customHeight="1">
      <c r="A17" s="34" t="s">
        <v>18</v>
      </c>
      <c r="B17" s="34"/>
      <c r="C17" s="34"/>
      <c r="D17" s="34"/>
      <c r="E17" s="34"/>
      <c r="F17" s="15">
        <f>+F16*20%</f>
        <v>0</v>
      </c>
      <c r="I17" s="26"/>
      <c r="J17" s="26"/>
    </row>
    <row r="18" spans="1:10" s="5" customFormat="1" ht="67.5" customHeight="1">
      <c r="A18" s="34" t="s">
        <v>1</v>
      </c>
      <c r="B18" s="34"/>
      <c r="C18" s="34"/>
      <c r="D18" s="34"/>
      <c r="E18" s="34"/>
      <c r="F18" s="15">
        <f>+F16+F17</f>
        <v>0</v>
      </c>
    </row>
    <row r="19" spans="1:10" ht="13.15" customHeight="1">
      <c r="A19" s="31"/>
      <c r="B19" s="31"/>
      <c r="C19" s="31"/>
      <c r="D19" s="31"/>
      <c r="E19" s="31"/>
      <c r="F19" s="31"/>
    </row>
    <row r="22" spans="1:10" ht="61.5" customHeight="1">
      <c r="F22" s="7"/>
    </row>
  </sheetData>
  <mergeCells count="8">
    <mergeCell ref="B1:E1"/>
    <mergeCell ref="B2:E2"/>
    <mergeCell ref="A19:F19"/>
    <mergeCell ref="A3:F3"/>
    <mergeCell ref="A4:F4"/>
    <mergeCell ref="A16:E16"/>
    <mergeCell ref="A17:E17"/>
    <mergeCell ref="A18:E18"/>
  </mergeCells>
  <pageMargins left="0.70866141732283472" right="0.51181102362204722" top="0.35433070866141736" bottom="0.55118110236220474" header="0" footer="0"/>
  <pageSetup paperSize="9" scale="3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22"/>
  <sheetViews>
    <sheetView view="pageBreakPreview" topLeftCell="A10" zoomScale="60" zoomScaleNormal="100" workbookViewId="0">
      <selection activeCell="D6" sqref="D6"/>
    </sheetView>
  </sheetViews>
  <sheetFormatPr baseColWidth="10" defaultColWidth="11.5703125" defaultRowHeight="14.25"/>
  <cols>
    <col min="1" max="1" width="16.140625" style="1" customWidth="1"/>
    <col min="2" max="2" width="131.5703125" style="1" customWidth="1"/>
    <col min="3" max="4" width="23.140625" style="1" customWidth="1"/>
    <col min="5" max="5" width="34" style="1" customWidth="1"/>
    <col min="6" max="6" width="40.85546875" style="1" customWidth="1"/>
    <col min="7" max="8" width="11.5703125" style="1"/>
    <col min="9" max="9" width="32.42578125" style="1" customWidth="1"/>
    <col min="10" max="16384" width="11.5703125" style="1"/>
  </cols>
  <sheetData>
    <row r="1" spans="1:6" ht="153" customHeight="1">
      <c r="A1" s="6"/>
      <c r="B1" s="30"/>
      <c r="C1" s="30"/>
      <c r="D1" s="30"/>
      <c r="E1" s="30"/>
      <c r="F1" s="6"/>
    </row>
    <row r="2" spans="1:6" ht="50.25" customHeight="1">
      <c r="A2" s="6"/>
      <c r="B2" s="30" t="s">
        <v>29</v>
      </c>
      <c r="C2" s="30"/>
      <c r="D2" s="30"/>
      <c r="E2" s="30"/>
      <c r="F2" s="6"/>
    </row>
    <row r="3" spans="1:6" ht="48" customHeight="1">
      <c r="A3" s="32" t="s">
        <v>48</v>
      </c>
      <c r="B3" s="32"/>
      <c r="C3" s="32"/>
      <c r="D3" s="32"/>
      <c r="E3" s="32"/>
      <c r="F3" s="32"/>
    </row>
    <row r="4" spans="1:6" s="2" customFormat="1" ht="131.25" customHeight="1">
      <c r="A4" s="33" t="s">
        <v>31</v>
      </c>
      <c r="B4" s="33"/>
      <c r="C4" s="33"/>
      <c r="D4" s="33"/>
      <c r="E4" s="33"/>
      <c r="F4" s="33"/>
    </row>
    <row r="5" spans="1:6" ht="34.5" customHeight="1">
      <c r="A5" s="8"/>
      <c r="B5" s="8"/>
      <c r="C5" s="8"/>
      <c r="D5" s="8"/>
      <c r="E5" s="8"/>
      <c r="F5" s="8"/>
    </row>
    <row r="6" spans="1:6" s="3" customFormat="1" ht="69.75" customHeight="1">
      <c r="A6" s="14" t="s">
        <v>7</v>
      </c>
      <c r="B6" s="14" t="s">
        <v>6</v>
      </c>
      <c r="C6" s="14" t="s">
        <v>4</v>
      </c>
      <c r="D6" s="14" t="s">
        <v>3</v>
      </c>
      <c r="E6" s="14" t="s">
        <v>10</v>
      </c>
      <c r="F6" s="14" t="s">
        <v>8</v>
      </c>
    </row>
    <row r="7" spans="1:6" s="4" customFormat="1" ht="109.5" customHeight="1">
      <c r="A7" s="9" t="s">
        <v>0</v>
      </c>
      <c r="B7" s="10" t="s">
        <v>20</v>
      </c>
      <c r="C7" s="10" t="s">
        <v>5</v>
      </c>
      <c r="D7" s="12">
        <v>35</v>
      </c>
      <c r="E7" s="13"/>
      <c r="F7" s="13">
        <f>+E7*D7</f>
        <v>0</v>
      </c>
    </row>
    <row r="8" spans="1:6" s="4" customFormat="1" ht="109.5" customHeight="1">
      <c r="A8" s="9" t="s">
        <v>9</v>
      </c>
      <c r="B8" s="10" t="s">
        <v>21</v>
      </c>
      <c r="C8" s="10" t="s">
        <v>5</v>
      </c>
      <c r="D8" s="12">
        <v>35</v>
      </c>
      <c r="E8" s="13"/>
      <c r="F8" s="13">
        <f t="shared" ref="F8:F15" si="0">+E8*D8</f>
        <v>0</v>
      </c>
    </row>
    <row r="9" spans="1:6" s="4" customFormat="1" ht="109.5" customHeight="1">
      <c r="A9" s="9" t="s">
        <v>11</v>
      </c>
      <c r="B9" s="10" t="s">
        <v>22</v>
      </c>
      <c r="C9" s="10" t="s">
        <v>5</v>
      </c>
      <c r="D9" s="12">
        <v>35</v>
      </c>
      <c r="E9" s="13"/>
      <c r="F9" s="13">
        <f t="shared" si="0"/>
        <v>0</v>
      </c>
    </row>
    <row r="10" spans="1:6" s="4" customFormat="1" ht="109.5" customHeight="1">
      <c r="A10" s="9" t="s">
        <v>12</v>
      </c>
      <c r="B10" s="10" t="s">
        <v>23</v>
      </c>
      <c r="C10" s="10" t="s">
        <v>5</v>
      </c>
      <c r="D10" s="12">
        <v>35</v>
      </c>
      <c r="E10" s="13"/>
      <c r="F10" s="13">
        <f t="shared" si="0"/>
        <v>0</v>
      </c>
    </row>
    <row r="11" spans="1:6" s="4" customFormat="1" ht="109.5" customHeight="1">
      <c r="A11" s="9" t="s">
        <v>13</v>
      </c>
      <c r="B11" s="10" t="s">
        <v>24</v>
      </c>
      <c r="C11" s="10" t="s">
        <v>5</v>
      </c>
      <c r="D11" s="12">
        <v>35</v>
      </c>
      <c r="E11" s="13"/>
      <c r="F11" s="13">
        <f t="shared" si="0"/>
        <v>0</v>
      </c>
    </row>
    <row r="12" spans="1:6" s="4" customFormat="1" ht="109.5" customHeight="1">
      <c r="A12" s="9" t="s">
        <v>14</v>
      </c>
      <c r="B12" s="10" t="s">
        <v>25</v>
      </c>
      <c r="C12" s="10" t="s">
        <v>19</v>
      </c>
      <c r="D12" s="12">
        <v>35</v>
      </c>
      <c r="E12" s="13"/>
      <c r="F12" s="13">
        <f t="shared" si="0"/>
        <v>0</v>
      </c>
    </row>
    <row r="13" spans="1:6" s="4" customFormat="1" ht="109.5" customHeight="1">
      <c r="A13" s="9" t="s">
        <v>15</v>
      </c>
      <c r="B13" s="10" t="s">
        <v>26</v>
      </c>
      <c r="C13" s="10" t="s">
        <v>5</v>
      </c>
      <c r="D13" s="12">
        <v>35</v>
      </c>
      <c r="E13" s="13"/>
      <c r="F13" s="13">
        <f t="shared" si="0"/>
        <v>0</v>
      </c>
    </row>
    <row r="14" spans="1:6" s="4" customFormat="1" ht="109.5" customHeight="1">
      <c r="A14" s="9" t="s">
        <v>16</v>
      </c>
      <c r="B14" s="10" t="s">
        <v>27</v>
      </c>
      <c r="C14" s="10" t="s">
        <v>19</v>
      </c>
      <c r="D14" s="12">
        <v>35</v>
      </c>
      <c r="E14" s="13"/>
      <c r="F14" s="13">
        <f t="shared" si="0"/>
        <v>0</v>
      </c>
    </row>
    <row r="15" spans="1:6" s="4" customFormat="1" ht="109.5" customHeight="1">
      <c r="A15" s="9" t="s">
        <v>17</v>
      </c>
      <c r="B15" s="10" t="s">
        <v>28</v>
      </c>
      <c r="C15" s="10" t="s">
        <v>19</v>
      </c>
      <c r="D15" s="12">
        <v>35</v>
      </c>
      <c r="E15" s="13"/>
      <c r="F15" s="13">
        <f t="shared" si="0"/>
        <v>0</v>
      </c>
    </row>
    <row r="16" spans="1:6" s="5" customFormat="1" ht="76.5" customHeight="1">
      <c r="A16" s="34" t="s">
        <v>2</v>
      </c>
      <c r="B16" s="34"/>
      <c r="C16" s="34"/>
      <c r="D16" s="34"/>
      <c r="E16" s="34"/>
      <c r="F16" s="15">
        <f>SUM(F7:F15)</f>
        <v>0</v>
      </c>
    </row>
    <row r="17" spans="1:9" s="5" customFormat="1" ht="70.5" customHeight="1">
      <c r="A17" s="34" t="s">
        <v>18</v>
      </c>
      <c r="B17" s="34"/>
      <c r="C17" s="34"/>
      <c r="D17" s="34"/>
      <c r="E17" s="34"/>
      <c r="F17" s="15">
        <f>+F16*20%</f>
        <v>0</v>
      </c>
    </row>
    <row r="18" spans="1:9" s="5" customFormat="1" ht="72.75" customHeight="1">
      <c r="A18" s="34" t="s">
        <v>1</v>
      </c>
      <c r="B18" s="34"/>
      <c r="C18" s="34"/>
      <c r="D18" s="34"/>
      <c r="E18" s="34"/>
      <c r="F18" s="15">
        <f>+F16+F17</f>
        <v>0</v>
      </c>
      <c r="I18" s="26"/>
    </row>
    <row r="19" spans="1:9" ht="13.15" customHeight="1">
      <c r="A19" s="31"/>
      <c r="B19" s="31"/>
      <c r="C19" s="31"/>
      <c r="D19" s="31"/>
      <c r="E19" s="31"/>
      <c r="F19" s="31"/>
    </row>
    <row r="22" spans="1:9" ht="61.5" customHeight="1">
      <c r="F22" s="7"/>
    </row>
  </sheetData>
  <mergeCells count="8">
    <mergeCell ref="B1:E1"/>
    <mergeCell ref="A3:F3"/>
    <mergeCell ref="B2:E2"/>
    <mergeCell ref="A19:F19"/>
    <mergeCell ref="A4:F4"/>
    <mergeCell ref="A16:E16"/>
    <mergeCell ref="A17:E17"/>
    <mergeCell ref="A18:E18"/>
  </mergeCells>
  <pageMargins left="0.70866141732283472" right="0.51181102362204722" top="0.35433070866141736" bottom="0.55118110236220474" header="0" footer="0"/>
  <pageSetup paperSize="9" scale="33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F22"/>
  <sheetViews>
    <sheetView tabSelected="1" view="pageBreakPreview" zoomScale="60" zoomScaleNormal="80" workbookViewId="0">
      <selection activeCell="A10" sqref="A10:B10"/>
    </sheetView>
  </sheetViews>
  <sheetFormatPr baseColWidth="10" defaultColWidth="11.5703125" defaultRowHeight="14.25"/>
  <cols>
    <col min="1" max="1" width="89" style="1" customWidth="1"/>
    <col min="2" max="2" width="108.140625" style="1" customWidth="1"/>
    <col min="3" max="3" width="11.5703125" style="1"/>
    <col min="4" max="4" width="32.7109375" style="1" customWidth="1"/>
    <col min="5" max="5" width="41.28515625" style="1" customWidth="1"/>
    <col min="6" max="6" width="64" style="1" customWidth="1"/>
    <col min="7" max="16384" width="11.5703125" style="1"/>
  </cols>
  <sheetData>
    <row r="1" spans="1:6" ht="21.75" customHeight="1">
      <c r="A1" s="36"/>
      <c r="B1" s="36"/>
    </row>
    <row r="2" spans="1:6" ht="25.5" customHeight="1">
      <c r="A2" s="36"/>
      <c r="B2" s="36"/>
    </row>
    <row r="3" spans="1:6" ht="20.25" customHeight="1">
      <c r="A3" s="36"/>
      <c r="B3" s="36"/>
    </row>
    <row r="4" spans="1:6" ht="19.5" customHeight="1">
      <c r="A4" s="36"/>
      <c r="B4" s="36"/>
    </row>
    <row r="5" spans="1:6" ht="27" customHeight="1">
      <c r="A5" s="36"/>
      <c r="B5" s="36"/>
    </row>
    <row r="6" spans="1:6" ht="20.25" customHeight="1">
      <c r="A6" s="36"/>
      <c r="B6" s="36"/>
    </row>
    <row r="7" spans="1:6">
      <c r="A7" s="36"/>
      <c r="B7" s="36"/>
    </row>
    <row r="8" spans="1:6" s="17" customFormat="1" ht="18.75" customHeight="1">
      <c r="A8" s="37"/>
      <c r="B8" s="37"/>
      <c r="C8" s="16"/>
      <c r="D8" s="16"/>
      <c r="E8" s="16"/>
      <c r="F8" s="16"/>
    </row>
    <row r="9" spans="1:6" s="17" customFormat="1" ht="36.75" customHeight="1">
      <c r="A9" s="38" t="s">
        <v>36</v>
      </c>
      <c r="B9" s="38"/>
      <c r="C9" s="16"/>
      <c r="D9" s="16"/>
      <c r="E9" s="16"/>
      <c r="F9" s="16"/>
    </row>
    <row r="10" spans="1:6" s="17" customFormat="1" ht="34.5">
      <c r="A10" s="30" t="s">
        <v>46</v>
      </c>
      <c r="B10" s="30"/>
      <c r="C10" s="18"/>
      <c r="D10" s="18"/>
      <c r="E10" s="18"/>
      <c r="F10" s="18"/>
    </row>
    <row r="11" spans="1:6" s="17" customFormat="1" ht="27">
      <c r="A11" s="38"/>
      <c r="B11" s="38"/>
      <c r="C11" s="16"/>
      <c r="D11" s="16"/>
      <c r="E11" s="16"/>
      <c r="F11" s="16"/>
    </row>
    <row r="12" spans="1:6" s="20" customFormat="1" ht="189.75" customHeight="1">
      <c r="A12" s="39" t="s">
        <v>30</v>
      </c>
      <c r="B12" s="39"/>
      <c r="C12" s="19"/>
      <c r="D12" s="19"/>
      <c r="E12" s="19"/>
      <c r="F12" s="19"/>
    </row>
    <row r="13" spans="1:6" ht="23.25">
      <c r="A13" s="21"/>
      <c r="B13" s="21"/>
    </row>
    <row r="14" spans="1:6" s="3" customFormat="1" ht="55.5" customHeight="1">
      <c r="A14" s="14" t="s">
        <v>37</v>
      </c>
      <c r="B14" s="14" t="s">
        <v>38</v>
      </c>
    </row>
    <row r="15" spans="1:6" s="4" customFormat="1" ht="50.1" customHeight="1">
      <c r="A15" s="27" t="s">
        <v>39</v>
      </c>
      <c r="B15" s="25"/>
      <c r="D15" s="22"/>
      <c r="E15" s="22"/>
      <c r="F15" s="22"/>
    </row>
    <row r="16" spans="1:6" s="4" customFormat="1" ht="50.1" customHeight="1">
      <c r="A16" s="27" t="s">
        <v>44</v>
      </c>
      <c r="B16" s="25"/>
      <c r="D16" s="22"/>
      <c r="E16" s="22"/>
      <c r="F16" s="22"/>
    </row>
    <row r="17" spans="1:6" s="4" customFormat="1" ht="50.1" customHeight="1">
      <c r="A17" s="27" t="s">
        <v>43</v>
      </c>
      <c r="B17" s="25"/>
      <c r="D17" s="22"/>
      <c r="E17" s="22"/>
      <c r="F17" s="22"/>
    </row>
    <row r="18" spans="1:6" s="4" customFormat="1" ht="50.1" customHeight="1">
      <c r="A18" s="27" t="s">
        <v>42</v>
      </c>
      <c r="B18" s="25"/>
      <c r="D18" s="22"/>
      <c r="E18" s="22"/>
      <c r="F18" s="22"/>
    </row>
    <row r="19" spans="1:6" s="4" customFormat="1" ht="50.1" customHeight="1">
      <c r="A19" s="27" t="s">
        <v>45</v>
      </c>
      <c r="B19" s="25"/>
      <c r="D19" s="22"/>
      <c r="E19" s="22"/>
      <c r="F19" s="22"/>
    </row>
    <row r="20" spans="1:6" s="5" customFormat="1" ht="50.1" customHeight="1">
      <c r="A20" s="28" t="s">
        <v>40</v>
      </c>
      <c r="B20" s="29">
        <f>SUM(B15:B19)</f>
        <v>0</v>
      </c>
      <c r="D20" s="23"/>
      <c r="E20" s="24"/>
      <c r="F20" s="11"/>
    </row>
    <row r="21" spans="1:6" ht="18">
      <c r="A21" s="31"/>
      <c r="B21" s="31"/>
    </row>
    <row r="22" spans="1:6" ht="23.25">
      <c r="A22" s="35" t="s">
        <v>41</v>
      </c>
      <c r="B22" s="35"/>
    </row>
  </sheetData>
  <mergeCells count="8">
    <mergeCell ref="A21:B21"/>
    <mergeCell ref="A22:B22"/>
    <mergeCell ref="A1:B7"/>
    <mergeCell ref="A8:B8"/>
    <mergeCell ref="A9:B9"/>
    <mergeCell ref="A10:B10"/>
    <mergeCell ref="A11:B11"/>
    <mergeCell ref="A12:B12"/>
  </mergeCells>
  <pageMargins left="0.7" right="0.7" top="0.75" bottom="0.75" header="0.3" footer="0.3"/>
  <pageSetup paperSize="9" scale="44" orientation="portrait" r:id="rId1"/>
  <colBreaks count="1" manualBreakCount="1">
    <brk id="2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AREF LSH</vt:lpstr>
      <vt:lpstr>AREF MS</vt:lpstr>
      <vt:lpstr>AREF SM</vt:lpstr>
      <vt:lpstr>AREF GON</vt:lpstr>
      <vt:lpstr>AREF DOD</vt:lpstr>
      <vt:lpstr>RECAP</vt:lpstr>
      <vt:lpstr>'AREF DOD'!Zone_d_impression</vt:lpstr>
      <vt:lpstr>'AREF GON'!Zone_d_impression</vt:lpstr>
      <vt:lpstr>'AREF LSH'!Zone_d_impression</vt:lpstr>
      <vt:lpstr>'AREF MS'!Zone_d_impression</vt:lpstr>
      <vt:lpstr>'AREF SM'!Zone_d_impression</vt:lpstr>
      <vt:lpstr>RECAP!Zone_d_impression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ABDERRAHIM JEAAITE</dc:creator>
  <cp:lastModifiedBy>Hp</cp:lastModifiedBy>
  <cp:lastPrinted>2025-11-03T12:13:20Z</cp:lastPrinted>
  <dcterms:created xsi:type="dcterms:W3CDTF">2022-06-09T12:23:12Z</dcterms:created>
  <dcterms:modified xsi:type="dcterms:W3CDTF">2026-09-22T11:02:12Z</dcterms:modified>
</cp:coreProperties>
</file>