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C BUREAU UNITE GBMF 2024\Gestion budgétaire matérielle et financière\Marché 2026\AOOS N°07_CRMEF_2026\AOOS N°07_CRMEF_2026\"/>
    </mc:Choice>
  </mc:AlternateContent>
  <xr:revisionPtr revIDLastSave="0" documentId="13_ncr:1_{AD3DDDE1-6439-4CEB-885F-0E932701D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5" r:id="rId1"/>
  </sheets>
  <definedNames>
    <definedName name="_xlnm.Print_Titles" localSheetId="0">BPDE!$7:$7</definedName>
    <definedName name="_xlnm.Print_Area" localSheetId="0">BPDE!$A$1:$F$97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7" i="5" l="1"/>
  <c r="F78" i="5"/>
  <c r="F79" i="5"/>
  <c r="F80" i="5"/>
  <c r="F81" i="5"/>
  <c r="F82" i="5"/>
  <c r="F76" i="5"/>
  <c r="F65" i="5"/>
  <c r="F66" i="5"/>
  <c r="F67" i="5"/>
  <c r="F68" i="5"/>
  <c r="F69" i="5"/>
  <c r="F70" i="5"/>
  <c r="F71" i="5"/>
  <c r="F72" i="5"/>
  <c r="F73" i="5"/>
  <c r="F64" i="5"/>
  <c r="F53" i="5"/>
  <c r="F54" i="5"/>
  <c r="F55" i="5"/>
  <c r="F56" i="5"/>
  <c r="F57" i="5"/>
  <c r="F58" i="5"/>
  <c r="F59" i="5"/>
  <c r="F60" i="5"/>
  <c r="F61" i="5"/>
  <c r="F52" i="5"/>
  <c r="F39" i="5"/>
  <c r="F40" i="5"/>
  <c r="F41" i="5"/>
  <c r="F42" i="5"/>
  <c r="F43" i="5"/>
  <c r="F44" i="5"/>
  <c r="F45" i="5"/>
  <c r="F46" i="5"/>
  <c r="F47" i="5"/>
  <c r="F48" i="5"/>
  <c r="F49" i="5"/>
  <c r="F38" i="5"/>
  <c r="F33" i="5"/>
  <c r="F34" i="5"/>
  <c r="F35" i="5"/>
  <c r="F32" i="5"/>
  <c r="F28" i="5"/>
  <c r="F29" i="5"/>
  <c r="F27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9" i="5"/>
  <c r="F36" i="5" l="1"/>
  <c r="F62" i="5"/>
  <c r="F30" i="5"/>
  <c r="F25" i="5"/>
  <c r="F50" i="5"/>
  <c r="F74" i="5"/>
  <c r="F83" i="5" l="1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7" i="5" s="1"/>
  <c r="A28" i="5" s="1"/>
  <c r="A29" i="5" l="1"/>
  <c r="A32" i="5" s="1"/>
  <c r="A33" i="5" s="1"/>
  <c r="A34" i="5" s="1"/>
  <c r="A35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6" i="5" s="1"/>
  <c r="A77" i="5" s="1"/>
  <c r="A78" i="5" s="1"/>
  <c r="A79" i="5" s="1"/>
  <c r="A80" i="5" s="1"/>
  <c r="A81" i="5" s="1"/>
  <c r="A82" i="5" s="1"/>
  <c r="F89" i="5"/>
  <c r="F90" i="5"/>
  <c r="F87" i="5"/>
  <c r="F91" i="5"/>
  <c r="F92" i="5"/>
  <c r="F88" i="5"/>
  <c r="F93" i="5" l="1"/>
  <c r="F94" i="5" s="1"/>
  <c r="F95" i="5" s="1"/>
  <c r="F96" i="5" s="1"/>
</calcChain>
</file>

<file path=xl/sharedStrings.xml><?xml version="1.0" encoding="utf-8"?>
<sst xmlns="http://schemas.openxmlformats.org/spreadsheetml/2006/main" count="158" uniqueCount="96">
  <si>
    <t>N°</t>
  </si>
  <si>
    <t>DÉSIGNATION DES OUVRAGES</t>
  </si>
  <si>
    <t>Uté</t>
  </si>
  <si>
    <t>Qté</t>
  </si>
  <si>
    <t xml:space="preserve">PRIX UNITAIRE  </t>
  </si>
  <si>
    <t xml:space="preserve">PRIX TOTAL </t>
  </si>
  <si>
    <t>F</t>
  </si>
  <si>
    <t>ML</t>
  </si>
  <si>
    <t>U</t>
  </si>
  <si>
    <t xml:space="preserve">Réfection générale d’électricité </t>
  </si>
  <si>
    <t>A/ - GROS-ŒUVRE</t>
  </si>
  <si>
    <t>Regard type non visitable pour évacuation.de 40X40.</t>
  </si>
  <si>
    <t>Regard type visitable pour évacuationde 60X60.</t>
  </si>
  <si>
    <t xml:space="preserve">Caniveau en béton </t>
  </si>
  <si>
    <t>M3</t>
  </si>
  <si>
    <t>M2</t>
  </si>
  <si>
    <t>Enduit extérieur au mortier bâtard, lisse, rustique ou tyrolien</t>
  </si>
  <si>
    <t>Enduit intérieur au mortier de ciment sur murs et plafonds</t>
  </si>
  <si>
    <t>Dallage en béton reflué et surfacé</t>
  </si>
  <si>
    <t>Bordure en béton de 0,20m x0,20m</t>
  </si>
  <si>
    <t>Colmatage de fissures</t>
  </si>
  <si>
    <t>Fourniture et pose de pavé en béton</t>
  </si>
  <si>
    <t>B/ - REVETEMENTS</t>
  </si>
  <si>
    <t>Revêtement mural en carreaux de grès cérame</t>
  </si>
  <si>
    <t>Revêtement du sol en granito poli ordinaire</t>
  </si>
  <si>
    <t>C/ - ETANCHEITE</t>
  </si>
  <si>
    <t>Grattage du complexe d'étanchéité</t>
  </si>
  <si>
    <t>Forme de pente et chape de lissage</t>
  </si>
  <si>
    <t>Etanchéité Bicouche de 3MM lisse + 4MM Auto protégée</t>
  </si>
  <si>
    <t>Relief d'étanchèité bicouche</t>
  </si>
  <si>
    <t>D/ - MENUISERIE BOIS ET METALLIQUE</t>
  </si>
  <si>
    <t>Porte à lames</t>
  </si>
  <si>
    <t>Porte isoplane</t>
  </si>
  <si>
    <t>Porte de placard</t>
  </si>
  <si>
    <t>Fenêtre vitrée</t>
  </si>
  <si>
    <t>Châssis vitrée</t>
  </si>
  <si>
    <t>Grilles de protection décoratives</t>
  </si>
  <si>
    <t>Porte métallique</t>
  </si>
  <si>
    <t>TOTAL D / - MENUISERIE BOIS ET METALLIQUE</t>
  </si>
  <si>
    <t>E/ - PLOMBERIE / APPAREILS SANITAIRES</t>
  </si>
  <si>
    <t>Canalisations de distribution en tube polyéthylènede DN 25</t>
  </si>
  <si>
    <t>Robinet de puisage</t>
  </si>
  <si>
    <t>Lave main</t>
  </si>
  <si>
    <t>W-C. à la Turque équipé de couleur blanche</t>
  </si>
  <si>
    <t>W-C. à l'anglaise équipé de couleur blanche</t>
  </si>
  <si>
    <t xml:space="preserve">Gargouille en plomb de Ø125  </t>
  </si>
  <si>
    <t>F/ - ELECTRICITE/LUSTRERIE</t>
  </si>
  <si>
    <t>Tableau tablux</t>
  </si>
  <si>
    <t>Mise à la terre en cuivre nu de 28 mm2</t>
  </si>
  <si>
    <t>ENS</t>
  </si>
  <si>
    <t>Prise de courant de 2X16 A +T</t>
  </si>
  <si>
    <t>Hublot étanche</t>
  </si>
  <si>
    <t>Globe opaline</t>
  </si>
  <si>
    <t>G/ - PEINTURE/VITRERIE</t>
  </si>
  <si>
    <t>Peinture griffi sur façade</t>
  </si>
  <si>
    <t>Peinture vinylique sur façade</t>
  </si>
  <si>
    <t>Peinture glycérophtalique mate sur murs et plafonds interieurs</t>
  </si>
  <si>
    <t>Peinture glycérophtalique laquée sur murs et plafonds</t>
  </si>
  <si>
    <t>Peinture glycérophtalique laquée sur menuiserie bois</t>
  </si>
  <si>
    <t>Peinture glycérophtalique laquée sur ferronnerie</t>
  </si>
  <si>
    <t>Verre clair de 4 à 4,8 mm</t>
  </si>
  <si>
    <t xml:space="preserve">RECAPITULATION GENERALE </t>
  </si>
  <si>
    <t>B/ - REVETEMENT</t>
  </si>
  <si>
    <t>TOTAL GENERAL H.T</t>
  </si>
  <si>
    <t>T.V.A DE 20%</t>
  </si>
  <si>
    <t>TOTAL T.T.C</t>
  </si>
  <si>
    <t>Canalisation en PVC pour évacuation  de f 100</t>
  </si>
  <si>
    <t>Canalisation en PVC pour évacuation  de f 200</t>
  </si>
  <si>
    <t>TOTAL A/ - GROS-ŒUVRE</t>
  </si>
  <si>
    <t>TOTAL B/ - REVETEMENTS</t>
  </si>
  <si>
    <t>TOTAL C/ - ETANCHEITE</t>
  </si>
  <si>
    <t>TOTAL E/ - PLOMBERIE / APPAREILS SANITAIRES</t>
  </si>
  <si>
    <t>TOTAL F/ - ELECTRICITE/LUSTRERIE</t>
  </si>
  <si>
    <t>TOTAL G/ - PEINTURE/VITRERIE</t>
  </si>
  <si>
    <t>Maçonnerie d'agglos creux tout épaisseur (10cm /20cm)</t>
  </si>
  <si>
    <t xml:space="preserve">Curage du réseau d'assainissement de Blocs sanitaires </t>
  </si>
  <si>
    <t>Canalisation en polypropylène PP-R (DN20-DN25)</t>
  </si>
  <si>
    <t xml:space="preserve">Vanne et robinet d'arrêt    (DN20-DN25)   </t>
  </si>
  <si>
    <t>Foyer simple allumage et Foyer supplémentaire sur foyer S.A. ou V/V</t>
  </si>
  <si>
    <t>Réseau de distribution principale et secondaire en câble armé de 4X10 mm2+T et de 4X6 mm2+T)</t>
  </si>
  <si>
    <t xml:space="preserve">Fourniture et pose de quincaillerie manquante </t>
  </si>
  <si>
    <t>Fourniture et pose toiture en tole paneau sanduich</t>
  </si>
  <si>
    <t xml:space="preserve">Fourniture et pose de lavabo collectif </t>
  </si>
  <si>
    <t>Dépose et repose de lavabo collectif existant</t>
  </si>
  <si>
    <t>Réparation et ajustage de menuiserie métallique, y/c dépose et repose</t>
  </si>
  <si>
    <t>Grilles de protection de séparation</t>
  </si>
  <si>
    <t>pannel</t>
  </si>
  <si>
    <t>installation de point d'accés internet</t>
  </si>
  <si>
    <t>Réfection de l'enduit intérieur et extérieur y/compris décapage de l'existant</t>
  </si>
  <si>
    <t>Réparation et ajustage de menuiserie bois  y/c dépose et repose</t>
  </si>
  <si>
    <t xml:space="preserve">Démolition de batiment de toute nature et décapge de dallage et évacuation </t>
  </si>
  <si>
    <t>Béton pour B A  pour tous ouvrages.y/c Acier à haute adhérence</t>
  </si>
  <si>
    <t>BORDEREAUX DES PRIX-DETAIL ESTIMATIF</t>
  </si>
  <si>
    <t>Académie Régionale de l’Education et de la Formation de la Région de Marrakech Safi
Centre Régional des Métiers de l’éducation et de la Formation de la Région de Marrakech-Safi</t>
  </si>
  <si>
    <t>Revêtement de sol en carreaux de grès cérame y/c Plinthe droite ou rampante</t>
  </si>
  <si>
    <t xml:space="preserve">TRAVAUX D’AMENAGEMENT DE L’ANNEXE D’EL MECHOUAR A MARRAKECH RELEVANT DU CENTRE REGIONAL DES METIERS DE L’EDUCATION ET DE LA FORMATION DE LA REGION DE MARRAKECH SAFI EN LOT UNIQUE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</si>
</sst>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b/>
      <sz val="16"/>
      <name val="Times New Roman"/>
      <family val="1"/>
    </font>
    <font>
      <sz val="16"/>
      <name val="Arial"/>
      <family val="2"/>
    </font>
    <font>
      <sz val="16"/>
      <name val="Times New Roman"/>
      <family val="1"/>
    </font>
    <font>
      <b/>
      <sz val="16"/>
      <name val="Arial"/>
      <family val="2"/>
    </font>
    <font>
      <b/>
      <u/>
      <sz val="8"/>
      <name val="Arial"/>
      <family val="2"/>
    </font>
    <font>
      <sz val="10"/>
      <name val="Andalus"/>
      <family val="1"/>
    </font>
    <font>
      <b/>
      <i/>
      <sz val="14"/>
      <name val="Calibri"/>
      <family val="2"/>
    </font>
    <font>
      <b/>
      <sz val="16"/>
      <name val="Andalus"/>
      <family val="1"/>
    </font>
    <font>
      <b/>
      <i/>
      <sz val="9"/>
      <name val="Calibri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0" fontId="1" fillId="0" borderId="0"/>
  </cellStyleXfs>
  <cellXfs count="79">
    <xf numFmtId="0" fontId="0" fillId="0" borderId="0" xfId="0"/>
    <xf numFmtId="0" fontId="5" fillId="0" borderId="0" xfId="2" applyFont="1" applyAlignment="1">
      <alignment vertical="center"/>
    </xf>
    <xf numFmtId="0" fontId="4" fillId="0" borderId="0" xfId="0" applyFont="1"/>
    <xf numFmtId="0" fontId="5" fillId="0" borderId="0" xfId="2" applyFont="1" applyAlignment="1">
      <alignment horizontal="center" vertical="center"/>
    </xf>
    <xf numFmtId="4" fontId="5" fillId="0" borderId="0" xfId="2" applyNumberFormat="1" applyFont="1" applyAlignment="1">
      <alignment horizontal="left"/>
    </xf>
    <xf numFmtId="0" fontId="5" fillId="0" borderId="0" xfId="2" applyFont="1" applyAlignment="1">
      <alignment horizontal="left" vertical="center"/>
    </xf>
    <xf numFmtId="4" fontId="5" fillId="0" borderId="0" xfId="2" applyNumberFormat="1" applyFont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4" fontId="7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/>
    <xf numFmtId="0" fontId="9" fillId="0" borderId="0" xfId="0" applyFont="1"/>
    <xf numFmtId="164" fontId="8" fillId="0" borderId="0" xfId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11" fillId="0" borderId="0" xfId="0" applyFont="1"/>
    <xf numFmtId="164" fontId="11" fillId="0" borderId="0" xfId="1" applyFont="1" applyFill="1"/>
    <xf numFmtId="0" fontId="1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164" fontId="6" fillId="0" borderId="0" xfId="1" applyFont="1" applyFill="1" applyBorder="1" applyAlignment="1">
      <alignment horizontal="center"/>
    </xf>
    <xf numFmtId="164" fontId="6" fillId="0" borderId="0" xfId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164" fontId="6" fillId="0" borderId="0" xfId="1" applyFont="1" applyFill="1" applyBorder="1"/>
    <xf numFmtId="4" fontId="6" fillId="0" borderId="0" xfId="0" applyNumberFormat="1" applyFont="1" applyAlignment="1">
      <alignment horizontal="center"/>
    </xf>
    <xf numFmtId="164" fontId="6" fillId="0" borderId="0" xfId="1" applyFont="1" applyFill="1" applyBorder="1" applyAlignment="1">
      <alignment horizontal="center" vertical="center"/>
    </xf>
    <xf numFmtId="164" fontId="6" fillId="0" borderId="7" xfId="1" applyFont="1" applyFill="1" applyBorder="1" applyAlignment="1">
      <alignment horizontal="center" vertical="center"/>
    </xf>
    <xf numFmtId="164" fontId="6" fillId="0" borderId="9" xfId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164" fontId="6" fillId="0" borderId="4" xfId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164" fontId="6" fillId="0" borderId="1" xfId="1" applyFont="1" applyFill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3" fillId="0" borderId="0" xfId="0" applyNumberFormat="1" applyFont="1"/>
    <xf numFmtId="164" fontId="4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3" fillId="2" borderId="1" xfId="1" applyFont="1" applyFill="1" applyBorder="1" applyAlignment="1">
      <alignment horizontal="center"/>
    </xf>
    <xf numFmtId="0" fontId="6" fillId="2" borderId="1" xfId="0" applyFont="1" applyFill="1" applyBorder="1"/>
    <xf numFmtId="0" fontId="3" fillId="2" borderId="1" xfId="0" applyFont="1" applyFill="1" applyBorder="1"/>
    <xf numFmtId="164" fontId="6" fillId="0" borderId="11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/>
    </xf>
    <xf numFmtId="49" fontId="12" fillId="2" borderId="10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</cellXfs>
  <cellStyles count="4">
    <cellStyle name="Milliers" xfId="1" builtinId="3"/>
    <cellStyle name="Normal" xfId="0" builtinId="0"/>
    <cellStyle name="Normal 2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755433</xdr:colOff>
      <xdr:row>0</xdr:row>
      <xdr:rowOff>39414</xdr:rowOff>
    </xdr:from>
    <xdr:to>
      <xdr:col>4</xdr:col>
      <xdr:colOff>259773</xdr:colOff>
      <xdr:row>2</xdr:row>
      <xdr:rowOff>26276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8D3236E-9BA2-47E7-9E00-25CF84EDDE4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933" y="39414"/>
          <a:ext cx="3872370" cy="6507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tabSelected="1" zoomScale="99" zoomScaleNormal="145" workbookViewId="0">
      <selection activeCell="A4" sqref="A4:F4"/>
    </sheetView>
  </sheetViews>
  <sheetFormatPr baseColWidth="10" defaultColWidth="11.42578125" defaultRowHeight="18.75" customHeight="1" x14ac:dyDescent="0.2"/>
  <cols>
    <col min="1" max="1" width="4.7109375" style="13" customWidth="1"/>
    <col min="2" max="2" width="49.85546875" style="2" customWidth="1"/>
    <col min="3" max="3" width="4.140625" style="14" customWidth="1"/>
    <col min="4" max="4" width="11.42578125" style="15" customWidth="1"/>
    <col min="5" max="5" width="10.140625" style="15" customWidth="1"/>
    <col min="6" max="6" width="13.28515625" style="15" customWidth="1"/>
    <col min="7" max="7" width="14.85546875" style="2" customWidth="1"/>
    <col min="8" max="8" width="8.7109375" style="2" customWidth="1"/>
    <col min="9" max="16384" width="11.42578125" style="2"/>
  </cols>
  <sheetData>
    <row r="1" spans="1:10" s="52" customFormat="1" ht="20.25" x14ac:dyDescent="0.2">
      <c r="A1" s="51"/>
      <c r="D1" s="51"/>
    </row>
    <row r="2" spans="1:10" s="52" customFormat="1" ht="31.5" customHeight="1" x14ac:dyDescent="0.2">
      <c r="A2" s="51"/>
      <c r="B2" s="66"/>
      <c r="C2" s="66"/>
      <c r="D2" s="66"/>
      <c r="E2" s="66"/>
    </row>
    <row r="3" spans="1:10" s="52" customFormat="1" ht="33" customHeight="1" thickBot="1" x14ac:dyDescent="0.25">
      <c r="A3" s="78" t="s">
        <v>93</v>
      </c>
      <c r="B3" s="78"/>
      <c r="C3" s="78"/>
      <c r="D3" s="78"/>
      <c r="E3" s="78"/>
      <c r="F3" s="78"/>
    </row>
    <row r="4" spans="1:10" ht="62.25" customHeight="1" thickBot="1" x14ac:dyDescent="0.3">
      <c r="A4" s="67" t="s">
        <v>95</v>
      </c>
      <c r="B4" s="68"/>
      <c r="C4" s="68"/>
      <c r="D4" s="68"/>
      <c r="E4" s="68"/>
      <c r="F4" s="69"/>
    </row>
    <row r="5" spans="1:10" ht="24" customHeight="1" thickBot="1" x14ac:dyDescent="0.25">
      <c r="A5" s="70" t="s">
        <v>92</v>
      </c>
      <c r="B5" s="71"/>
      <c r="C5" s="71"/>
      <c r="D5" s="71"/>
      <c r="E5" s="71"/>
      <c r="F5" s="72"/>
    </row>
    <row r="6" spans="1:10" ht="12.6" customHeight="1" x14ac:dyDescent="0.2">
      <c r="A6" s="3"/>
      <c r="C6" s="4"/>
      <c r="D6" s="5"/>
      <c r="E6" s="1"/>
      <c r="F6" s="6"/>
      <c r="G6" s="1"/>
      <c r="H6" s="1"/>
    </row>
    <row r="7" spans="1:10" ht="24" customHeight="1" x14ac:dyDescent="0.2">
      <c r="A7" s="26" t="s">
        <v>0</v>
      </c>
      <c r="B7" s="26" t="s">
        <v>1</v>
      </c>
      <c r="C7" s="26" t="s">
        <v>2</v>
      </c>
      <c r="D7" s="26" t="s">
        <v>3</v>
      </c>
      <c r="E7" s="49" t="s">
        <v>4</v>
      </c>
      <c r="F7" s="49" t="s">
        <v>5</v>
      </c>
    </row>
    <row r="8" spans="1:10" s="23" customFormat="1" ht="12.95" customHeight="1" x14ac:dyDescent="0.2">
      <c r="A8" s="55"/>
      <c r="B8" s="56" t="s">
        <v>10</v>
      </c>
      <c r="C8" s="57"/>
      <c r="D8" s="58"/>
      <c r="E8" s="59"/>
      <c r="F8" s="60"/>
      <c r="G8" s="2"/>
      <c r="H8" s="2"/>
      <c r="I8" s="2"/>
      <c r="J8" s="2"/>
    </row>
    <row r="9" spans="1:10" s="23" customFormat="1" ht="12.95" customHeight="1" x14ac:dyDescent="0.2">
      <c r="A9" s="46">
        <v>1</v>
      </c>
      <c r="B9" s="50" t="s">
        <v>90</v>
      </c>
      <c r="C9" s="25" t="s">
        <v>6</v>
      </c>
      <c r="D9" s="45">
        <v>1</v>
      </c>
      <c r="E9" s="42"/>
      <c r="F9" s="43">
        <f>+D9*E9</f>
        <v>0</v>
      </c>
      <c r="G9" s="54"/>
      <c r="H9" s="2"/>
      <c r="I9" s="2"/>
      <c r="J9" s="2"/>
    </row>
    <row r="10" spans="1:10" s="23" customFormat="1" ht="12.95" customHeight="1" x14ac:dyDescent="0.2">
      <c r="A10" s="46">
        <f>A9+1</f>
        <v>2</v>
      </c>
      <c r="B10" s="24" t="s">
        <v>66</v>
      </c>
      <c r="C10" s="25" t="s">
        <v>7</v>
      </c>
      <c r="D10" s="45">
        <v>20</v>
      </c>
      <c r="E10" s="42"/>
      <c r="F10" s="43">
        <f t="shared" ref="F10:F24" si="0">+D10*E10</f>
        <v>0</v>
      </c>
      <c r="G10" s="54"/>
      <c r="H10" s="2"/>
      <c r="I10" s="2"/>
      <c r="J10" s="2"/>
    </row>
    <row r="11" spans="1:10" s="23" customFormat="1" ht="12.95" customHeight="1" x14ac:dyDescent="0.2">
      <c r="A11" s="46">
        <f t="shared" ref="A11:A24" si="1">A10+1</f>
        <v>3</v>
      </c>
      <c r="B11" s="24" t="s">
        <v>67</v>
      </c>
      <c r="C11" s="25" t="s">
        <v>7</v>
      </c>
      <c r="D11" s="45">
        <v>50</v>
      </c>
      <c r="E11" s="42"/>
      <c r="F11" s="43">
        <f t="shared" si="0"/>
        <v>0</v>
      </c>
      <c r="G11" s="54"/>
      <c r="H11" s="2"/>
      <c r="I11" s="2"/>
      <c r="J11" s="2"/>
    </row>
    <row r="12" spans="1:10" s="23" customFormat="1" ht="12.95" customHeight="1" x14ac:dyDescent="0.2">
      <c r="A12" s="46">
        <f t="shared" si="1"/>
        <v>4</v>
      </c>
      <c r="B12" s="24" t="s">
        <v>11</v>
      </c>
      <c r="C12" s="25" t="s">
        <v>8</v>
      </c>
      <c r="D12" s="45">
        <v>2</v>
      </c>
      <c r="E12" s="42"/>
      <c r="F12" s="43">
        <f t="shared" si="0"/>
        <v>0</v>
      </c>
      <c r="G12" s="54"/>
      <c r="H12" s="2"/>
      <c r="I12" s="2"/>
      <c r="J12" s="2"/>
    </row>
    <row r="13" spans="1:10" s="23" customFormat="1" ht="12.95" customHeight="1" x14ac:dyDescent="0.2">
      <c r="A13" s="46">
        <f t="shared" si="1"/>
        <v>5</v>
      </c>
      <c r="B13" s="24" t="s">
        <v>12</v>
      </c>
      <c r="C13" s="25" t="s">
        <v>8</v>
      </c>
      <c r="D13" s="45">
        <v>5</v>
      </c>
      <c r="E13" s="42"/>
      <c r="F13" s="43">
        <f t="shared" si="0"/>
        <v>0</v>
      </c>
      <c r="G13" s="54"/>
    </row>
    <row r="14" spans="1:10" s="23" customFormat="1" ht="12.95" customHeight="1" x14ac:dyDescent="0.2">
      <c r="A14" s="46">
        <f t="shared" si="1"/>
        <v>6</v>
      </c>
      <c r="B14" s="24" t="s">
        <v>13</v>
      </c>
      <c r="C14" s="25" t="s">
        <v>7</v>
      </c>
      <c r="D14" s="45">
        <v>20</v>
      </c>
      <c r="E14" s="42"/>
      <c r="F14" s="43">
        <f t="shared" si="0"/>
        <v>0</v>
      </c>
      <c r="G14" s="54"/>
    </row>
    <row r="15" spans="1:10" s="23" customFormat="1" ht="12.95" customHeight="1" x14ac:dyDescent="0.2">
      <c r="A15" s="46">
        <f t="shared" si="1"/>
        <v>7</v>
      </c>
      <c r="B15" s="24" t="s">
        <v>91</v>
      </c>
      <c r="C15" s="25" t="s">
        <v>14</v>
      </c>
      <c r="D15" s="45">
        <v>5</v>
      </c>
      <c r="E15" s="42"/>
      <c r="F15" s="43">
        <f t="shared" si="0"/>
        <v>0</v>
      </c>
      <c r="G15" s="54"/>
    </row>
    <row r="16" spans="1:10" s="23" customFormat="1" ht="12.95" customHeight="1" x14ac:dyDescent="0.2">
      <c r="A16" s="46">
        <f t="shared" si="1"/>
        <v>8</v>
      </c>
      <c r="B16" s="24" t="s">
        <v>74</v>
      </c>
      <c r="C16" s="25" t="s">
        <v>15</v>
      </c>
      <c r="D16" s="45">
        <v>100</v>
      </c>
      <c r="E16" s="42"/>
      <c r="F16" s="43">
        <f t="shared" si="0"/>
        <v>0</v>
      </c>
      <c r="G16" s="54"/>
    </row>
    <row r="17" spans="1:7" s="23" customFormat="1" ht="12.95" customHeight="1" x14ac:dyDescent="0.2">
      <c r="A17" s="46">
        <f t="shared" si="1"/>
        <v>9</v>
      </c>
      <c r="B17" s="24" t="s">
        <v>16</v>
      </c>
      <c r="C17" s="25" t="s">
        <v>15</v>
      </c>
      <c r="D17" s="45">
        <v>300</v>
      </c>
      <c r="E17" s="42"/>
      <c r="F17" s="43">
        <f t="shared" si="0"/>
        <v>0</v>
      </c>
      <c r="G17" s="54"/>
    </row>
    <row r="18" spans="1:7" s="23" customFormat="1" ht="12.95" customHeight="1" x14ac:dyDescent="0.2">
      <c r="A18" s="46">
        <f t="shared" si="1"/>
        <v>10</v>
      </c>
      <c r="B18" s="24" t="s">
        <v>17</v>
      </c>
      <c r="C18" s="25" t="s">
        <v>15</v>
      </c>
      <c r="D18" s="45">
        <v>300</v>
      </c>
      <c r="E18" s="42"/>
      <c r="F18" s="43">
        <f t="shared" si="0"/>
        <v>0</v>
      </c>
      <c r="G18" s="54"/>
    </row>
    <row r="19" spans="1:7" s="23" customFormat="1" ht="12.95" customHeight="1" x14ac:dyDescent="0.2">
      <c r="A19" s="46">
        <f t="shared" si="1"/>
        <v>11</v>
      </c>
      <c r="B19" s="27" t="s">
        <v>18</v>
      </c>
      <c r="C19" s="25" t="s">
        <v>15</v>
      </c>
      <c r="D19" s="45">
        <v>95</v>
      </c>
      <c r="E19" s="42"/>
      <c r="F19" s="43">
        <f t="shared" si="0"/>
        <v>0</v>
      </c>
      <c r="G19" s="54"/>
    </row>
    <row r="20" spans="1:7" s="23" customFormat="1" ht="12.95" customHeight="1" x14ac:dyDescent="0.2">
      <c r="A20" s="46">
        <f t="shared" si="1"/>
        <v>12</v>
      </c>
      <c r="B20" s="27" t="s">
        <v>88</v>
      </c>
      <c r="C20" s="25" t="s">
        <v>15</v>
      </c>
      <c r="D20" s="45">
        <v>200</v>
      </c>
      <c r="E20" s="42"/>
      <c r="F20" s="43">
        <f t="shared" si="0"/>
        <v>0</v>
      </c>
      <c r="G20" s="54"/>
    </row>
    <row r="21" spans="1:7" s="23" customFormat="1" ht="12.95" customHeight="1" x14ac:dyDescent="0.2">
      <c r="A21" s="46">
        <f t="shared" si="1"/>
        <v>13</v>
      </c>
      <c r="B21" s="24" t="s">
        <v>19</v>
      </c>
      <c r="C21" s="25" t="s">
        <v>7</v>
      </c>
      <c r="D21" s="45">
        <v>20</v>
      </c>
      <c r="E21" s="42"/>
      <c r="F21" s="43">
        <f t="shared" si="0"/>
        <v>0</v>
      </c>
      <c r="G21" s="54"/>
    </row>
    <row r="22" spans="1:7" s="23" customFormat="1" ht="12.95" customHeight="1" x14ac:dyDescent="0.2">
      <c r="A22" s="46">
        <f t="shared" si="1"/>
        <v>14</v>
      </c>
      <c r="B22" s="24" t="s">
        <v>75</v>
      </c>
      <c r="C22" s="25" t="s">
        <v>6</v>
      </c>
      <c r="D22" s="45">
        <v>1</v>
      </c>
      <c r="E22" s="42"/>
      <c r="F22" s="43">
        <f t="shared" si="0"/>
        <v>0</v>
      </c>
      <c r="G22" s="54"/>
    </row>
    <row r="23" spans="1:7" s="23" customFormat="1" ht="12.95" customHeight="1" x14ac:dyDescent="0.2">
      <c r="A23" s="46">
        <f t="shared" si="1"/>
        <v>15</v>
      </c>
      <c r="B23" s="24" t="s">
        <v>20</v>
      </c>
      <c r="C23" s="25" t="s">
        <v>6</v>
      </c>
      <c r="D23" s="45">
        <v>1</v>
      </c>
      <c r="E23" s="42"/>
      <c r="F23" s="43">
        <f t="shared" si="0"/>
        <v>0</v>
      </c>
      <c r="G23" s="54"/>
    </row>
    <row r="24" spans="1:7" s="23" customFormat="1" ht="12.95" customHeight="1" x14ac:dyDescent="0.2">
      <c r="A24" s="46">
        <f t="shared" si="1"/>
        <v>16</v>
      </c>
      <c r="B24" s="24" t="s">
        <v>21</v>
      </c>
      <c r="C24" s="25" t="s">
        <v>15</v>
      </c>
      <c r="D24" s="45">
        <v>200</v>
      </c>
      <c r="E24" s="42"/>
      <c r="F24" s="43">
        <f t="shared" si="0"/>
        <v>0</v>
      </c>
      <c r="G24" s="54"/>
    </row>
    <row r="25" spans="1:7" s="23" customFormat="1" ht="12.95" customHeight="1" x14ac:dyDescent="0.2">
      <c r="A25" s="9"/>
      <c r="B25" s="9"/>
      <c r="C25" s="48"/>
      <c r="D25" s="47" t="s">
        <v>68</v>
      </c>
      <c r="E25" s="42"/>
      <c r="F25" s="43">
        <f>SUM(F9:F24)</f>
        <v>0</v>
      </c>
      <c r="G25" s="53"/>
    </row>
    <row r="26" spans="1:7" s="23" customFormat="1" ht="12.95" customHeight="1" x14ac:dyDescent="0.2">
      <c r="A26" s="61"/>
      <c r="B26" s="56" t="s">
        <v>22</v>
      </c>
      <c r="C26" s="57"/>
      <c r="D26" s="58"/>
      <c r="E26" s="59"/>
      <c r="F26" s="58"/>
    </row>
    <row r="27" spans="1:7" s="23" customFormat="1" ht="22.5" x14ac:dyDescent="0.2">
      <c r="A27" s="8">
        <f>A24+1</f>
        <v>17</v>
      </c>
      <c r="B27" s="24" t="s">
        <v>94</v>
      </c>
      <c r="C27" s="25" t="s">
        <v>15</v>
      </c>
      <c r="D27" s="45">
        <v>90</v>
      </c>
      <c r="E27" s="42"/>
      <c r="F27" s="43">
        <f>+D27*E27</f>
        <v>0</v>
      </c>
      <c r="G27" s="53"/>
    </row>
    <row r="28" spans="1:7" s="23" customFormat="1" ht="12.95" customHeight="1" x14ac:dyDescent="0.2">
      <c r="A28" s="8">
        <f>A27+1</f>
        <v>18</v>
      </c>
      <c r="B28" s="27" t="s">
        <v>23</v>
      </c>
      <c r="C28" s="25" t="s">
        <v>15</v>
      </c>
      <c r="D28" s="45">
        <v>120</v>
      </c>
      <c r="E28" s="42"/>
      <c r="F28" s="43">
        <f t="shared" ref="F28:F29" si="2">+D28*E28</f>
        <v>0</v>
      </c>
      <c r="G28" s="53"/>
    </row>
    <row r="29" spans="1:7" s="23" customFormat="1" ht="12.95" customHeight="1" x14ac:dyDescent="0.2">
      <c r="A29" s="8">
        <f t="shared" ref="A29" si="3">A28+1</f>
        <v>19</v>
      </c>
      <c r="B29" s="27" t="s">
        <v>24</v>
      </c>
      <c r="C29" s="25" t="s">
        <v>15</v>
      </c>
      <c r="D29" s="45">
        <v>40</v>
      </c>
      <c r="E29" s="42"/>
      <c r="F29" s="43">
        <f t="shared" si="2"/>
        <v>0</v>
      </c>
      <c r="G29" s="53"/>
    </row>
    <row r="30" spans="1:7" s="23" customFormat="1" ht="12.95" customHeight="1" x14ac:dyDescent="0.2">
      <c r="A30" s="9"/>
      <c r="B30" s="9"/>
      <c r="C30" s="48"/>
      <c r="D30" s="47" t="s">
        <v>69</v>
      </c>
      <c r="E30" s="9"/>
      <c r="F30" s="43">
        <f>SUM(F27:F29)</f>
        <v>0</v>
      </c>
      <c r="G30" s="53"/>
    </row>
    <row r="31" spans="1:7" s="23" customFormat="1" ht="12.95" customHeight="1" x14ac:dyDescent="0.2">
      <c r="A31" s="57"/>
      <c r="B31" s="56" t="s">
        <v>25</v>
      </c>
      <c r="C31" s="57"/>
      <c r="D31" s="58"/>
      <c r="E31" s="57"/>
      <c r="F31" s="58"/>
    </row>
    <row r="32" spans="1:7" s="23" customFormat="1" ht="12.95" customHeight="1" x14ac:dyDescent="0.2">
      <c r="A32" s="8">
        <f>A29+1</f>
        <v>20</v>
      </c>
      <c r="B32" s="24" t="s">
        <v>26</v>
      </c>
      <c r="C32" s="25" t="s">
        <v>15</v>
      </c>
      <c r="D32" s="45">
        <v>500</v>
      </c>
      <c r="E32" s="42"/>
      <c r="F32" s="43">
        <f>+D32*E32</f>
        <v>0</v>
      </c>
      <c r="G32" s="53"/>
    </row>
    <row r="33" spans="1:7" s="23" customFormat="1" ht="12.95" customHeight="1" x14ac:dyDescent="0.2">
      <c r="A33" s="8">
        <f>A32+1</f>
        <v>21</v>
      </c>
      <c r="B33" s="24" t="s">
        <v>27</v>
      </c>
      <c r="C33" s="25" t="s">
        <v>15</v>
      </c>
      <c r="D33" s="45">
        <v>500</v>
      </c>
      <c r="E33" s="42"/>
      <c r="F33" s="43">
        <f t="shared" ref="F33:F35" si="4">+D33*E33</f>
        <v>0</v>
      </c>
      <c r="G33" s="53"/>
    </row>
    <row r="34" spans="1:7" s="23" customFormat="1" ht="12.95" customHeight="1" x14ac:dyDescent="0.2">
      <c r="A34" s="8">
        <f t="shared" ref="A34:A35" si="5">A33+1</f>
        <v>22</v>
      </c>
      <c r="B34" s="24" t="s">
        <v>28</v>
      </c>
      <c r="C34" s="42" t="s">
        <v>15</v>
      </c>
      <c r="D34" s="45">
        <v>500</v>
      </c>
      <c r="E34" s="42"/>
      <c r="F34" s="43">
        <f t="shared" si="4"/>
        <v>0</v>
      </c>
      <c r="G34" s="53"/>
    </row>
    <row r="35" spans="1:7" s="23" customFormat="1" ht="12.95" customHeight="1" x14ac:dyDescent="0.2">
      <c r="A35" s="8">
        <f t="shared" si="5"/>
        <v>23</v>
      </c>
      <c r="B35" s="24" t="s">
        <v>29</v>
      </c>
      <c r="C35" s="25" t="s">
        <v>7</v>
      </c>
      <c r="D35" s="45">
        <v>100</v>
      </c>
      <c r="E35" s="42"/>
      <c r="F35" s="43">
        <f t="shared" si="4"/>
        <v>0</v>
      </c>
      <c r="G35" s="53"/>
    </row>
    <row r="36" spans="1:7" s="23" customFormat="1" ht="12.95" customHeight="1" x14ac:dyDescent="0.2">
      <c r="A36" s="9"/>
      <c r="B36" s="9"/>
      <c r="C36" s="48"/>
      <c r="D36" s="47" t="s">
        <v>70</v>
      </c>
      <c r="E36" s="42"/>
      <c r="F36" s="43">
        <f>SUM(F32:F35)</f>
        <v>0</v>
      </c>
      <c r="G36" s="53"/>
    </row>
    <row r="37" spans="1:7" s="23" customFormat="1" ht="12.95" customHeight="1" x14ac:dyDescent="0.2">
      <c r="A37" s="55"/>
      <c r="B37" s="56" t="s">
        <v>30</v>
      </c>
      <c r="C37" s="57"/>
      <c r="D37" s="58"/>
      <c r="E37" s="59"/>
      <c r="F37" s="58"/>
    </row>
    <row r="38" spans="1:7" s="23" customFormat="1" ht="12.75" customHeight="1" x14ac:dyDescent="0.2">
      <c r="A38" s="8">
        <f>A35+1</f>
        <v>24</v>
      </c>
      <c r="B38" s="24" t="s">
        <v>31</v>
      </c>
      <c r="C38" s="25" t="s">
        <v>15</v>
      </c>
      <c r="D38" s="45">
        <v>8</v>
      </c>
      <c r="E38" s="42"/>
      <c r="F38" s="43">
        <f>+D38*E38</f>
        <v>0</v>
      </c>
      <c r="G38" s="53"/>
    </row>
    <row r="39" spans="1:7" s="23" customFormat="1" ht="12.95" customHeight="1" x14ac:dyDescent="0.2">
      <c r="A39" s="8">
        <f>A38+1</f>
        <v>25</v>
      </c>
      <c r="B39" s="24" t="s">
        <v>32</v>
      </c>
      <c r="C39" s="25" t="s">
        <v>15</v>
      </c>
      <c r="D39" s="45">
        <v>8</v>
      </c>
      <c r="E39" s="42"/>
      <c r="F39" s="43">
        <f t="shared" ref="F39:F49" si="6">+D39*E39</f>
        <v>0</v>
      </c>
      <c r="G39" s="53"/>
    </row>
    <row r="40" spans="1:7" s="23" customFormat="1" ht="12.95" customHeight="1" x14ac:dyDescent="0.2">
      <c r="A40" s="8">
        <f t="shared" ref="A40:A49" si="7">A39+1</f>
        <v>26</v>
      </c>
      <c r="B40" s="24" t="s">
        <v>33</v>
      </c>
      <c r="C40" s="25" t="s">
        <v>15</v>
      </c>
      <c r="D40" s="45">
        <v>8</v>
      </c>
      <c r="E40" s="42"/>
      <c r="F40" s="43">
        <f t="shared" si="6"/>
        <v>0</v>
      </c>
      <c r="G40" s="53"/>
    </row>
    <row r="41" spans="1:7" s="23" customFormat="1" ht="12.95" customHeight="1" x14ac:dyDescent="0.2">
      <c r="A41" s="8">
        <f t="shared" si="7"/>
        <v>27</v>
      </c>
      <c r="B41" s="24" t="s">
        <v>34</v>
      </c>
      <c r="C41" s="25" t="s">
        <v>15</v>
      </c>
      <c r="D41" s="45">
        <v>8</v>
      </c>
      <c r="E41" s="42"/>
      <c r="F41" s="43">
        <f t="shared" si="6"/>
        <v>0</v>
      </c>
      <c r="G41" s="53"/>
    </row>
    <row r="42" spans="1:7" s="23" customFormat="1" ht="12.95" customHeight="1" x14ac:dyDescent="0.2">
      <c r="A42" s="8">
        <f t="shared" si="7"/>
        <v>28</v>
      </c>
      <c r="B42" s="24" t="s">
        <v>35</v>
      </c>
      <c r="C42" s="25" t="s">
        <v>15</v>
      </c>
      <c r="D42" s="45">
        <v>8</v>
      </c>
      <c r="E42" s="42"/>
      <c r="F42" s="43">
        <f t="shared" si="6"/>
        <v>0</v>
      </c>
      <c r="G42" s="53"/>
    </row>
    <row r="43" spans="1:7" s="23" customFormat="1" ht="12.95" customHeight="1" x14ac:dyDescent="0.2">
      <c r="A43" s="8">
        <f t="shared" si="7"/>
        <v>29</v>
      </c>
      <c r="B43" s="24" t="s">
        <v>36</v>
      </c>
      <c r="C43" s="25" t="s">
        <v>15</v>
      </c>
      <c r="D43" s="45">
        <v>8</v>
      </c>
      <c r="E43" s="42"/>
      <c r="F43" s="43">
        <f t="shared" si="6"/>
        <v>0</v>
      </c>
      <c r="G43" s="53"/>
    </row>
    <row r="44" spans="1:7" s="23" customFormat="1" ht="12.95" customHeight="1" x14ac:dyDescent="0.2">
      <c r="A44" s="8">
        <f t="shared" si="7"/>
        <v>30</v>
      </c>
      <c r="B44" s="24" t="s">
        <v>85</v>
      </c>
      <c r="C44" s="25" t="s">
        <v>15</v>
      </c>
      <c r="D44" s="45">
        <v>10</v>
      </c>
      <c r="E44" s="42"/>
      <c r="F44" s="43">
        <f t="shared" si="6"/>
        <v>0</v>
      </c>
      <c r="G44" s="53"/>
    </row>
    <row r="45" spans="1:7" s="23" customFormat="1" ht="12.95" customHeight="1" x14ac:dyDescent="0.2">
      <c r="A45" s="8">
        <f t="shared" si="7"/>
        <v>31</v>
      </c>
      <c r="B45" s="24" t="s">
        <v>89</v>
      </c>
      <c r="C45" s="25" t="s">
        <v>15</v>
      </c>
      <c r="D45" s="45">
        <v>50</v>
      </c>
      <c r="E45" s="42"/>
      <c r="F45" s="43">
        <f t="shared" si="6"/>
        <v>0</v>
      </c>
      <c r="G45" s="53"/>
    </row>
    <row r="46" spans="1:7" s="23" customFormat="1" ht="12.95" customHeight="1" x14ac:dyDescent="0.2">
      <c r="A46" s="8">
        <f t="shared" si="7"/>
        <v>32</v>
      </c>
      <c r="B46" s="24" t="s">
        <v>84</v>
      </c>
      <c r="C46" s="25" t="s">
        <v>15</v>
      </c>
      <c r="D46" s="45">
        <v>50</v>
      </c>
      <c r="E46" s="42"/>
      <c r="F46" s="43">
        <f t="shared" si="6"/>
        <v>0</v>
      </c>
      <c r="G46" s="53"/>
    </row>
    <row r="47" spans="1:7" s="23" customFormat="1" ht="12.95" customHeight="1" x14ac:dyDescent="0.2">
      <c r="A47" s="8">
        <f t="shared" si="7"/>
        <v>33</v>
      </c>
      <c r="B47" s="24" t="s">
        <v>80</v>
      </c>
      <c r="C47" s="25" t="s">
        <v>8</v>
      </c>
      <c r="D47" s="45">
        <v>100</v>
      </c>
      <c r="E47" s="42"/>
      <c r="F47" s="43">
        <f t="shared" si="6"/>
        <v>0</v>
      </c>
      <c r="G47" s="53"/>
    </row>
    <row r="48" spans="1:7" s="23" customFormat="1" ht="12.95" customHeight="1" x14ac:dyDescent="0.2">
      <c r="A48" s="8">
        <f t="shared" si="7"/>
        <v>34</v>
      </c>
      <c r="B48" s="24" t="s">
        <v>37</v>
      </c>
      <c r="C48" s="25" t="s">
        <v>15</v>
      </c>
      <c r="D48" s="45">
        <v>16</v>
      </c>
      <c r="E48" s="42"/>
      <c r="F48" s="43">
        <f t="shared" si="6"/>
        <v>0</v>
      </c>
      <c r="G48" s="53"/>
    </row>
    <row r="49" spans="1:7" s="23" customFormat="1" ht="12.95" customHeight="1" x14ac:dyDescent="0.2">
      <c r="A49" s="8">
        <f t="shared" si="7"/>
        <v>35</v>
      </c>
      <c r="B49" s="50" t="s">
        <v>81</v>
      </c>
      <c r="C49" s="25" t="s">
        <v>15</v>
      </c>
      <c r="D49" s="45">
        <v>4</v>
      </c>
      <c r="E49" s="42"/>
      <c r="F49" s="43">
        <f t="shared" si="6"/>
        <v>0</v>
      </c>
      <c r="G49" s="53"/>
    </row>
    <row r="50" spans="1:7" s="23" customFormat="1" ht="12.95" customHeight="1" x14ac:dyDescent="0.2">
      <c r="A50" s="9"/>
      <c r="B50" s="9"/>
      <c r="C50" s="48"/>
      <c r="D50" s="47" t="s">
        <v>38</v>
      </c>
      <c r="E50" s="42"/>
      <c r="F50" s="45">
        <f>SUM(F38:F49)</f>
        <v>0</v>
      </c>
      <c r="G50" s="53"/>
    </row>
    <row r="51" spans="1:7" s="23" customFormat="1" ht="12.95" customHeight="1" x14ac:dyDescent="0.2">
      <c r="A51" s="55"/>
      <c r="B51" s="56" t="s">
        <v>39</v>
      </c>
      <c r="C51" s="57"/>
      <c r="D51" s="58"/>
      <c r="E51" s="59"/>
      <c r="F51" s="58"/>
    </row>
    <row r="52" spans="1:7" s="23" customFormat="1" ht="12.95" customHeight="1" x14ac:dyDescent="0.2">
      <c r="A52" s="8">
        <f>A49+1</f>
        <v>36</v>
      </c>
      <c r="B52" s="24" t="s">
        <v>40</v>
      </c>
      <c r="C52" s="25" t="s">
        <v>7</v>
      </c>
      <c r="D52" s="45">
        <v>30</v>
      </c>
      <c r="E52" s="42"/>
      <c r="F52" s="43">
        <f>+D52*E52</f>
        <v>0</v>
      </c>
      <c r="G52" s="53"/>
    </row>
    <row r="53" spans="1:7" s="23" customFormat="1" ht="12.95" customHeight="1" x14ac:dyDescent="0.2">
      <c r="A53" s="8">
        <f>A52+1</f>
        <v>37</v>
      </c>
      <c r="B53" s="24" t="s">
        <v>76</v>
      </c>
      <c r="C53" s="25" t="s">
        <v>7</v>
      </c>
      <c r="D53" s="45">
        <v>50</v>
      </c>
      <c r="E53" s="42"/>
      <c r="F53" s="43">
        <f t="shared" ref="F53:F61" si="8">+D53*E53</f>
        <v>0</v>
      </c>
      <c r="G53" s="53"/>
    </row>
    <row r="54" spans="1:7" s="23" customFormat="1" ht="12.95" customHeight="1" x14ac:dyDescent="0.2">
      <c r="A54" s="8">
        <f t="shared" ref="A54:A61" si="9">A53+1</f>
        <v>38</v>
      </c>
      <c r="B54" s="24" t="s">
        <v>77</v>
      </c>
      <c r="C54" s="25" t="s">
        <v>8</v>
      </c>
      <c r="D54" s="45">
        <v>15</v>
      </c>
      <c r="E54" s="25"/>
      <c r="F54" s="43">
        <f t="shared" si="8"/>
        <v>0</v>
      </c>
      <c r="G54" s="53"/>
    </row>
    <row r="55" spans="1:7" s="23" customFormat="1" ht="12.95" customHeight="1" x14ac:dyDescent="0.2">
      <c r="A55" s="8">
        <f t="shared" si="9"/>
        <v>39</v>
      </c>
      <c r="B55" s="24" t="s">
        <v>41</v>
      </c>
      <c r="C55" s="25" t="s">
        <v>8</v>
      </c>
      <c r="D55" s="45">
        <v>15</v>
      </c>
      <c r="E55" s="42"/>
      <c r="F55" s="43">
        <f t="shared" si="8"/>
        <v>0</v>
      </c>
      <c r="G55" s="53"/>
    </row>
    <row r="56" spans="1:7" s="23" customFormat="1" ht="12.95" customHeight="1" x14ac:dyDescent="0.2">
      <c r="A56" s="8">
        <f t="shared" si="9"/>
        <v>40</v>
      </c>
      <c r="B56" s="24" t="s">
        <v>42</v>
      </c>
      <c r="C56" s="25" t="s">
        <v>8</v>
      </c>
      <c r="D56" s="45">
        <v>5</v>
      </c>
      <c r="E56" s="42"/>
      <c r="F56" s="43">
        <f t="shared" si="8"/>
        <v>0</v>
      </c>
      <c r="G56" s="53"/>
    </row>
    <row r="57" spans="1:7" s="23" customFormat="1" ht="12.95" customHeight="1" x14ac:dyDescent="0.2">
      <c r="A57" s="8">
        <f t="shared" si="9"/>
        <v>41</v>
      </c>
      <c r="B57" s="24" t="s">
        <v>43</v>
      </c>
      <c r="C57" s="25" t="s">
        <v>8</v>
      </c>
      <c r="D57" s="45">
        <v>5</v>
      </c>
      <c r="E57" s="42"/>
      <c r="F57" s="43">
        <f t="shared" si="8"/>
        <v>0</v>
      </c>
      <c r="G57" s="53"/>
    </row>
    <row r="58" spans="1:7" s="23" customFormat="1" ht="12.95" customHeight="1" x14ac:dyDescent="0.2">
      <c r="A58" s="8">
        <f t="shared" si="9"/>
        <v>42</v>
      </c>
      <c r="B58" s="24" t="s">
        <v>44</v>
      </c>
      <c r="C58" s="25" t="s">
        <v>8</v>
      </c>
      <c r="D58" s="45">
        <v>5</v>
      </c>
      <c r="E58" s="42"/>
      <c r="F58" s="43">
        <f t="shared" si="8"/>
        <v>0</v>
      </c>
      <c r="G58" s="53"/>
    </row>
    <row r="59" spans="1:7" s="23" customFormat="1" ht="12.95" customHeight="1" x14ac:dyDescent="0.2">
      <c r="A59" s="8">
        <f t="shared" si="9"/>
        <v>43</v>
      </c>
      <c r="B59" s="24" t="s">
        <v>45</v>
      </c>
      <c r="C59" s="25" t="s">
        <v>8</v>
      </c>
      <c r="D59" s="45">
        <v>4</v>
      </c>
      <c r="E59" s="42"/>
      <c r="F59" s="43">
        <f t="shared" si="8"/>
        <v>0</v>
      </c>
      <c r="G59" s="53"/>
    </row>
    <row r="60" spans="1:7" s="23" customFormat="1" ht="12.95" customHeight="1" x14ac:dyDescent="0.2">
      <c r="A60" s="8">
        <f t="shared" si="9"/>
        <v>44</v>
      </c>
      <c r="B60" s="24" t="s">
        <v>82</v>
      </c>
      <c r="C60" s="25" t="s">
        <v>8</v>
      </c>
      <c r="D60" s="45">
        <v>5</v>
      </c>
      <c r="E60" s="42"/>
      <c r="F60" s="43">
        <f t="shared" si="8"/>
        <v>0</v>
      </c>
      <c r="G60" s="53"/>
    </row>
    <row r="61" spans="1:7" s="23" customFormat="1" ht="12.95" customHeight="1" x14ac:dyDescent="0.2">
      <c r="A61" s="8">
        <f t="shared" si="9"/>
        <v>45</v>
      </c>
      <c r="B61" s="24" t="s">
        <v>83</v>
      </c>
      <c r="C61" s="25" t="s">
        <v>8</v>
      </c>
      <c r="D61" s="45">
        <v>5</v>
      </c>
      <c r="E61" s="42"/>
      <c r="F61" s="43">
        <f t="shared" si="8"/>
        <v>0</v>
      </c>
      <c r="G61" s="53"/>
    </row>
    <row r="62" spans="1:7" s="23" customFormat="1" ht="12.95" customHeight="1" x14ac:dyDescent="0.2">
      <c r="A62" s="9"/>
      <c r="B62" s="44"/>
      <c r="C62" s="48"/>
      <c r="D62" s="47" t="s">
        <v>71</v>
      </c>
      <c r="E62" s="42"/>
      <c r="F62" s="43">
        <f>SUM(F52:F61)</f>
        <v>0</v>
      </c>
      <c r="G62" s="53"/>
    </row>
    <row r="63" spans="1:7" s="23" customFormat="1" ht="12.95" customHeight="1" x14ac:dyDescent="0.2">
      <c r="A63" s="55"/>
      <c r="B63" s="56" t="s">
        <v>46</v>
      </c>
      <c r="C63" s="57"/>
      <c r="D63" s="58"/>
      <c r="E63" s="59"/>
      <c r="F63" s="58"/>
    </row>
    <row r="64" spans="1:7" s="23" customFormat="1" ht="12.95" customHeight="1" x14ac:dyDescent="0.2">
      <c r="A64" s="8">
        <f>A61+1</f>
        <v>46</v>
      </c>
      <c r="B64" s="50" t="s">
        <v>79</v>
      </c>
      <c r="C64" s="25" t="s">
        <v>7</v>
      </c>
      <c r="D64" s="45">
        <v>24</v>
      </c>
      <c r="E64" s="42"/>
      <c r="F64" s="43">
        <f>+D64*E64</f>
        <v>0</v>
      </c>
      <c r="G64" s="53"/>
    </row>
    <row r="65" spans="1:7" s="23" customFormat="1" ht="12.95" customHeight="1" x14ac:dyDescent="0.2">
      <c r="A65" s="8">
        <f>A64+1</f>
        <v>47</v>
      </c>
      <c r="B65" s="24" t="s">
        <v>47</v>
      </c>
      <c r="C65" s="25" t="s">
        <v>8</v>
      </c>
      <c r="D65" s="45">
        <v>5</v>
      </c>
      <c r="E65" s="42"/>
      <c r="F65" s="43">
        <f t="shared" ref="F65:F73" si="10">+D65*E65</f>
        <v>0</v>
      </c>
      <c r="G65" s="53"/>
    </row>
    <row r="66" spans="1:7" s="23" customFormat="1" ht="12.95" customHeight="1" x14ac:dyDescent="0.2">
      <c r="A66" s="8">
        <f t="shared" ref="A66:A73" si="11">A65+1</f>
        <v>48</v>
      </c>
      <c r="B66" s="24" t="s">
        <v>48</v>
      </c>
      <c r="C66" s="25" t="s">
        <v>49</v>
      </c>
      <c r="D66" s="45">
        <v>1</v>
      </c>
      <c r="E66" s="42"/>
      <c r="F66" s="43">
        <f t="shared" si="10"/>
        <v>0</v>
      </c>
      <c r="G66" s="53"/>
    </row>
    <row r="67" spans="1:7" s="23" customFormat="1" ht="12.95" customHeight="1" x14ac:dyDescent="0.2">
      <c r="A67" s="8">
        <f t="shared" si="11"/>
        <v>49</v>
      </c>
      <c r="B67" s="27" t="s">
        <v>78</v>
      </c>
      <c r="C67" s="25" t="s">
        <v>8</v>
      </c>
      <c r="D67" s="45">
        <v>180</v>
      </c>
      <c r="E67" s="42"/>
      <c r="F67" s="43">
        <f t="shared" si="10"/>
        <v>0</v>
      </c>
      <c r="G67" s="53"/>
    </row>
    <row r="68" spans="1:7" s="23" customFormat="1" ht="12.95" customHeight="1" x14ac:dyDescent="0.2">
      <c r="A68" s="8">
        <f t="shared" si="11"/>
        <v>50</v>
      </c>
      <c r="B68" s="27" t="s">
        <v>50</v>
      </c>
      <c r="C68" s="25" t="s">
        <v>8</v>
      </c>
      <c r="D68" s="45">
        <v>90</v>
      </c>
      <c r="E68" s="42"/>
      <c r="F68" s="43">
        <f t="shared" si="10"/>
        <v>0</v>
      </c>
      <c r="G68" s="53"/>
    </row>
    <row r="69" spans="1:7" s="23" customFormat="1" ht="12.95" customHeight="1" x14ac:dyDescent="0.2">
      <c r="A69" s="8">
        <f t="shared" si="11"/>
        <v>51</v>
      </c>
      <c r="B69" s="27" t="s">
        <v>51</v>
      </c>
      <c r="C69" s="25" t="s">
        <v>8</v>
      </c>
      <c r="D69" s="45">
        <v>30</v>
      </c>
      <c r="E69" s="42"/>
      <c r="F69" s="43">
        <f t="shared" si="10"/>
        <v>0</v>
      </c>
      <c r="G69" s="53"/>
    </row>
    <row r="70" spans="1:7" s="23" customFormat="1" ht="12.95" customHeight="1" x14ac:dyDescent="0.2">
      <c r="A70" s="8">
        <f t="shared" si="11"/>
        <v>52</v>
      </c>
      <c r="B70" s="27" t="s">
        <v>86</v>
      </c>
      <c r="C70" s="25" t="s">
        <v>8</v>
      </c>
      <c r="D70" s="45">
        <v>20</v>
      </c>
      <c r="E70" s="42"/>
      <c r="F70" s="43">
        <f t="shared" si="10"/>
        <v>0</v>
      </c>
      <c r="G70" s="53"/>
    </row>
    <row r="71" spans="1:7" s="23" customFormat="1" ht="12.95" customHeight="1" x14ac:dyDescent="0.2">
      <c r="A71" s="8">
        <f t="shared" si="11"/>
        <v>53</v>
      </c>
      <c r="B71" s="27" t="s">
        <v>52</v>
      </c>
      <c r="C71" s="25" t="s">
        <v>8</v>
      </c>
      <c r="D71" s="45">
        <v>90</v>
      </c>
      <c r="E71" s="42"/>
      <c r="F71" s="43">
        <f t="shared" si="10"/>
        <v>0</v>
      </c>
      <c r="G71" s="53"/>
    </row>
    <row r="72" spans="1:7" ht="12.6" customHeight="1" x14ac:dyDescent="0.2">
      <c r="A72" s="8">
        <f t="shared" si="11"/>
        <v>54</v>
      </c>
      <c r="B72" s="9" t="s">
        <v>9</v>
      </c>
      <c r="C72" s="25" t="s">
        <v>8</v>
      </c>
      <c r="D72" s="45">
        <v>1</v>
      </c>
      <c r="E72" s="42"/>
      <c r="F72" s="43">
        <f t="shared" si="10"/>
        <v>0</v>
      </c>
      <c r="G72" s="53"/>
    </row>
    <row r="73" spans="1:7" ht="12.6" customHeight="1" x14ac:dyDescent="0.2">
      <c r="A73" s="8">
        <f t="shared" si="11"/>
        <v>55</v>
      </c>
      <c r="B73" s="9" t="s">
        <v>87</v>
      </c>
      <c r="C73" s="25" t="s">
        <v>8</v>
      </c>
      <c r="D73" s="45">
        <v>5</v>
      </c>
      <c r="E73" s="25"/>
      <c r="F73" s="43">
        <f t="shared" si="10"/>
        <v>0</v>
      </c>
      <c r="G73" s="53"/>
    </row>
    <row r="74" spans="1:7" s="23" customFormat="1" ht="12.95" customHeight="1" x14ac:dyDescent="0.2">
      <c r="A74" s="9"/>
      <c r="B74" s="9"/>
      <c r="C74" s="9"/>
      <c r="D74" s="47" t="s">
        <v>72</v>
      </c>
      <c r="E74" s="42"/>
      <c r="F74" s="43">
        <f>SUM(F64:F73)</f>
        <v>0</v>
      </c>
      <c r="G74" s="53"/>
    </row>
    <row r="75" spans="1:7" s="23" customFormat="1" ht="12.95" customHeight="1" x14ac:dyDescent="0.2">
      <c r="A75" s="62"/>
      <c r="B75" s="56" t="s">
        <v>53</v>
      </c>
      <c r="C75" s="57"/>
      <c r="D75" s="58"/>
      <c r="E75" s="59"/>
      <c r="F75" s="58"/>
    </row>
    <row r="76" spans="1:7" s="23" customFormat="1" ht="12.95" customHeight="1" x14ac:dyDescent="0.2">
      <c r="A76" s="8">
        <f>A73+1</f>
        <v>56</v>
      </c>
      <c r="B76" s="24" t="s">
        <v>54</v>
      </c>
      <c r="C76" s="25" t="s">
        <v>15</v>
      </c>
      <c r="D76" s="45">
        <v>1920</v>
      </c>
      <c r="E76" s="42"/>
      <c r="F76" s="43">
        <f>+D76*E76</f>
        <v>0</v>
      </c>
      <c r="G76" s="53"/>
    </row>
    <row r="77" spans="1:7" s="23" customFormat="1" ht="12.95" customHeight="1" x14ac:dyDescent="0.2">
      <c r="A77" s="8">
        <f>A76+1</f>
        <v>57</v>
      </c>
      <c r="B77" s="24" t="s">
        <v>55</v>
      </c>
      <c r="C77" s="25" t="s">
        <v>15</v>
      </c>
      <c r="D77" s="45">
        <v>5120</v>
      </c>
      <c r="E77" s="42"/>
      <c r="F77" s="43">
        <f t="shared" ref="F77:F82" si="12">+D77*E77</f>
        <v>0</v>
      </c>
      <c r="G77" s="53"/>
    </row>
    <row r="78" spans="1:7" s="23" customFormat="1" ht="12.95" customHeight="1" x14ac:dyDescent="0.2">
      <c r="A78" s="8">
        <f t="shared" ref="A78:A82" si="13">A77+1</f>
        <v>58</v>
      </c>
      <c r="B78" s="24" t="s">
        <v>56</v>
      </c>
      <c r="C78" s="25" t="s">
        <v>15</v>
      </c>
      <c r="D78" s="45">
        <v>1200</v>
      </c>
      <c r="E78" s="42"/>
      <c r="F78" s="43">
        <f t="shared" si="12"/>
        <v>0</v>
      </c>
      <c r="G78" s="53"/>
    </row>
    <row r="79" spans="1:7" s="23" customFormat="1" ht="12.95" customHeight="1" x14ac:dyDescent="0.2">
      <c r="A79" s="8">
        <f t="shared" si="13"/>
        <v>59</v>
      </c>
      <c r="B79" s="24" t="s">
        <v>57</v>
      </c>
      <c r="C79" s="25" t="s">
        <v>15</v>
      </c>
      <c r="D79" s="45">
        <v>300</v>
      </c>
      <c r="E79" s="42"/>
      <c r="F79" s="43">
        <f t="shared" si="12"/>
        <v>0</v>
      </c>
      <c r="G79" s="53"/>
    </row>
    <row r="80" spans="1:7" s="23" customFormat="1" ht="12.95" customHeight="1" x14ac:dyDescent="0.2">
      <c r="A80" s="8">
        <f t="shared" si="13"/>
        <v>60</v>
      </c>
      <c r="B80" s="24" t="s">
        <v>58</v>
      </c>
      <c r="C80" s="25" t="s">
        <v>15</v>
      </c>
      <c r="D80" s="45">
        <v>525.59999999999991</v>
      </c>
      <c r="E80" s="42"/>
      <c r="F80" s="43">
        <f t="shared" si="12"/>
        <v>0</v>
      </c>
      <c r="G80" s="53"/>
    </row>
    <row r="81" spans="1:7" s="23" customFormat="1" ht="12.95" customHeight="1" x14ac:dyDescent="0.2">
      <c r="A81" s="8">
        <f t="shared" si="13"/>
        <v>61</v>
      </c>
      <c r="B81" s="27" t="s">
        <v>59</v>
      </c>
      <c r="C81" s="25" t="s">
        <v>15</v>
      </c>
      <c r="D81" s="45">
        <v>446</v>
      </c>
      <c r="E81" s="42"/>
      <c r="F81" s="43">
        <f t="shared" si="12"/>
        <v>0</v>
      </c>
      <c r="G81" s="53"/>
    </row>
    <row r="82" spans="1:7" s="23" customFormat="1" ht="12.95" customHeight="1" x14ac:dyDescent="0.2">
      <c r="A82" s="8">
        <f t="shared" si="13"/>
        <v>62</v>
      </c>
      <c r="B82" s="27" t="s">
        <v>60</v>
      </c>
      <c r="C82" s="25" t="s">
        <v>15</v>
      </c>
      <c r="D82" s="45">
        <v>20</v>
      </c>
      <c r="E82" s="42"/>
      <c r="F82" s="43">
        <f t="shared" si="12"/>
        <v>0</v>
      </c>
      <c r="G82" s="53"/>
    </row>
    <row r="83" spans="1:7" s="23" customFormat="1" ht="12.95" customHeight="1" x14ac:dyDescent="0.2">
      <c r="A83" s="9"/>
      <c r="B83" s="24"/>
      <c r="C83" s="48"/>
      <c r="D83" s="47" t="s">
        <v>73</v>
      </c>
      <c r="E83" s="9"/>
      <c r="F83" s="43">
        <f>SUM(F76:F82)</f>
        <v>0</v>
      </c>
      <c r="G83" s="53"/>
    </row>
    <row r="84" spans="1:7" s="23" customFormat="1" ht="12.95" customHeight="1" thickBot="1" x14ac:dyDescent="0.25">
      <c r="A84" s="13"/>
      <c r="B84" s="30"/>
      <c r="C84" s="31"/>
      <c r="D84" s="32"/>
      <c r="E84" s="31"/>
      <c r="F84" s="33"/>
    </row>
    <row r="85" spans="1:7" s="23" customFormat="1" ht="12.95" customHeight="1" thickBot="1" x14ac:dyDescent="0.25">
      <c r="A85" s="73" t="s">
        <v>61</v>
      </c>
      <c r="B85" s="74"/>
      <c r="C85" s="74"/>
      <c r="D85" s="74"/>
      <c r="E85" s="74"/>
      <c r="F85" s="75"/>
    </row>
    <row r="86" spans="1:7" s="23" customFormat="1" ht="12.95" customHeight="1" thickBot="1" x14ac:dyDescent="0.25">
      <c r="A86" s="7"/>
      <c r="B86" s="34"/>
      <c r="C86" s="7"/>
      <c r="D86" s="35"/>
      <c r="E86" s="36"/>
      <c r="F86" s="37"/>
    </row>
    <row r="87" spans="1:7" s="23" customFormat="1" ht="16.5" customHeight="1" x14ac:dyDescent="0.2">
      <c r="A87" s="76" t="s">
        <v>10</v>
      </c>
      <c r="B87" s="77"/>
      <c r="C87" s="77"/>
      <c r="D87" s="77"/>
      <c r="E87" s="77"/>
      <c r="F87" s="38">
        <f>F25</f>
        <v>0</v>
      </c>
    </row>
    <row r="88" spans="1:7" s="23" customFormat="1" ht="16.5" customHeight="1" x14ac:dyDescent="0.2">
      <c r="A88" s="64" t="s">
        <v>62</v>
      </c>
      <c r="B88" s="65"/>
      <c r="C88" s="65"/>
      <c r="D88" s="65"/>
      <c r="E88" s="65"/>
      <c r="F88" s="39">
        <f>F30</f>
        <v>0</v>
      </c>
    </row>
    <row r="89" spans="1:7" s="23" customFormat="1" ht="16.5" customHeight="1" x14ac:dyDescent="0.2">
      <c r="A89" s="64" t="s">
        <v>25</v>
      </c>
      <c r="B89" s="65"/>
      <c r="C89" s="65"/>
      <c r="D89" s="65"/>
      <c r="E89" s="65"/>
      <c r="F89" s="39">
        <f>F36</f>
        <v>0</v>
      </c>
    </row>
    <row r="90" spans="1:7" s="23" customFormat="1" ht="16.5" customHeight="1" x14ac:dyDescent="0.2">
      <c r="A90" s="64" t="s">
        <v>30</v>
      </c>
      <c r="B90" s="65"/>
      <c r="C90" s="65"/>
      <c r="D90" s="65"/>
      <c r="E90" s="65"/>
      <c r="F90" s="39">
        <f>F50</f>
        <v>0</v>
      </c>
    </row>
    <row r="91" spans="1:7" s="23" customFormat="1" ht="16.5" customHeight="1" x14ac:dyDescent="0.2">
      <c r="A91" s="64" t="s">
        <v>39</v>
      </c>
      <c r="B91" s="65"/>
      <c r="C91" s="65"/>
      <c r="D91" s="65"/>
      <c r="E91" s="65"/>
      <c r="F91" s="39">
        <f>F62</f>
        <v>0</v>
      </c>
    </row>
    <row r="92" spans="1:7" s="23" customFormat="1" ht="16.5" customHeight="1" x14ac:dyDescent="0.2">
      <c r="A92" s="64" t="s">
        <v>46</v>
      </c>
      <c r="B92" s="65"/>
      <c r="C92" s="65"/>
      <c r="D92" s="65"/>
      <c r="E92" s="65"/>
      <c r="F92" s="39">
        <f>F74</f>
        <v>0</v>
      </c>
    </row>
    <row r="93" spans="1:7" s="23" customFormat="1" ht="16.5" customHeight="1" thickBot="1" x14ac:dyDescent="0.25">
      <c r="A93" s="64" t="s">
        <v>53</v>
      </c>
      <c r="B93" s="65"/>
      <c r="C93" s="65"/>
      <c r="D93" s="65"/>
      <c r="E93" s="65"/>
      <c r="F93" s="39">
        <f>F83</f>
        <v>0</v>
      </c>
    </row>
    <row r="94" spans="1:7" s="23" customFormat="1" ht="16.5" customHeight="1" thickBot="1" x14ac:dyDescent="0.25">
      <c r="A94" s="28" t="s">
        <v>63</v>
      </c>
      <c r="B94" s="29"/>
      <c r="C94" s="40"/>
      <c r="D94" s="41"/>
      <c r="E94" s="40"/>
      <c r="F94" s="63">
        <f>SUM(F87:F93)</f>
        <v>0</v>
      </c>
    </row>
    <row r="95" spans="1:7" s="23" customFormat="1" ht="16.5" customHeight="1" thickBot="1" x14ac:dyDescent="0.25">
      <c r="A95" s="28" t="s">
        <v>64</v>
      </c>
      <c r="B95" s="29"/>
      <c r="C95" s="40"/>
      <c r="D95" s="41"/>
      <c r="E95" s="40"/>
      <c r="F95" s="63">
        <f>F94*20%</f>
        <v>0</v>
      </c>
    </row>
    <row r="96" spans="1:7" s="23" customFormat="1" ht="16.5" customHeight="1" thickBot="1" x14ac:dyDescent="0.25">
      <c r="A96" s="28" t="s">
        <v>65</v>
      </c>
      <c r="B96" s="29"/>
      <c r="C96" s="40"/>
      <c r="D96" s="41"/>
      <c r="E96" s="40"/>
      <c r="F96" s="63">
        <f>F94+F95</f>
        <v>0</v>
      </c>
    </row>
    <row r="97" spans="1:10" s="16" customFormat="1" ht="20.25" x14ac:dyDescent="0.3">
      <c r="A97" s="18"/>
      <c r="B97" s="19"/>
      <c r="C97" s="20"/>
      <c r="D97" s="21"/>
      <c r="E97" s="22"/>
      <c r="F97" s="17"/>
      <c r="G97" s="23"/>
      <c r="H97" s="23"/>
      <c r="I97" s="23"/>
      <c r="J97" s="23"/>
    </row>
    <row r="98" spans="1:10" s="11" customFormat="1" ht="18.75" customHeight="1" x14ac:dyDescent="0.2">
      <c r="A98" s="10"/>
      <c r="C98" s="10"/>
      <c r="D98" s="12"/>
      <c r="E98" s="12"/>
      <c r="F98" s="12"/>
    </row>
    <row r="99" spans="1:10" s="11" customFormat="1" ht="18.75" customHeight="1" x14ac:dyDescent="0.2">
      <c r="A99" s="10"/>
      <c r="C99" s="10"/>
      <c r="D99" s="12"/>
      <c r="E99" s="12"/>
      <c r="F99" s="12"/>
    </row>
    <row r="100" spans="1:10" s="11" customFormat="1" ht="18.75" customHeight="1" x14ac:dyDescent="0.2">
      <c r="A100" s="10"/>
      <c r="C100" s="10"/>
      <c r="D100" s="12"/>
      <c r="E100" s="12"/>
      <c r="F100" s="12"/>
    </row>
    <row r="101" spans="1:10" s="11" customFormat="1" ht="18.75" customHeight="1" x14ac:dyDescent="0.2">
      <c r="A101" s="10"/>
      <c r="C101" s="10"/>
      <c r="D101" s="12"/>
      <c r="E101" s="12"/>
      <c r="F101" s="12"/>
    </row>
    <row r="102" spans="1:10" s="11" customFormat="1" ht="18.75" customHeight="1" x14ac:dyDescent="0.2">
      <c r="A102" s="10"/>
      <c r="C102" s="10"/>
      <c r="D102" s="12"/>
      <c r="E102" s="12"/>
      <c r="F102" s="12"/>
    </row>
  </sheetData>
  <mergeCells count="12">
    <mergeCell ref="B2:E2"/>
    <mergeCell ref="A4:F4"/>
    <mergeCell ref="A5:F5"/>
    <mergeCell ref="A88:E88"/>
    <mergeCell ref="A85:F85"/>
    <mergeCell ref="A87:E87"/>
    <mergeCell ref="A3:F3"/>
    <mergeCell ref="A89:E89"/>
    <mergeCell ref="A90:E90"/>
    <mergeCell ref="A91:E91"/>
    <mergeCell ref="A92:E92"/>
    <mergeCell ref="A93:E9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2026-09-10T13:20:15Z</cp:lastPrinted>
  <dcterms:created xsi:type="dcterms:W3CDTF">2026-04-24T10:18:20Z</dcterms:created>
  <dcterms:modified xsi:type="dcterms:W3CDTF">2026-09-22T09:26:58Z</dcterms:modified>
</cp:coreProperties>
</file>