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120" yWindow="-120" windowWidth="24240" windowHeight="13740"/>
  </bookViews>
  <sheets>
    <sheet name="Feuil1" sheetId="1" r:id="rId1"/>
  </sheets>
  <definedNames>
    <definedName name="_xlnm.Print_Area" localSheetId="0">Feuil1!$A$1:$F$41</definedName>
  </definedNames>
  <calcPr calcId="14562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24" i="1" l="1"/>
  <c r="D22" i="1"/>
  <c r="D21" i="1"/>
  <c r="D20" i="1"/>
  <c r="D18" i="1"/>
  <c r="D16" i="1"/>
  <c r="D23" i="1" l="1"/>
  <c r="D25" i="1"/>
</calcChain>
</file>

<file path=xl/sharedStrings.xml><?xml version="1.0" encoding="utf-8"?>
<sst xmlns="http://schemas.openxmlformats.org/spreadsheetml/2006/main" count="61" uniqueCount="46">
  <si>
    <t>N° prix</t>
  </si>
  <si>
    <t>Unité</t>
  </si>
  <si>
    <t xml:space="preserve"> Quantité </t>
  </si>
  <si>
    <t xml:space="preserve"> Prix unitaire (hors TVA) </t>
  </si>
  <si>
    <t xml:space="preserve"> Prix total en dh (hors TVA) </t>
  </si>
  <si>
    <t>F</t>
  </si>
  <si>
    <t>km</t>
  </si>
  <si>
    <t>Le kilomètre</t>
  </si>
  <si>
    <t>Le mètre cube</t>
  </si>
  <si>
    <t xml:space="preserve"> TVA (20%) </t>
  </si>
  <si>
    <t xml:space="preserve">Total HTVA </t>
  </si>
  <si>
    <t>T</t>
  </si>
  <si>
    <t xml:space="preserve">INSTALLATION DE CHANTIER </t>
  </si>
  <si>
    <t>PIQUETAGE</t>
  </si>
  <si>
    <t xml:space="preserve">DEBLAI EN TERRAIN DE TOUTE NATURE </t>
  </si>
  <si>
    <r>
      <t>M</t>
    </r>
    <r>
      <rPr>
        <b/>
        <sz val="14"/>
        <color rgb="FF000000"/>
        <rFont val="Calibri"/>
        <family val="2"/>
      </rPr>
      <t>³</t>
    </r>
  </si>
  <si>
    <t>M³</t>
  </si>
  <si>
    <t xml:space="preserve"> MISE EN ŒUVRE DE L’ENDUIT D'IMPREGNATION </t>
  </si>
  <si>
    <t>M²</t>
  </si>
  <si>
    <t>ML</t>
  </si>
  <si>
    <t xml:space="preserve"> FOURNITURE DU LIANT  POUR IMPREGNATION </t>
  </si>
  <si>
    <t xml:space="preserve"> REVETEMENT SUPERFICIEL BICOUCHE (GRAVILLONS 6/10 ET 10/14) </t>
  </si>
  <si>
    <t xml:space="preserve">FOURNITURE DU LIANT POUR  REVETEMENT SUPERFICIEL BICOUCHE </t>
  </si>
  <si>
    <t>1- Installation chantier</t>
  </si>
  <si>
    <t xml:space="preserve"> REMBLAIS  COMPACTES</t>
  </si>
  <si>
    <t xml:space="preserve">TOTAL TTC </t>
  </si>
  <si>
    <t xml:space="preserve">Désignations des prestations </t>
  </si>
  <si>
    <t>2- Travaux terrassement et chaussee et carrefour</t>
  </si>
  <si>
    <t>3-Construction Ouvrage d’Art</t>
  </si>
  <si>
    <t>FOUILLES EN TRANCHEES OU EN PUITS DANS TOUS TERRAINS</t>
  </si>
  <si>
    <t xml:space="preserve"> LIT DE POSE </t>
  </si>
  <si>
    <r>
      <rPr>
        <sz val="7"/>
        <color theme="1"/>
        <rFont val="Times New Roman"/>
        <family val="1"/>
      </rPr>
      <t xml:space="preserve"> </t>
    </r>
    <r>
      <rPr>
        <sz val="14"/>
        <color theme="1"/>
        <rFont val="Agency FB"/>
        <family val="2"/>
      </rPr>
      <t>ACCOTEMENTS EN MATERIAUX SELECTIONNES (COUCHE MS1) /15 CM</t>
    </r>
  </si>
  <si>
    <t xml:space="preserve"> COUCHE DE BASE EN GNB/15 CM</t>
  </si>
  <si>
    <t>BETON DE CLASSE B 10</t>
  </si>
  <si>
    <t xml:space="preserve"> BETON DE CLASSE B 20</t>
  </si>
  <si>
    <t xml:space="preserve"> GRAVE NON TRAITEE POUR COUCHE DE FONDATION TYPE GNF2</t>
  </si>
  <si>
    <t xml:space="preserve"> BUSES ARMEES Ø 600 (135A) </t>
  </si>
  <si>
    <t xml:space="preserve"> BUSES ARMEES Ø 800 (135A) </t>
  </si>
  <si>
    <t xml:space="preserve"> BUSES ARMEES Ø 1000 (135A)</t>
  </si>
  <si>
    <t>GABION</t>
  </si>
  <si>
    <t>ENROCHEMENT</t>
  </si>
  <si>
    <t>ROYAUME DU MAROC
MINISTERE DE L’INTERIEUR
PROVINCE DE CHICHAOUA
CONSEIL PROVINCIAL DE CHICHAOUA</t>
  </si>
  <si>
    <t>FOSSE BETONNEE</t>
  </si>
  <si>
    <t>HERISSONNAGE</t>
  </si>
  <si>
    <t xml:space="preserve">  Marché n°   </t>
  </si>
  <si>
    <t xml:space="preserve"> B.P.D.E</t>
  </si>
</sst>
</file>

<file path=xl/styles.xml><?xml version="1.0" encoding="utf-8"?>
<styleSheet xmlns="http://schemas.openxmlformats.org/spreadsheetml/2006/main" xmlns:mc="http://schemas.openxmlformats.org/markup-compatibility/2006" xmlns:x14ac="http://schemas.microsoft.com/office/spreadsheetml/2009/9/ac" mc:Ignorable="x14ac">
  <fonts count="16" x14ac:knownFonts="1">
    <font>
      <sz val="11"/>
      <color theme="1"/>
      <name val="Calibri"/>
      <family val="2"/>
      <scheme val="minor"/>
    </font>
    <font>
      <b/>
      <sz val="14"/>
      <color theme="1"/>
      <name val="Agency FB"/>
      <family val="2"/>
    </font>
    <font>
      <sz val="14"/>
      <color theme="1"/>
      <name val="Agency FB"/>
      <family val="2"/>
    </font>
    <font>
      <b/>
      <sz val="14"/>
      <color rgb="FF000000"/>
      <name val="Agency FB"/>
      <family val="2"/>
    </font>
    <font>
      <sz val="14"/>
      <color rgb="FF000000"/>
      <name val="Agency FB"/>
      <family val="2"/>
    </font>
    <font>
      <sz val="7"/>
      <color theme="1"/>
      <name val="Times New Roman"/>
      <family val="1"/>
    </font>
    <font>
      <b/>
      <sz val="14"/>
      <color rgb="FF000000"/>
      <name val="Calibri"/>
      <family val="2"/>
    </font>
    <font>
      <b/>
      <u/>
      <sz val="9"/>
      <name val="Times New Roman"/>
      <family val="1"/>
    </font>
    <font>
      <sz val="9"/>
      <name val="Arial"/>
      <family val="2"/>
      <charset val="178"/>
    </font>
    <font>
      <sz val="9"/>
      <name val="Arial"/>
      <family val="2"/>
    </font>
    <font>
      <sz val="8"/>
      <name val="Arial"/>
      <family val="2"/>
    </font>
    <font>
      <sz val="14"/>
      <name val="Agency FB"/>
      <family val="2"/>
    </font>
    <font>
      <b/>
      <sz val="16"/>
      <color theme="1"/>
      <name val="Agency FB"/>
      <family val="2"/>
    </font>
    <font>
      <b/>
      <sz val="14"/>
      <name val="Agency FB"/>
      <family val="2"/>
    </font>
    <font>
      <sz val="8"/>
      <name val="Calibri"/>
      <family val="2"/>
      <scheme val="minor"/>
    </font>
    <font>
      <b/>
      <sz val="12"/>
      <color theme="1"/>
      <name val="Calibri"/>
      <family val="2"/>
      <scheme val="minor"/>
    </font>
  </fonts>
  <fills count="4">
    <fill>
      <patternFill patternType="none"/>
    </fill>
    <fill>
      <patternFill patternType="gray125"/>
    </fill>
    <fill>
      <patternFill patternType="solid">
        <fgColor rgb="FFFFFF00"/>
        <bgColor indexed="64"/>
      </patternFill>
    </fill>
    <fill>
      <patternFill patternType="solid">
        <fgColor theme="0"/>
        <bgColor indexed="64"/>
      </patternFill>
    </fill>
  </fills>
  <borders count="10">
    <border>
      <left/>
      <right/>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bottom style="medium">
        <color rgb="FF000000"/>
      </bottom>
      <diagonal/>
    </border>
    <border>
      <left style="medium">
        <color indexed="64"/>
      </left>
      <right style="medium">
        <color indexed="64"/>
      </right>
      <top style="medium">
        <color rgb="FF000000"/>
      </top>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59">
    <xf numFmtId="0" fontId="0" fillId="0" borderId="0" xfId="0"/>
    <xf numFmtId="0" fontId="1" fillId="0" borderId="0" xfId="0" applyFont="1" applyAlignment="1">
      <alignment horizontal="center"/>
    </xf>
    <xf numFmtId="0" fontId="2" fillId="0" borderId="0" xfId="0" applyFont="1"/>
    <xf numFmtId="0" fontId="3" fillId="0" borderId="0" xfId="0" applyFont="1" applyAlignment="1">
      <alignment horizontal="center" vertical="center" wrapText="1"/>
    </xf>
    <xf numFmtId="0" fontId="2" fillId="0" borderId="0" xfId="0" applyFont="1" applyAlignment="1">
      <alignment horizontal="center" vertical="center"/>
    </xf>
    <xf numFmtId="0" fontId="0" fillId="0" borderId="0" xfId="0" applyAlignment="1">
      <alignment horizontal="center" vertical="center"/>
    </xf>
    <xf numFmtId="4" fontId="3" fillId="0" borderId="8" xfId="0" applyNumberFormat="1" applyFont="1" applyBorder="1" applyAlignment="1">
      <alignment horizontal="center" vertical="center" wrapText="1"/>
    </xf>
    <xf numFmtId="0" fontId="3" fillId="0" borderId="2" xfId="0" applyFont="1" applyBorder="1" applyAlignment="1">
      <alignment horizontal="center" vertical="center" wrapText="1"/>
    </xf>
    <xf numFmtId="0" fontId="2" fillId="0" borderId="8" xfId="0" applyFont="1" applyBorder="1" applyAlignment="1">
      <alignment horizontal="center" vertical="center" wrapText="1"/>
    </xf>
    <xf numFmtId="0" fontId="4" fillId="0" borderId="8" xfId="0" applyFont="1" applyBorder="1" applyAlignment="1">
      <alignment horizontal="center" vertical="center" wrapText="1"/>
    </xf>
    <xf numFmtId="0" fontId="2" fillId="0" borderId="0" xfId="0" applyFont="1" applyAlignment="1">
      <alignment horizontal="center" vertical="center" wrapText="1"/>
    </xf>
    <xf numFmtId="0" fontId="9" fillId="0" borderId="0" xfId="0" applyFont="1" applyAlignment="1">
      <alignment vertical="center"/>
    </xf>
    <xf numFmtId="0" fontId="8" fillId="0" borderId="0" xfId="0" applyFont="1" applyAlignment="1">
      <alignment horizontal="center" vertical="center"/>
    </xf>
    <xf numFmtId="4" fontId="8" fillId="0" borderId="0" xfId="0" applyNumberFormat="1" applyFont="1" applyAlignment="1">
      <alignment horizontal="right" vertical="center"/>
    </xf>
    <xf numFmtId="40" fontId="8" fillId="0" borderId="0" xfId="0" applyNumberFormat="1" applyFont="1" applyAlignment="1">
      <alignment vertical="center"/>
    </xf>
    <xf numFmtId="0" fontId="7" fillId="0" borderId="0" xfId="0" applyFont="1" applyAlignment="1">
      <alignment vertical="center"/>
    </xf>
    <xf numFmtId="0" fontId="8" fillId="0" borderId="0" xfId="0" applyFont="1" applyAlignment="1">
      <alignment vertical="center"/>
    </xf>
    <xf numFmtId="4" fontId="8" fillId="0" borderId="0" xfId="0" applyNumberFormat="1" applyFont="1" applyAlignment="1">
      <alignment horizontal="center" vertical="center"/>
    </xf>
    <xf numFmtId="0" fontId="10" fillId="0" borderId="0" xfId="0" applyFont="1" applyAlignment="1">
      <alignment horizontal="left" vertical="center"/>
    </xf>
    <xf numFmtId="0" fontId="10" fillId="0" borderId="0" xfId="0" applyFont="1" applyAlignment="1">
      <alignment horizontal="center" vertical="center"/>
    </xf>
    <xf numFmtId="3" fontId="8" fillId="0" borderId="0" xfId="0" applyNumberFormat="1" applyFont="1" applyAlignment="1">
      <alignment horizontal="center" vertical="center"/>
    </xf>
    <xf numFmtId="3" fontId="8" fillId="0" borderId="0" xfId="0" applyNumberFormat="1" applyFont="1" applyAlignment="1">
      <alignment horizontal="right" vertical="center"/>
    </xf>
    <xf numFmtId="4" fontId="3" fillId="0" borderId="0" xfId="0" applyNumberFormat="1" applyFont="1" applyAlignment="1">
      <alignment horizontal="center" vertical="center" wrapText="1"/>
    </xf>
    <xf numFmtId="0" fontId="3" fillId="0" borderId="1" xfId="0" applyFont="1" applyBorder="1" applyAlignment="1">
      <alignment horizontal="center" vertical="center" wrapText="1"/>
    </xf>
    <xf numFmtId="0" fontId="4" fillId="0" borderId="1" xfId="0" applyFont="1" applyBorder="1" applyAlignment="1">
      <alignment horizontal="center" vertical="center" wrapText="1"/>
    </xf>
    <xf numFmtId="0" fontId="3" fillId="0" borderId="8" xfId="0" applyFont="1" applyBorder="1" applyAlignment="1">
      <alignment horizontal="center" vertical="center" wrapText="1"/>
    </xf>
    <xf numFmtId="0" fontId="3" fillId="0" borderId="6" xfId="0" applyFont="1" applyBorder="1" applyAlignment="1">
      <alignment horizontal="center" vertical="center" wrapText="1"/>
    </xf>
    <xf numFmtId="4" fontId="3" fillId="0" borderId="1" xfId="0" applyNumberFormat="1" applyFont="1" applyBorder="1" applyAlignment="1">
      <alignment horizontal="center" vertical="center" wrapText="1"/>
    </xf>
    <xf numFmtId="0" fontId="12" fillId="0" borderId="0" xfId="0" applyFont="1" applyAlignment="1">
      <alignment horizontal="center" vertical="center"/>
    </xf>
    <xf numFmtId="4" fontId="0" fillId="0" borderId="0" xfId="0" applyNumberFormat="1"/>
    <xf numFmtId="0" fontId="13" fillId="0" borderId="9" xfId="0" applyFont="1" applyBorder="1" applyAlignment="1">
      <alignment horizontal="center" vertical="center"/>
    </xf>
    <xf numFmtId="0" fontId="13" fillId="0" borderId="0" xfId="0" applyFont="1" applyAlignment="1">
      <alignment horizontal="center" vertical="center"/>
    </xf>
    <xf numFmtId="4" fontId="11" fillId="0" borderId="0" xfId="0" applyNumberFormat="1" applyFont="1" applyAlignment="1">
      <alignment horizontal="center" vertical="center"/>
    </xf>
    <xf numFmtId="4" fontId="9" fillId="0" borderId="0" xfId="0" applyNumberFormat="1" applyFont="1" applyAlignment="1">
      <alignment vertical="center"/>
    </xf>
    <xf numFmtId="4" fontId="3" fillId="3" borderId="8" xfId="0" applyNumberFormat="1" applyFont="1" applyFill="1" applyBorder="1" applyAlignment="1">
      <alignment horizontal="center" vertical="center" wrapText="1"/>
    </xf>
    <xf numFmtId="0" fontId="15" fillId="0" borderId="0" xfId="0" applyFont="1" applyAlignment="1">
      <alignment horizontal="left" wrapText="1"/>
    </xf>
    <xf numFmtId="0" fontId="3" fillId="0" borderId="6" xfId="0" applyFont="1" applyBorder="1" applyAlignment="1">
      <alignment horizontal="center" vertical="center" wrapText="1"/>
    </xf>
    <xf numFmtId="0" fontId="3" fillId="0" borderId="7" xfId="0" applyFont="1" applyBorder="1" applyAlignment="1">
      <alignment horizontal="center" vertical="center" wrapText="1"/>
    </xf>
    <xf numFmtId="4" fontId="3" fillId="0" borderId="6" xfId="0" applyNumberFormat="1" applyFont="1" applyBorder="1" applyAlignment="1">
      <alignment horizontal="center" vertical="center" wrapText="1"/>
    </xf>
    <xf numFmtId="4" fontId="3" fillId="0" borderId="7" xfId="0" applyNumberFormat="1" applyFont="1" applyBorder="1" applyAlignment="1">
      <alignment horizontal="center" vertical="center" wrapText="1"/>
    </xf>
    <xf numFmtId="4" fontId="3" fillId="0" borderId="8" xfId="0" applyNumberFormat="1" applyFont="1" applyBorder="1" applyAlignment="1">
      <alignment horizontal="center" vertical="center" wrapText="1"/>
    </xf>
    <xf numFmtId="4" fontId="3" fillId="0" borderId="2" xfId="0" applyNumberFormat="1" applyFont="1" applyBorder="1" applyAlignment="1">
      <alignment horizontal="center" vertical="center" wrapText="1"/>
    </xf>
    <xf numFmtId="0" fontId="3" fillId="0" borderId="2" xfId="0" applyFont="1" applyBorder="1" applyAlignment="1">
      <alignment horizontal="center" vertical="center" wrapText="1"/>
    </xf>
    <xf numFmtId="0" fontId="1" fillId="0" borderId="0" xfId="0" applyFont="1" applyAlignment="1">
      <alignment horizontal="center"/>
    </xf>
    <xf numFmtId="4" fontId="3" fillId="0" borderId="1" xfId="0" applyNumberFormat="1" applyFont="1" applyBorder="1" applyAlignment="1">
      <alignment horizontal="center" vertical="center" wrapText="1"/>
    </xf>
    <xf numFmtId="4" fontId="3" fillId="0" borderId="4" xfId="0" applyNumberFormat="1" applyFont="1" applyBorder="1" applyAlignment="1">
      <alignment horizontal="center" vertical="center" wrapText="1"/>
    </xf>
    <xf numFmtId="4" fontId="3" fillId="3" borderId="8" xfId="0" applyNumberFormat="1" applyFont="1" applyFill="1" applyBorder="1" applyAlignment="1">
      <alignment horizontal="center" vertical="center" wrapText="1"/>
    </xf>
    <xf numFmtId="0" fontId="4" fillId="0" borderId="2" xfId="0" applyFont="1" applyBorder="1" applyAlignment="1">
      <alignment horizontal="center" vertical="center" wrapText="1"/>
    </xf>
    <xf numFmtId="0" fontId="4" fillId="0" borderId="8" xfId="0" applyFont="1" applyBorder="1" applyAlignment="1">
      <alignment horizontal="center" vertical="center" wrapText="1"/>
    </xf>
    <xf numFmtId="0" fontId="3" fillId="0" borderId="8" xfId="0" applyFont="1" applyBorder="1" applyAlignment="1">
      <alignment horizontal="center" vertical="center" wrapText="1"/>
    </xf>
    <xf numFmtId="0" fontId="3" fillId="0" borderId="1" xfId="0" applyFont="1" applyBorder="1" applyAlignment="1">
      <alignment horizontal="center" vertical="center" wrapText="1"/>
    </xf>
    <xf numFmtId="0" fontId="3" fillId="0" borderId="4" xfId="0" applyFont="1" applyBorder="1" applyAlignment="1">
      <alignment horizontal="center" vertical="center" wrapText="1"/>
    </xf>
    <xf numFmtId="0" fontId="3" fillId="2" borderId="1"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3" fillId="0" borderId="5" xfId="0" applyFont="1" applyBorder="1" applyAlignment="1">
      <alignment horizontal="center" vertical="center" wrapText="1"/>
    </xf>
    <xf numFmtId="0" fontId="4" fillId="0" borderId="1" xfId="0" applyFont="1" applyBorder="1" applyAlignment="1">
      <alignment horizontal="center" vertical="center" wrapText="1"/>
    </xf>
    <xf numFmtId="0" fontId="4" fillId="0" borderId="3" xfId="0" applyFont="1" applyBorder="1" applyAlignment="1">
      <alignment horizontal="center" vertical="center" wrapText="1"/>
    </xf>
    <xf numFmtId="0" fontId="3" fillId="2" borderId="4" xfId="0" applyFont="1" applyFill="1" applyBorder="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0</xdr:col>
      <xdr:colOff>70288</xdr:colOff>
      <xdr:row>2</xdr:row>
      <xdr:rowOff>43920</xdr:rowOff>
    </xdr:from>
    <xdr:ext cx="7308850" cy="737318"/>
    <xdr:sp macro="" textlink="">
      <xdr:nvSpPr>
        <xdr:cNvPr id="2" name="ZoneTexte 1">
          <a:extLst>
            <a:ext uri="{FF2B5EF4-FFF2-40B4-BE49-F238E27FC236}">
              <a16:creationId xmlns:a16="http://schemas.microsoft.com/office/drawing/2014/main" xmlns="" id="{00000000-0008-0000-0000-000002000000}"/>
            </a:ext>
          </a:extLst>
        </xdr:cNvPr>
        <xdr:cNvSpPr txBox="1"/>
      </xdr:nvSpPr>
      <xdr:spPr>
        <a:xfrm>
          <a:off x="70288" y="1263120"/>
          <a:ext cx="7308850" cy="737318"/>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ctr">
          <a:spAutoFit/>
        </a:bodyPr>
        <a:lstStyle/>
        <a:p>
          <a:pPr algn="ctr"/>
          <a:r>
            <a:rPr lang="fr-FR" sz="1400" b="1">
              <a:solidFill>
                <a:schemeClr val="tx1"/>
              </a:solidFill>
              <a:effectLst/>
              <a:latin typeface="Agency FB" panose="020B0503020202020204" pitchFamily="34" charset="0"/>
              <a:ea typeface="+mn-ea"/>
              <a:cs typeface="+mn-cs"/>
            </a:rPr>
            <a:t>TRAVAUX DE CONSTRUCTION DE LA PISTE RELIANT LA ROUTE PROVINCIALE 2OO3 ET DOUAR ASSAKA SUR UNE LONGUEUR D'ENVIRON 5.5 KM ET LA PISTE RELIANT DOUAR TAGURART SUR UNE LONGUEUR DE 0.700 KM A LA COMMUNE TIMZGADIOUINE</a:t>
          </a:r>
        </a:p>
      </xdr:txBody>
    </xdr:sp>
    <xdr:clientData/>
  </xdr:one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48"/>
  <sheetViews>
    <sheetView tabSelected="1" topLeftCell="A3" zoomScaleNormal="100" workbookViewId="0">
      <selection activeCell="B6" sqref="B6"/>
    </sheetView>
  </sheetViews>
  <sheetFormatPr baseColWidth="10" defaultRowHeight="15" x14ac:dyDescent="0.25"/>
  <cols>
    <col min="1" max="1" width="11.42578125" customWidth="1"/>
    <col min="2" max="2" width="38.28515625" style="5" customWidth="1"/>
    <col min="3" max="4" width="15.5703125" customWidth="1"/>
    <col min="5" max="5" width="13.85546875" customWidth="1"/>
    <col min="6" max="6" width="16.85546875" customWidth="1"/>
    <col min="7" max="7" width="15.7109375" customWidth="1"/>
    <col min="8" max="8" width="32.42578125" customWidth="1"/>
  </cols>
  <sheetData>
    <row r="1" spans="1:8" ht="76.5" customHeight="1" x14ac:dyDescent="0.25">
      <c r="A1" s="35" t="s">
        <v>41</v>
      </c>
      <c r="B1" s="35"/>
    </row>
    <row r="2" spans="1:8" ht="19.5" x14ac:dyDescent="0.3">
      <c r="A2" s="1" t="s">
        <v>44</v>
      </c>
      <c r="B2" s="4"/>
      <c r="C2" s="2"/>
      <c r="D2" s="2"/>
      <c r="E2" s="2"/>
      <c r="F2" s="2"/>
    </row>
    <row r="3" spans="1:8" ht="15" customHeight="1" x14ac:dyDescent="0.3">
      <c r="A3" s="43"/>
      <c r="B3" s="43"/>
      <c r="C3" s="43"/>
      <c r="D3" s="43"/>
      <c r="E3" s="43"/>
      <c r="F3" s="43"/>
    </row>
    <row r="4" spans="1:8" ht="47.25" customHeight="1" x14ac:dyDescent="0.3">
      <c r="A4" s="43"/>
      <c r="B4" s="43"/>
      <c r="C4" s="43"/>
      <c r="D4" s="43"/>
      <c r="E4" s="43"/>
      <c r="F4" s="43"/>
    </row>
    <row r="5" spans="1:8" ht="19.5" x14ac:dyDescent="0.3">
      <c r="A5" s="43" t="s">
        <v>45</v>
      </c>
      <c r="B5" s="43"/>
      <c r="C5" s="43"/>
      <c r="D5" s="43"/>
      <c r="E5" s="43"/>
      <c r="F5" s="43"/>
    </row>
    <row r="6" spans="1:8" ht="31.5" customHeight="1" thickBot="1" x14ac:dyDescent="0.35">
      <c r="A6" s="2"/>
      <c r="B6" s="4"/>
      <c r="C6" s="2"/>
      <c r="D6" s="2"/>
      <c r="E6" s="2"/>
      <c r="F6" s="2"/>
    </row>
    <row r="7" spans="1:8" ht="22.5" customHeight="1" x14ac:dyDescent="0.25">
      <c r="A7" s="52" t="s">
        <v>0</v>
      </c>
      <c r="B7" s="52" t="s">
        <v>26</v>
      </c>
      <c r="C7" s="52" t="s">
        <v>1</v>
      </c>
      <c r="D7" s="52" t="s">
        <v>2</v>
      </c>
      <c r="E7" s="52" t="s">
        <v>3</v>
      </c>
      <c r="F7" s="52" t="s">
        <v>4</v>
      </c>
    </row>
    <row r="8" spans="1:8" ht="23.25" customHeight="1" x14ac:dyDescent="0.25">
      <c r="A8" s="53"/>
      <c r="B8" s="53"/>
      <c r="C8" s="53"/>
      <c r="D8" s="53"/>
      <c r="E8" s="53"/>
      <c r="F8" s="53"/>
    </row>
    <row r="9" spans="1:8" ht="24.75" customHeight="1" thickBot="1" x14ac:dyDescent="0.35">
      <c r="A9" s="54"/>
      <c r="B9" s="54"/>
      <c r="C9" s="58"/>
      <c r="D9" s="54"/>
      <c r="E9" s="54"/>
      <c r="F9" s="54"/>
      <c r="H9" s="1"/>
    </row>
    <row r="10" spans="1:8" ht="42" customHeight="1" thickBot="1" x14ac:dyDescent="0.3">
      <c r="A10" s="36" t="s">
        <v>23</v>
      </c>
      <c r="B10" s="37"/>
      <c r="C10" s="7"/>
      <c r="D10" s="7"/>
      <c r="E10" s="7"/>
      <c r="F10" s="7"/>
    </row>
    <row r="11" spans="1:8" ht="22.5" customHeight="1" x14ac:dyDescent="0.25">
      <c r="A11" s="50">
        <v>1</v>
      </c>
      <c r="B11" s="56" t="s">
        <v>12</v>
      </c>
      <c r="C11" s="55" t="s">
        <v>5</v>
      </c>
      <c r="D11" s="44">
        <v>1</v>
      </c>
      <c r="E11" s="44"/>
      <c r="F11" s="44"/>
    </row>
    <row r="12" spans="1:8" ht="17.25" customHeight="1" thickBot="1" x14ac:dyDescent="0.3">
      <c r="A12" s="51"/>
      <c r="B12" s="57"/>
      <c r="C12" s="51"/>
      <c r="D12" s="45"/>
      <c r="E12" s="45"/>
      <c r="F12" s="45"/>
    </row>
    <row r="13" spans="1:8" ht="39.75" customHeight="1" thickBot="1" x14ac:dyDescent="0.3">
      <c r="A13" s="36" t="s">
        <v>27</v>
      </c>
      <c r="B13" s="37"/>
      <c r="C13" s="25"/>
      <c r="D13" s="6"/>
      <c r="E13" s="6"/>
      <c r="F13" s="6"/>
      <c r="H13" s="28"/>
    </row>
    <row r="14" spans="1:8" ht="31.5" customHeight="1" thickBot="1" x14ac:dyDescent="0.3">
      <c r="A14" s="49">
        <v>2</v>
      </c>
      <c r="B14" s="48" t="s">
        <v>13</v>
      </c>
      <c r="C14" s="49" t="s">
        <v>6</v>
      </c>
      <c r="D14" s="40">
        <v>6.3</v>
      </c>
      <c r="E14" s="40"/>
      <c r="F14" s="40"/>
    </row>
    <row r="15" spans="1:8" ht="0.75" customHeight="1" thickBot="1" x14ac:dyDescent="0.3">
      <c r="A15" s="49"/>
      <c r="B15" s="48" t="s">
        <v>7</v>
      </c>
      <c r="C15" s="49"/>
      <c r="D15" s="40"/>
      <c r="E15" s="40"/>
      <c r="F15" s="40"/>
    </row>
    <row r="16" spans="1:8" ht="29.25" customHeight="1" thickBot="1" x14ac:dyDescent="0.3">
      <c r="A16" s="49">
        <v>3</v>
      </c>
      <c r="B16" s="48" t="s">
        <v>14</v>
      </c>
      <c r="C16" s="49" t="s">
        <v>16</v>
      </c>
      <c r="D16" s="46">
        <f>6300*0.3*9*1.2</f>
        <v>20412</v>
      </c>
      <c r="E16" s="40"/>
      <c r="F16" s="40"/>
    </row>
    <row r="17" spans="1:10" ht="7.5" customHeight="1" thickBot="1" x14ac:dyDescent="0.3">
      <c r="A17" s="49"/>
      <c r="B17" s="48"/>
      <c r="C17" s="49"/>
      <c r="D17" s="46"/>
      <c r="E17" s="40"/>
      <c r="F17" s="40"/>
    </row>
    <row r="18" spans="1:10" ht="29.25" customHeight="1" thickBot="1" x14ac:dyDescent="0.3">
      <c r="A18" s="42">
        <v>4</v>
      </c>
      <c r="B18" s="47" t="s">
        <v>24</v>
      </c>
      <c r="C18" s="42" t="s">
        <v>15</v>
      </c>
      <c r="D18" s="41">
        <f>6300*9*0.6*1</f>
        <v>34020</v>
      </c>
      <c r="E18" s="41"/>
      <c r="F18" s="40"/>
    </row>
    <row r="19" spans="1:10" ht="3" customHeight="1" thickBot="1" x14ac:dyDescent="0.3">
      <c r="A19" s="42"/>
      <c r="B19" s="47" t="s">
        <v>8</v>
      </c>
      <c r="C19" s="42"/>
      <c r="D19" s="41"/>
      <c r="E19" s="41"/>
      <c r="F19" s="40"/>
    </row>
    <row r="20" spans="1:10" ht="46.5" customHeight="1" thickBot="1" x14ac:dyDescent="0.3">
      <c r="A20" s="25">
        <v>5</v>
      </c>
      <c r="B20" s="8" t="s">
        <v>35</v>
      </c>
      <c r="C20" s="25" t="s">
        <v>16</v>
      </c>
      <c r="D20" s="6">
        <f>6300*7.05*0.2</f>
        <v>8883</v>
      </c>
      <c r="E20" s="6"/>
      <c r="F20" s="6"/>
    </row>
    <row r="21" spans="1:10" ht="33" customHeight="1" thickBot="1" x14ac:dyDescent="0.3">
      <c r="A21" s="25">
        <v>6</v>
      </c>
      <c r="B21" s="8" t="s">
        <v>32</v>
      </c>
      <c r="C21" s="25" t="s">
        <v>16</v>
      </c>
      <c r="D21" s="6">
        <f>6300*4*0.15</f>
        <v>3780</v>
      </c>
      <c r="E21" s="6"/>
      <c r="F21" s="6"/>
    </row>
    <row r="22" spans="1:10" ht="33.75" customHeight="1" thickBot="1" x14ac:dyDescent="0.3">
      <c r="A22" s="25">
        <v>7</v>
      </c>
      <c r="B22" s="9" t="s">
        <v>17</v>
      </c>
      <c r="C22" s="25" t="s">
        <v>18</v>
      </c>
      <c r="D22" s="6">
        <f>6300*4</f>
        <v>25200</v>
      </c>
      <c r="E22" s="6"/>
      <c r="F22" s="6"/>
    </row>
    <row r="23" spans="1:10" ht="36" customHeight="1" thickBot="1" x14ac:dyDescent="0.3">
      <c r="A23" s="25">
        <v>8</v>
      </c>
      <c r="B23" s="9" t="s">
        <v>20</v>
      </c>
      <c r="C23" s="25" t="s">
        <v>11</v>
      </c>
      <c r="D23" s="6">
        <f>D22*1.5/1000</f>
        <v>37.799999999999997</v>
      </c>
      <c r="E23" s="6"/>
      <c r="F23" s="6"/>
    </row>
    <row r="24" spans="1:10" ht="45" customHeight="1" thickBot="1" x14ac:dyDescent="0.3">
      <c r="A24" s="25">
        <v>9</v>
      </c>
      <c r="B24" s="9" t="s">
        <v>21</v>
      </c>
      <c r="C24" s="25" t="s">
        <v>18</v>
      </c>
      <c r="D24" s="6">
        <f>6300*4</f>
        <v>25200</v>
      </c>
      <c r="E24" s="6"/>
      <c r="F24" s="6"/>
    </row>
    <row r="25" spans="1:10" ht="42" customHeight="1" thickBot="1" x14ac:dyDescent="0.3">
      <c r="A25" s="23">
        <v>10</v>
      </c>
      <c r="B25" s="24" t="s">
        <v>22</v>
      </c>
      <c r="C25" s="23" t="s">
        <v>11</v>
      </c>
      <c r="D25" s="27">
        <f>D24*2.7/1000</f>
        <v>68.040000000000006</v>
      </c>
      <c r="E25" s="27"/>
      <c r="F25" s="6"/>
    </row>
    <row r="26" spans="1:10" ht="61.5" customHeight="1" thickBot="1" x14ac:dyDescent="0.3">
      <c r="A26" s="25">
        <v>11</v>
      </c>
      <c r="B26" s="8" t="s">
        <v>31</v>
      </c>
      <c r="C26" s="25" t="s">
        <v>16</v>
      </c>
      <c r="D26" s="6">
        <v>950</v>
      </c>
      <c r="E26" s="6"/>
      <c r="F26" s="6"/>
    </row>
    <row r="27" spans="1:10" ht="42" customHeight="1" thickBot="1" x14ac:dyDescent="0.3">
      <c r="A27" s="36" t="s">
        <v>28</v>
      </c>
      <c r="B27" s="37"/>
      <c r="C27" s="25"/>
      <c r="D27" s="6"/>
      <c r="E27" s="6"/>
      <c r="F27" s="6"/>
    </row>
    <row r="28" spans="1:10" ht="42" customHeight="1" thickBot="1" x14ac:dyDescent="0.3">
      <c r="A28" s="26">
        <v>12</v>
      </c>
      <c r="B28" s="8" t="s">
        <v>29</v>
      </c>
      <c r="C28" s="25" t="s">
        <v>16</v>
      </c>
      <c r="D28" s="6">
        <v>700</v>
      </c>
      <c r="E28" s="6"/>
      <c r="F28" s="6"/>
    </row>
    <row r="29" spans="1:10" ht="42" customHeight="1" thickBot="1" x14ac:dyDescent="0.3">
      <c r="A29" s="25">
        <v>13</v>
      </c>
      <c r="B29" s="8" t="s">
        <v>33</v>
      </c>
      <c r="C29" s="25" t="s">
        <v>16</v>
      </c>
      <c r="D29" s="6">
        <v>60</v>
      </c>
      <c r="E29" s="6"/>
      <c r="F29" s="6"/>
      <c r="H29" s="11"/>
      <c r="I29" s="12"/>
      <c r="J29" s="13"/>
    </row>
    <row r="30" spans="1:10" ht="42" customHeight="1" thickBot="1" x14ac:dyDescent="0.3">
      <c r="A30" s="25">
        <v>14</v>
      </c>
      <c r="B30" s="9" t="s">
        <v>34</v>
      </c>
      <c r="C30" s="25" t="s">
        <v>16</v>
      </c>
      <c r="D30" s="34">
        <v>200</v>
      </c>
      <c r="E30" s="6"/>
      <c r="F30" s="6"/>
      <c r="H30" s="33"/>
      <c r="I30" s="12"/>
      <c r="J30" s="13"/>
    </row>
    <row r="31" spans="1:10" ht="42" customHeight="1" thickBot="1" x14ac:dyDescent="0.3">
      <c r="A31" s="25">
        <v>15</v>
      </c>
      <c r="B31" s="9" t="s">
        <v>39</v>
      </c>
      <c r="C31" s="25" t="s">
        <v>16</v>
      </c>
      <c r="D31" s="34">
        <v>100</v>
      </c>
      <c r="E31" s="6"/>
      <c r="F31" s="6"/>
      <c r="H31" s="33"/>
      <c r="I31" s="12"/>
      <c r="J31" s="13"/>
    </row>
    <row r="32" spans="1:10" ht="42" customHeight="1" thickBot="1" x14ac:dyDescent="0.3">
      <c r="A32" s="26">
        <v>16</v>
      </c>
      <c r="B32" s="9" t="s">
        <v>43</v>
      </c>
      <c r="C32" s="25" t="s">
        <v>16</v>
      </c>
      <c r="D32" s="34">
        <v>1300</v>
      </c>
      <c r="E32" s="6"/>
      <c r="F32" s="6"/>
      <c r="H32" s="33"/>
      <c r="I32" s="12"/>
      <c r="J32" s="13"/>
    </row>
    <row r="33" spans="1:12" ht="42" customHeight="1" thickBot="1" x14ac:dyDescent="0.3">
      <c r="A33" s="26">
        <v>17</v>
      </c>
      <c r="B33" s="9" t="s">
        <v>40</v>
      </c>
      <c r="C33" s="25" t="s">
        <v>16</v>
      </c>
      <c r="D33" s="34">
        <v>200</v>
      </c>
      <c r="E33" s="6"/>
      <c r="F33" s="6"/>
      <c r="H33" s="33"/>
      <c r="I33" s="12"/>
      <c r="J33" s="13"/>
    </row>
    <row r="34" spans="1:12" ht="42" customHeight="1" thickBot="1" x14ac:dyDescent="0.3">
      <c r="A34" s="26">
        <v>18</v>
      </c>
      <c r="B34" s="9" t="s">
        <v>36</v>
      </c>
      <c r="C34" s="25" t="s">
        <v>19</v>
      </c>
      <c r="D34" s="6">
        <v>80</v>
      </c>
      <c r="E34" s="6"/>
      <c r="F34" s="6"/>
      <c r="G34" s="29"/>
      <c r="H34" s="11"/>
      <c r="I34" s="12"/>
      <c r="J34" s="13"/>
      <c r="K34" s="13"/>
      <c r="L34" s="14"/>
    </row>
    <row r="35" spans="1:12" ht="48.75" customHeight="1" thickBot="1" x14ac:dyDescent="0.3">
      <c r="A35" s="26">
        <v>19</v>
      </c>
      <c r="B35" s="9" t="s">
        <v>37</v>
      </c>
      <c r="C35" s="25" t="s">
        <v>19</v>
      </c>
      <c r="D35" s="6">
        <v>200</v>
      </c>
      <c r="E35" s="6"/>
      <c r="F35" s="6"/>
      <c r="H35" s="30"/>
      <c r="I35" s="12"/>
      <c r="J35" s="13"/>
      <c r="K35" s="13"/>
      <c r="L35" s="14"/>
    </row>
    <row r="36" spans="1:12" ht="48.75" customHeight="1" thickBot="1" x14ac:dyDescent="0.3">
      <c r="A36" s="26">
        <v>20</v>
      </c>
      <c r="B36" s="9" t="s">
        <v>38</v>
      </c>
      <c r="C36" s="25" t="s">
        <v>19</v>
      </c>
      <c r="D36" s="6">
        <v>100</v>
      </c>
      <c r="E36" s="6"/>
      <c r="F36" s="6"/>
      <c r="H36" s="31"/>
      <c r="I36" s="12"/>
      <c r="J36" s="13"/>
      <c r="K36" s="13"/>
      <c r="L36" s="14"/>
    </row>
    <row r="37" spans="1:12" ht="48.75" customHeight="1" thickBot="1" x14ac:dyDescent="0.3">
      <c r="A37" s="26">
        <v>21</v>
      </c>
      <c r="B37" s="9" t="s">
        <v>42</v>
      </c>
      <c r="C37" s="25" t="s">
        <v>19</v>
      </c>
      <c r="D37" s="6">
        <v>100</v>
      </c>
      <c r="E37" s="6"/>
      <c r="F37" s="6"/>
      <c r="H37" s="31"/>
      <c r="I37" s="12"/>
      <c r="J37" s="13"/>
      <c r="K37" s="13"/>
      <c r="L37" s="14"/>
    </row>
    <row r="38" spans="1:12" ht="42" customHeight="1" thickBot="1" x14ac:dyDescent="0.3">
      <c r="A38" s="26">
        <v>22</v>
      </c>
      <c r="B38" s="9" t="s">
        <v>30</v>
      </c>
      <c r="C38" s="25" t="s">
        <v>16</v>
      </c>
      <c r="D38" s="6">
        <v>10</v>
      </c>
      <c r="E38" s="6"/>
      <c r="F38" s="6"/>
      <c r="H38" s="11"/>
      <c r="I38" s="12"/>
      <c r="J38" s="13"/>
      <c r="K38" s="13"/>
      <c r="L38" s="14"/>
    </row>
    <row r="39" spans="1:12" ht="41.25" customHeight="1" thickBot="1" x14ac:dyDescent="0.3">
      <c r="A39" s="3"/>
      <c r="B39" s="10"/>
      <c r="C39" s="3"/>
      <c r="D39" s="38" t="s">
        <v>10</v>
      </c>
      <c r="E39" s="39"/>
      <c r="F39" s="6"/>
      <c r="H39" s="11"/>
      <c r="I39" s="12"/>
      <c r="J39" s="13"/>
      <c r="K39" s="13"/>
      <c r="L39" s="14"/>
    </row>
    <row r="40" spans="1:12" ht="41.25" customHeight="1" thickBot="1" x14ac:dyDescent="0.3">
      <c r="A40" s="3"/>
      <c r="B40" s="10"/>
      <c r="C40" s="3"/>
      <c r="D40" s="40" t="s">
        <v>9</v>
      </c>
      <c r="E40" s="40"/>
      <c r="F40" s="6"/>
      <c r="H40" s="11"/>
      <c r="I40" s="12"/>
      <c r="J40" s="13"/>
      <c r="K40" s="13"/>
      <c r="L40" s="14"/>
    </row>
    <row r="41" spans="1:12" ht="42" customHeight="1" thickBot="1" x14ac:dyDescent="0.3">
      <c r="A41" s="3"/>
      <c r="B41" s="10"/>
      <c r="C41" s="3"/>
      <c r="D41" s="40" t="s">
        <v>25</v>
      </c>
      <c r="E41" s="40"/>
      <c r="F41" s="6"/>
      <c r="H41" s="32"/>
      <c r="I41" s="12"/>
      <c r="J41" s="13"/>
      <c r="K41" s="13"/>
      <c r="L41" s="14"/>
    </row>
    <row r="42" spans="1:12" ht="42" customHeight="1" x14ac:dyDescent="0.25">
      <c r="A42" s="3"/>
      <c r="B42" s="10"/>
      <c r="C42" s="3"/>
      <c r="D42" s="22"/>
      <c r="E42" s="22"/>
      <c r="F42" s="22"/>
      <c r="H42" s="11"/>
      <c r="I42" s="12"/>
      <c r="J42" s="13"/>
      <c r="K42" s="13"/>
      <c r="L42" s="14"/>
    </row>
    <row r="43" spans="1:12" x14ac:dyDescent="0.25">
      <c r="H43" s="16"/>
      <c r="I43" s="12"/>
      <c r="J43" s="12"/>
      <c r="K43" s="13"/>
      <c r="L43" s="14"/>
    </row>
    <row r="44" spans="1:12" x14ac:dyDescent="0.25">
      <c r="H44" s="16"/>
      <c r="I44" s="12"/>
      <c r="J44" s="12"/>
      <c r="K44" s="13"/>
      <c r="L44" s="14"/>
    </row>
    <row r="45" spans="1:12" x14ac:dyDescent="0.25">
      <c r="H45" s="16"/>
      <c r="I45" s="12"/>
      <c r="J45" s="17"/>
      <c r="K45" s="13"/>
      <c r="L45" s="14"/>
    </row>
    <row r="46" spans="1:12" x14ac:dyDescent="0.25">
      <c r="H46" s="18"/>
      <c r="I46" s="19"/>
      <c r="J46" s="20"/>
      <c r="K46" s="13"/>
      <c r="L46" s="14"/>
    </row>
    <row r="47" spans="1:12" x14ac:dyDescent="0.25">
      <c r="H47" s="15"/>
      <c r="I47" s="12"/>
      <c r="J47" s="21"/>
      <c r="K47" s="13"/>
      <c r="L47" s="14"/>
    </row>
    <row r="48" spans="1:12" x14ac:dyDescent="0.25">
      <c r="H48" s="16"/>
      <c r="I48" s="12"/>
      <c r="J48" s="13"/>
      <c r="K48" s="13"/>
      <c r="L48" s="14"/>
    </row>
  </sheetData>
  <mergeCells count="40">
    <mergeCell ref="A11:A12"/>
    <mergeCell ref="B7:B9"/>
    <mergeCell ref="A7:A9"/>
    <mergeCell ref="F14:F15"/>
    <mergeCell ref="A14:A15"/>
    <mergeCell ref="C14:C15"/>
    <mergeCell ref="B14:B15"/>
    <mergeCell ref="A10:B10"/>
    <mergeCell ref="C11:C12"/>
    <mergeCell ref="F7:F9"/>
    <mergeCell ref="E7:E9"/>
    <mergeCell ref="D7:D9"/>
    <mergeCell ref="B11:B12"/>
    <mergeCell ref="D11:D12"/>
    <mergeCell ref="C7:C9"/>
    <mergeCell ref="F16:F17"/>
    <mergeCell ref="F18:F19"/>
    <mergeCell ref="A18:A19"/>
    <mergeCell ref="D16:D17"/>
    <mergeCell ref="E16:E17"/>
    <mergeCell ref="B18:B19"/>
    <mergeCell ref="B16:B17"/>
    <mergeCell ref="A16:A17"/>
    <mergeCell ref="C16:C17"/>
    <mergeCell ref="A1:B1"/>
    <mergeCell ref="A27:B27"/>
    <mergeCell ref="D39:E39"/>
    <mergeCell ref="D40:E40"/>
    <mergeCell ref="D41:E41"/>
    <mergeCell ref="A13:B13"/>
    <mergeCell ref="D18:D19"/>
    <mergeCell ref="E18:E19"/>
    <mergeCell ref="C18:C19"/>
    <mergeCell ref="D14:D15"/>
    <mergeCell ref="E14:E15"/>
    <mergeCell ref="A3:F3"/>
    <mergeCell ref="A4:F4"/>
    <mergeCell ref="A5:F5"/>
    <mergeCell ref="E11:E12"/>
    <mergeCell ref="F11:F12"/>
  </mergeCells>
  <phoneticPr fontId="14" type="noConversion"/>
  <pageMargins left="1" right="1" top="1" bottom="1" header="0.5" footer="0.5"/>
  <pageSetup paperSize="9" scale="71" fitToHeight="0" orientation="portrait" r:id="rId1"/>
  <rowBreaks count="2" manualBreakCount="2">
    <brk id="26" max="5" man="1"/>
    <brk id="41" max="5" man="1"/>
  </rowBreaks>
  <ignoredErrors>
    <ignoredError sqref="D23" formula="1"/>
  </ignoredError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1</vt:i4>
      </vt:variant>
      <vt:variant>
        <vt:lpstr>Plages nommées</vt:lpstr>
      </vt:variant>
      <vt:variant>
        <vt:i4>1</vt:i4>
      </vt:variant>
    </vt:vector>
  </HeadingPairs>
  <TitlesOfParts>
    <vt:vector size="2" baseType="lpstr">
      <vt:lpstr>Feuil1</vt:lpstr>
      <vt:lpstr>Feuil1!Zone_d_impression</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oamraoui</dc:creator>
  <cp:lastModifiedBy>pc alaoui</cp:lastModifiedBy>
  <cp:lastPrinted>2026-09-08T12:06:19Z</cp:lastPrinted>
  <dcterms:created xsi:type="dcterms:W3CDTF">2018-03-01T11:37:34Z</dcterms:created>
  <dcterms:modified xsi:type="dcterms:W3CDTF">2026-09-10T16:13:54Z</dcterms:modified>
</cp:coreProperties>
</file>