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40" documentId="13_ncr:1_{51F03D0F-8CDC-4DD8-8666-BF9F3D8F890E}" xr6:coauthVersionLast="47" xr6:coauthVersionMax="47" xr10:uidLastSave="{96020B77-F3E3-4624-AA7D-12774D77CFCD}"/>
  <bookViews>
    <workbookView xWindow="-108" yWindow="-108" windowWidth="23256" windowHeight="12456" xr2:uid="{00000000-000D-0000-FFFF-FFFF00000000}"/>
  </bookViews>
  <sheets>
    <sheet name="BDP-VERSION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1" i="2" s="1"/>
  <c r="F33" i="2" l="1"/>
  <c r="F40" i="2" l="1"/>
  <c r="F29" i="2" l="1"/>
  <c r="F23" i="2" l="1"/>
  <c r="A22" i="2"/>
  <c r="A23" i="2" s="1"/>
  <c r="F43" i="2" l="1"/>
  <c r="F44" i="2"/>
  <c r="F42" i="2"/>
  <c r="F37" i="2"/>
  <c r="F38" i="2"/>
  <c r="F39" i="2"/>
  <c r="F36" i="2"/>
  <c r="F34" i="2"/>
  <c r="F31" i="2"/>
  <c r="F22" i="2"/>
  <c r="F24" i="2"/>
  <c r="F25" i="2"/>
  <c r="F26" i="2"/>
  <c r="F27" i="2"/>
  <c r="F21" i="2"/>
  <c r="F9" i="2"/>
  <c r="F10" i="2"/>
  <c r="F11" i="2"/>
  <c r="F12" i="2"/>
  <c r="F13" i="2"/>
  <c r="F14" i="2"/>
  <c r="F15" i="2"/>
  <c r="F16" i="2"/>
  <c r="F17" i="2"/>
  <c r="F18" i="2"/>
  <c r="F19" i="2"/>
  <c r="F8" i="2"/>
  <c r="F6" i="2"/>
  <c r="F7" i="2" l="1"/>
  <c r="F45" i="2" s="1"/>
  <c r="A24" i="2" l="1"/>
  <c r="A25" i="2" s="1"/>
  <c r="A26" i="2" s="1"/>
  <c r="A27" i="2" s="1"/>
  <c r="A29" i="2" s="1"/>
  <c r="A31" i="2" s="1"/>
  <c r="A33" i="2" s="1"/>
  <c r="A34" i="2" s="1"/>
  <c r="A35" i="2" s="1"/>
  <c r="A40" i="2" s="1"/>
  <c r="A42" i="2" s="1"/>
  <c r="A43" i="2" s="1"/>
  <c r="A44" i="2" s="1"/>
</calcChain>
</file>

<file path=xl/sharedStrings.xml><?xml version="1.0" encoding="utf-8"?>
<sst xmlns="http://schemas.openxmlformats.org/spreadsheetml/2006/main" count="94" uniqueCount="73">
  <si>
    <t>U</t>
  </si>
  <si>
    <t>Ens</t>
  </si>
  <si>
    <t>M²</t>
  </si>
  <si>
    <t>M3</t>
  </si>
  <si>
    <t>M2</t>
  </si>
  <si>
    <t>Ml</t>
  </si>
  <si>
    <t>ML</t>
  </si>
  <si>
    <t>ml</t>
  </si>
  <si>
    <t>F</t>
  </si>
  <si>
    <t>ENS</t>
  </si>
  <si>
    <t>TVA 20%</t>
  </si>
  <si>
    <t>Quantité</t>
  </si>
  <si>
    <t>N° PRIX</t>
  </si>
  <si>
    <t>DESIGNATIONS DES PRESTATIONS</t>
  </si>
  <si>
    <t>Unité</t>
  </si>
  <si>
    <t>Prix unitaire (DHs HT)</t>
  </si>
  <si>
    <t>Prix total (DHs HT)</t>
  </si>
  <si>
    <t xml:space="preserve"> DÉMOLITION, DÉPOSE ET DÉCAPAGE</t>
  </si>
  <si>
    <t>GROS ŒUVRE</t>
  </si>
  <si>
    <t>ETANCHEITE</t>
  </si>
  <si>
    <t>Complexe d'étanchéité bicouche pour terrasses accessibles et inaccessibles</t>
  </si>
  <si>
    <t>Etanchéité des relevés des terrasses accessibles et inaccessible</t>
  </si>
  <si>
    <t>REVETEMENTS DE SOLS ET MURS</t>
  </si>
  <si>
    <t>MENUISERIE BOIS ET METALLIQUE</t>
  </si>
  <si>
    <t>PEINTURE ET VITRERIE</t>
  </si>
  <si>
    <t>TOTAL H-TVA</t>
  </si>
  <si>
    <t>TOTAL T.T.C</t>
  </si>
  <si>
    <t>a</t>
  </si>
  <si>
    <t>b</t>
  </si>
  <si>
    <t>c</t>
  </si>
  <si>
    <t xml:space="preserve">Protection mécanique par carreaux de ciment </t>
  </si>
  <si>
    <t>Protection des relevés par plinthe de ciment</t>
  </si>
  <si>
    <t>A</t>
  </si>
  <si>
    <t>B</t>
  </si>
  <si>
    <t>C</t>
  </si>
  <si>
    <t>Enduit intérieur au mortier lisse sur murs et plafonds y compris baguettes d'angles</t>
  </si>
  <si>
    <t>ELECTRICITE - LUSTRERIE - COURANT FAIBLE - SONORISATION - PLOMBERIE &amp; SANITAIRES</t>
  </si>
  <si>
    <t>D</t>
  </si>
  <si>
    <t>E</t>
  </si>
  <si>
    <t>Tuyauterie en PVC Ø 125mm</t>
  </si>
  <si>
    <t>Tuyauterie en PVCØ 110mm</t>
  </si>
  <si>
    <t xml:space="preserve">Tuyauterie en PVC Ø 100 mm </t>
  </si>
  <si>
    <t>Tuyauterie en PVCØ 75mm</t>
  </si>
  <si>
    <t>d</t>
  </si>
  <si>
    <t>I</t>
  </si>
  <si>
    <t>FT</t>
  </si>
  <si>
    <t>béton armé en élévation</t>
  </si>
  <si>
    <t>Acier en élévation</t>
  </si>
  <si>
    <t>KG</t>
  </si>
  <si>
    <t>Maçonnerie en agglo 20</t>
  </si>
  <si>
    <t>Plancher en hourdis de 16+4 cm  y/c aciers</t>
  </si>
  <si>
    <t>Travaux de façon et construction de tassa pour azri du minaret</t>
  </si>
  <si>
    <t>Curage et nettoyage du réseau d'assainissement existant y compris réfection</t>
  </si>
  <si>
    <t>Cloison simple en briques creuse 6T</t>
  </si>
  <si>
    <t xml:space="preserve">Couronnement d'acrotère y compris façon de larmier </t>
  </si>
  <si>
    <t>Renforcement par chemisage en béton armé des élément de structure y/c acier</t>
  </si>
  <si>
    <t xml:space="preserve">Tuyauterie en  P.V.C </t>
  </si>
  <si>
    <t>DÉMOLITION, DÉCAPAGE, DÉPOSE DES OUVRAGES EXISTANT Y/C ÉVACUATION</t>
  </si>
  <si>
    <t xml:space="preserve">Forme de pente ET Chape de lissage </t>
  </si>
  <si>
    <t xml:space="preserve">Peinture vinylique sur murs extérieurs </t>
  </si>
  <si>
    <t>Peinture vinylique sur murs et plafonds intérieurs</t>
  </si>
  <si>
    <t xml:space="preserve">Enduit extérieur au mortier Batard </t>
  </si>
  <si>
    <t xml:space="preserve">Gorges sous solins </t>
  </si>
  <si>
    <t>Restauration, restitution et remise en état de tous les types de menuiseries en bois (tous type de portes, fenêtres châssis, etc.)  y compris protection des cadres et matériels accroches aux murs</t>
  </si>
  <si>
    <t>Pose des gargouilles ou manchons ou trop plein, gueulard et garde greve</t>
  </si>
  <si>
    <t>Réfection des fissures intérieures et extérieurs par enduits grillagés</t>
  </si>
  <si>
    <t>REHABILITATION DE LA MOSQUEE ARRAYHANE</t>
  </si>
  <si>
    <t>BORDEREAU DES PRIX</t>
  </si>
  <si>
    <t>FP des WC à la turc y/c la dépose de l'existant</t>
  </si>
  <si>
    <t>Mise à niveau du lot éléctricité tubage, fileries et équipement</t>
  </si>
  <si>
    <t xml:space="preserve">Revêtement en carreaux grès-cérame sur murs et sol </t>
  </si>
  <si>
    <t>MISE A NIVEAU DU LOT PLOMBERIES SANITAIRES, CONDUITES ET SANITAIRES ET ASSAINISSEMENT</t>
  </si>
  <si>
    <t>PEINTURE GLYCEROPHTALIQUE LAQUEE SUR MURS ET PLAFONDS INTERIEURS DES PIECES HUMIDES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</si>
</sst>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.00\ _F_-;\-* #,##0.00\ _F_-;_-* &quot;-&quot;??\ _F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mbria"/>
      <family val="1"/>
    </font>
    <font>
      <sz val="12"/>
      <color theme="1"/>
      <name val="Cambria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name val="Times New Roman"/>
      <family val="1"/>
    </font>
    <font>
      <b/>
      <u/>
      <sz val="16"/>
      <name val="Times New Roman"/>
      <family val="1"/>
    </font>
    <font>
      <b/>
      <sz val="12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164" fontId="7" fillId="0" borderId="2" xfId="8" applyFont="1" applyFill="1" applyBorder="1" applyAlignment="1">
      <alignment horizontal="center" vertical="center"/>
    </xf>
    <xf numFmtId="164" fontId="6" fillId="0" borderId="2" xfId="8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8" fillId="0" borderId="2" xfId="8" applyFont="1" applyFill="1" applyBorder="1" applyAlignment="1">
      <alignment vertical="center"/>
    </xf>
    <xf numFmtId="164" fontId="13" fillId="2" borderId="4" xfId="8" applyFont="1" applyFill="1" applyBorder="1" applyAlignment="1">
      <alignment horizontal="center" vertical="center" wrapText="1"/>
    </xf>
    <xf numFmtId="164" fontId="10" fillId="2" borderId="1" xfId="8" applyFont="1" applyFill="1" applyBorder="1" applyAlignment="1">
      <alignment vertical="center"/>
    </xf>
    <xf numFmtId="164" fontId="13" fillId="3" borderId="5" xfId="8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164" fontId="9" fillId="0" borderId="2" xfId="8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164" fontId="7" fillId="4" borderId="2" xfId="8" applyFont="1" applyFill="1" applyBorder="1" applyAlignment="1">
      <alignment horizontal="center" vertical="center"/>
    </xf>
    <xf numFmtId="164" fontId="8" fillId="4" borderId="2" xfId="8" applyFont="1" applyFill="1" applyBorder="1" applyAlignment="1">
      <alignment vertical="center"/>
    </xf>
    <xf numFmtId="0" fontId="4" fillId="4" borderId="0" xfId="0" applyFont="1" applyFill="1"/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0" fillId="4" borderId="0" xfId="0" applyFill="1"/>
    <xf numFmtId="0" fontId="15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164" fontId="13" fillId="3" borderId="6" xfId="8" applyFont="1" applyFill="1" applyBorder="1" applyAlignment="1">
      <alignment horizontal="left" vertical="center"/>
    </xf>
    <xf numFmtId="164" fontId="13" fillId="3" borderId="7" xfId="8" applyFont="1" applyFill="1" applyBorder="1" applyAlignment="1">
      <alignment horizontal="left" vertical="center"/>
    </xf>
    <xf numFmtId="164" fontId="13" fillId="3" borderId="8" xfId="8" applyFont="1" applyFill="1" applyBorder="1" applyAlignment="1">
      <alignment horizontal="left" vertical="center"/>
    </xf>
  </cellXfs>
  <cellStyles count="10">
    <cellStyle name="Milliers 11" xfId="8" xr:uid="{00000000-0005-0000-0000-000001000000}"/>
    <cellStyle name="Milliers 2" xfId="9" xr:uid="{00000000-0005-0000-0000-000002000000}"/>
    <cellStyle name="Milliers 3" xfId="2" xr:uid="{00000000-0005-0000-0000-000003000000}"/>
    <cellStyle name="Normal" xfId="0" builtinId="0"/>
    <cellStyle name="Normal 116" xfId="7" xr:uid="{00000000-0005-0000-0000-000005000000}"/>
    <cellStyle name="Normal 2" xfId="1" xr:uid="{00000000-0005-0000-0000-000006000000}"/>
    <cellStyle name="Normal 3" xfId="3" xr:uid="{00000000-0005-0000-0000-000007000000}"/>
    <cellStyle name="Normal 4 2" xfId="5" xr:uid="{00000000-0005-0000-0000-000008000000}"/>
    <cellStyle name="Normal 8" xfId="6" xr:uid="{00000000-0005-0000-0000-000009000000}"/>
    <cellStyle name="Normal 9 2" xfId="4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abSelected="1" view="pageBreakPreview" topLeftCell="A30" zoomScale="70" zoomScaleNormal="85" zoomScaleSheetLayoutView="70" workbookViewId="0">
      <selection activeCell="C54" sqref="C54"/>
    </sheetView>
  </sheetViews>
  <sheetFormatPr baseColWidth="10" defaultRowHeight="14.4"/>
  <cols>
    <col min="1" max="1" width="8" customWidth="1"/>
    <col min="2" max="2" width="78.33203125" customWidth="1"/>
    <col min="3" max="3" width="7.6640625" customWidth="1"/>
    <col min="4" max="4" width="13.5546875" customWidth="1"/>
    <col min="5" max="5" width="14.44140625" bestFit="1" customWidth="1"/>
    <col min="6" max="6" width="19.88671875" bestFit="1" customWidth="1"/>
  </cols>
  <sheetData>
    <row r="1" spans="1:6" ht="20.25" customHeight="1">
      <c r="A1" s="27" t="s">
        <v>66</v>
      </c>
      <c r="B1" s="27"/>
      <c r="C1" s="27"/>
      <c r="D1" s="27"/>
      <c r="E1" s="27"/>
      <c r="F1" s="27"/>
    </row>
    <row r="2" spans="1:6" ht="20.25" customHeight="1">
      <c r="A2" s="27" t="s">
        <v>67</v>
      </c>
      <c r="B2" s="27"/>
      <c r="C2" s="27"/>
      <c r="D2" s="27"/>
      <c r="E2" s="27"/>
      <c r="F2" s="27"/>
    </row>
    <row r="3" spans="1:6" ht="15" thickBot="1"/>
    <row r="4" spans="1:6" ht="51" customHeight="1" thickTop="1" thickBot="1">
      <c r="A4" s="5" t="s">
        <v>12</v>
      </c>
      <c r="B4" s="5" t="s">
        <v>13</v>
      </c>
      <c r="C4" s="5" t="s">
        <v>14</v>
      </c>
      <c r="D4" s="5" t="s">
        <v>11</v>
      </c>
      <c r="E4" s="5" t="s">
        <v>15</v>
      </c>
      <c r="F4" s="5" t="s">
        <v>16</v>
      </c>
    </row>
    <row r="5" spans="1:6" s="3" customFormat="1" ht="16.2" thickTop="1">
      <c r="A5" s="7" t="s">
        <v>32</v>
      </c>
      <c r="B5" s="28" t="s">
        <v>17</v>
      </c>
      <c r="C5" s="29"/>
      <c r="D5" s="29"/>
      <c r="E5" s="29"/>
      <c r="F5" s="30"/>
    </row>
    <row r="6" spans="1:6" s="8" customFormat="1" ht="20.399999999999999" customHeight="1" thickBot="1">
      <c r="A6" s="9">
        <v>1</v>
      </c>
      <c r="B6" s="10" t="s">
        <v>57</v>
      </c>
      <c r="C6" s="9" t="s">
        <v>45</v>
      </c>
      <c r="D6" s="1">
        <v>1</v>
      </c>
      <c r="E6" s="4"/>
      <c r="F6" s="4">
        <f>+D6*E6</f>
        <v>0</v>
      </c>
    </row>
    <row r="7" spans="1:6" s="3" customFormat="1" ht="16.2" thickTop="1">
      <c r="A7" s="7" t="s">
        <v>33</v>
      </c>
      <c r="B7" s="28" t="s">
        <v>18</v>
      </c>
      <c r="C7" s="29"/>
      <c r="D7" s="29"/>
      <c r="E7" s="29"/>
      <c r="F7" s="30">
        <f t="shared" ref="F7" si="0">ROUND(E7*D7,2)</f>
        <v>0</v>
      </c>
    </row>
    <row r="8" spans="1:6" s="13" customFormat="1" ht="15.6">
      <c r="A8" s="9">
        <f>+A6+1</f>
        <v>2</v>
      </c>
      <c r="B8" s="10" t="s">
        <v>52</v>
      </c>
      <c r="C8" s="9" t="s">
        <v>1</v>
      </c>
      <c r="D8" s="2">
        <v>1</v>
      </c>
      <c r="E8" s="12"/>
      <c r="F8" s="4">
        <f t="shared" ref="F8:F27" si="1">+D8*E8</f>
        <v>0</v>
      </c>
    </row>
    <row r="9" spans="1:6" s="13" customFormat="1" ht="15.6">
      <c r="A9" s="9">
        <f>+A8+1</f>
        <v>3</v>
      </c>
      <c r="B9" s="10" t="s">
        <v>46</v>
      </c>
      <c r="C9" s="9" t="s">
        <v>3</v>
      </c>
      <c r="D9" s="2">
        <v>14</v>
      </c>
      <c r="E9" s="12"/>
      <c r="F9" s="4">
        <f t="shared" si="1"/>
        <v>0</v>
      </c>
    </row>
    <row r="10" spans="1:6" s="13" customFormat="1" ht="15.6">
      <c r="A10" s="9">
        <f t="shared" ref="A10:A19" si="2">+A9+1</f>
        <v>4</v>
      </c>
      <c r="B10" s="10" t="s">
        <v>47</v>
      </c>
      <c r="C10" s="9" t="s">
        <v>48</v>
      </c>
      <c r="D10" s="2">
        <v>1820</v>
      </c>
      <c r="E10" s="12"/>
      <c r="F10" s="4">
        <f t="shared" si="1"/>
        <v>0</v>
      </c>
    </row>
    <row r="11" spans="1:6" ht="15.6">
      <c r="A11" s="9">
        <f t="shared" si="2"/>
        <v>5</v>
      </c>
      <c r="B11" s="14" t="s">
        <v>55</v>
      </c>
      <c r="C11" s="9" t="s">
        <v>3</v>
      </c>
      <c r="D11" s="2">
        <v>1</v>
      </c>
      <c r="E11" s="4"/>
      <c r="F11" s="4">
        <f t="shared" si="1"/>
        <v>0</v>
      </c>
    </row>
    <row r="12" spans="1:6" ht="15.6">
      <c r="A12" s="9">
        <f t="shared" si="2"/>
        <v>6</v>
      </c>
      <c r="B12" s="14" t="s">
        <v>50</v>
      </c>
      <c r="C12" s="9" t="s">
        <v>4</v>
      </c>
      <c r="D12" s="2">
        <v>12</v>
      </c>
      <c r="E12" s="4"/>
      <c r="F12" s="4">
        <f t="shared" si="1"/>
        <v>0</v>
      </c>
    </row>
    <row r="13" spans="1:6" ht="15.6">
      <c r="A13" s="9">
        <f t="shared" si="2"/>
        <v>7</v>
      </c>
      <c r="B13" s="14" t="s">
        <v>54</v>
      </c>
      <c r="C13" s="9" t="s">
        <v>5</v>
      </c>
      <c r="D13" s="2">
        <v>286</v>
      </c>
      <c r="E13" s="4"/>
      <c r="F13" s="4">
        <f t="shared" si="1"/>
        <v>0</v>
      </c>
    </row>
    <row r="14" spans="1:6" ht="15.6">
      <c r="A14" s="9">
        <f t="shared" si="2"/>
        <v>8</v>
      </c>
      <c r="B14" s="15" t="s">
        <v>49</v>
      </c>
      <c r="C14" s="9" t="s">
        <v>4</v>
      </c>
      <c r="D14" s="2">
        <v>100.7</v>
      </c>
      <c r="E14" s="4"/>
      <c r="F14" s="4">
        <f t="shared" si="1"/>
        <v>0</v>
      </c>
    </row>
    <row r="15" spans="1:6" ht="15.6">
      <c r="A15" s="9">
        <f t="shared" si="2"/>
        <v>9</v>
      </c>
      <c r="B15" s="15" t="s">
        <v>53</v>
      </c>
      <c r="C15" s="9" t="s">
        <v>4</v>
      </c>
      <c r="D15" s="2">
        <v>14.5</v>
      </c>
      <c r="E15" s="4"/>
      <c r="F15" s="4">
        <f t="shared" si="1"/>
        <v>0</v>
      </c>
    </row>
    <row r="16" spans="1:6" s="8" customFormat="1" ht="15.6">
      <c r="A16" s="9">
        <f t="shared" si="2"/>
        <v>10</v>
      </c>
      <c r="B16" s="11" t="s">
        <v>65</v>
      </c>
      <c r="C16" s="9" t="s">
        <v>5</v>
      </c>
      <c r="D16" s="1">
        <v>250</v>
      </c>
      <c r="E16" s="4"/>
      <c r="F16" s="4">
        <f t="shared" si="1"/>
        <v>0</v>
      </c>
    </row>
    <row r="17" spans="1:6" s="8" customFormat="1" ht="15.6">
      <c r="A17" s="9">
        <f t="shared" si="2"/>
        <v>11</v>
      </c>
      <c r="B17" s="10" t="s">
        <v>61</v>
      </c>
      <c r="C17" s="9" t="s">
        <v>4</v>
      </c>
      <c r="D17" s="1">
        <v>800</v>
      </c>
      <c r="E17" s="4"/>
      <c r="F17" s="4">
        <f t="shared" si="1"/>
        <v>0</v>
      </c>
    </row>
    <row r="18" spans="1:6" s="8" customFormat="1" ht="30">
      <c r="A18" s="9">
        <f t="shared" si="2"/>
        <v>12</v>
      </c>
      <c r="B18" s="10" t="s">
        <v>35</v>
      </c>
      <c r="C18" s="9" t="s">
        <v>4</v>
      </c>
      <c r="D18" s="2">
        <v>700</v>
      </c>
      <c r="E18" s="4"/>
      <c r="F18" s="4">
        <f t="shared" si="1"/>
        <v>0</v>
      </c>
    </row>
    <row r="19" spans="1:6" s="8" customFormat="1" ht="16.2" thickBot="1">
      <c r="A19" s="9">
        <f t="shared" si="2"/>
        <v>13</v>
      </c>
      <c r="B19" s="10" t="s">
        <v>51</v>
      </c>
      <c r="C19" s="9" t="s">
        <v>1</v>
      </c>
      <c r="D19" s="2">
        <v>1</v>
      </c>
      <c r="E19" s="4"/>
      <c r="F19" s="4">
        <f t="shared" si="1"/>
        <v>0</v>
      </c>
    </row>
    <row r="20" spans="1:6" s="3" customFormat="1" ht="16.2" thickTop="1">
      <c r="A20" s="7" t="s">
        <v>34</v>
      </c>
      <c r="B20" s="28" t="s">
        <v>19</v>
      </c>
      <c r="C20" s="29"/>
      <c r="D20" s="29"/>
      <c r="E20" s="29"/>
      <c r="F20" s="30"/>
    </row>
    <row r="21" spans="1:6" s="8" customFormat="1" ht="15.6">
      <c r="A21" s="9">
        <f>+A19+1</f>
        <v>14</v>
      </c>
      <c r="B21" s="10" t="s">
        <v>58</v>
      </c>
      <c r="C21" s="9" t="s">
        <v>4</v>
      </c>
      <c r="D21" s="1">
        <v>990</v>
      </c>
      <c r="E21" s="4"/>
      <c r="F21" s="4">
        <f t="shared" si="1"/>
        <v>0</v>
      </c>
    </row>
    <row r="22" spans="1:6" s="8" customFormat="1" ht="15.6">
      <c r="A22" s="9">
        <f>+A21+1</f>
        <v>15</v>
      </c>
      <c r="B22" s="10" t="s">
        <v>62</v>
      </c>
      <c r="C22" s="9" t="s">
        <v>7</v>
      </c>
      <c r="D22" s="1">
        <v>294</v>
      </c>
      <c r="E22" s="4"/>
      <c r="F22" s="4">
        <f t="shared" si="1"/>
        <v>0</v>
      </c>
    </row>
    <row r="23" spans="1:6" s="8" customFormat="1" ht="15.6">
      <c r="A23" s="9">
        <f>+A22+1</f>
        <v>16</v>
      </c>
      <c r="B23" s="10" t="s">
        <v>20</v>
      </c>
      <c r="C23" s="9" t="s">
        <v>4</v>
      </c>
      <c r="D23" s="1">
        <v>990</v>
      </c>
      <c r="E23" s="4"/>
      <c r="F23" s="4">
        <f t="shared" ref="F23" si="3">+D23*E23</f>
        <v>0</v>
      </c>
    </row>
    <row r="24" spans="1:6" s="8" customFormat="1" ht="15.6">
      <c r="A24" s="9">
        <f>+A23+1</f>
        <v>17</v>
      </c>
      <c r="B24" s="10" t="s">
        <v>21</v>
      </c>
      <c r="C24" s="9" t="s">
        <v>5</v>
      </c>
      <c r="D24" s="1">
        <v>294</v>
      </c>
      <c r="E24" s="4"/>
      <c r="F24" s="4">
        <f t="shared" si="1"/>
        <v>0</v>
      </c>
    </row>
    <row r="25" spans="1:6" s="8" customFormat="1" ht="15.6">
      <c r="A25" s="9">
        <f t="shared" ref="A25:A27" si="4">+A24+1</f>
        <v>18</v>
      </c>
      <c r="B25" s="10" t="s">
        <v>30</v>
      </c>
      <c r="C25" s="9" t="s">
        <v>4</v>
      </c>
      <c r="D25" s="1">
        <v>990</v>
      </c>
      <c r="E25" s="4"/>
      <c r="F25" s="4">
        <f t="shared" si="1"/>
        <v>0</v>
      </c>
    </row>
    <row r="26" spans="1:6" s="8" customFormat="1" ht="15.6">
      <c r="A26" s="9">
        <f t="shared" si="4"/>
        <v>19</v>
      </c>
      <c r="B26" s="10" t="s">
        <v>31</v>
      </c>
      <c r="C26" s="9" t="s">
        <v>5</v>
      </c>
      <c r="D26" s="1">
        <v>294</v>
      </c>
      <c r="E26" s="4"/>
      <c r="F26" s="4">
        <f t="shared" si="1"/>
        <v>0</v>
      </c>
    </row>
    <row r="27" spans="1:6" s="8" customFormat="1" ht="16.2" thickBot="1">
      <c r="A27" s="9">
        <f t="shared" si="4"/>
        <v>20</v>
      </c>
      <c r="B27" s="10" t="s">
        <v>64</v>
      </c>
      <c r="C27" s="9" t="s">
        <v>0</v>
      </c>
      <c r="D27" s="1">
        <v>11</v>
      </c>
      <c r="E27" s="4"/>
      <c r="F27" s="4">
        <f t="shared" si="1"/>
        <v>0</v>
      </c>
    </row>
    <row r="28" spans="1:6" s="3" customFormat="1" ht="16.2" thickTop="1">
      <c r="A28" s="7" t="s">
        <v>37</v>
      </c>
      <c r="B28" s="28" t="s">
        <v>22</v>
      </c>
      <c r="C28" s="29"/>
      <c r="D28" s="29"/>
      <c r="E28" s="29"/>
      <c r="F28" s="30"/>
    </row>
    <row r="29" spans="1:6" s="20" customFormat="1" ht="16.2" thickBot="1">
      <c r="A29" s="16">
        <f>+A27+1</f>
        <v>21</v>
      </c>
      <c r="B29" s="17" t="s">
        <v>70</v>
      </c>
      <c r="C29" s="16" t="s">
        <v>4</v>
      </c>
      <c r="D29" s="18">
        <v>22</v>
      </c>
      <c r="E29" s="19"/>
      <c r="F29" s="19">
        <f t="shared" ref="F29" si="5">+D29*E29</f>
        <v>0</v>
      </c>
    </row>
    <row r="30" spans="1:6" s="3" customFormat="1" ht="16.2" thickTop="1">
      <c r="A30" s="7" t="s">
        <v>38</v>
      </c>
      <c r="B30" s="28" t="s">
        <v>23</v>
      </c>
      <c r="C30" s="29"/>
      <c r="D30" s="29"/>
      <c r="E30" s="29"/>
      <c r="F30" s="30"/>
    </row>
    <row r="31" spans="1:6" s="8" customFormat="1" ht="45.6" thickBot="1">
      <c r="A31" s="9">
        <f>+A29+1</f>
        <v>22</v>
      </c>
      <c r="B31" s="10" t="s">
        <v>63</v>
      </c>
      <c r="C31" s="9" t="s">
        <v>45</v>
      </c>
      <c r="D31" s="1">
        <v>1</v>
      </c>
      <c r="E31" s="4"/>
      <c r="F31" s="4">
        <f>+D31*E31</f>
        <v>0</v>
      </c>
    </row>
    <row r="32" spans="1:6" s="3" customFormat="1" ht="16.2" thickTop="1">
      <c r="A32" s="7" t="s">
        <v>8</v>
      </c>
      <c r="B32" s="28" t="s">
        <v>36</v>
      </c>
      <c r="C32" s="29"/>
      <c r="D32" s="29"/>
      <c r="E32" s="29"/>
      <c r="F32" s="30"/>
    </row>
    <row r="33" spans="1:6" s="23" customFormat="1" ht="15.6">
      <c r="A33" s="21">
        <f>+A31+1</f>
        <v>23</v>
      </c>
      <c r="B33" s="22" t="s">
        <v>69</v>
      </c>
      <c r="C33" s="21" t="s">
        <v>9</v>
      </c>
      <c r="D33" s="18">
        <v>1</v>
      </c>
      <c r="E33" s="19"/>
      <c r="F33" s="19">
        <f>+D33*E33</f>
        <v>0</v>
      </c>
    </row>
    <row r="34" spans="1:6" s="23" customFormat="1" ht="30">
      <c r="A34" s="21">
        <f>+A33+1</f>
        <v>24</v>
      </c>
      <c r="B34" s="22" t="s">
        <v>71</v>
      </c>
      <c r="C34" s="21" t="s">
        <v>9</v>
      </c>
      <c r="D34" s="18">
        <v>1</v>
      </c>
      <c r="E34" s="19"/>
      <c r="F34" s="19">
        <f>+D34*E34</f>
        <v>0</v>
      </c>
    </row>
    <row r="35" spans="1:6" s="23" customFormat="1" ht="15.6">
      <c r="A35" s="24">
        <f t="shared" ref="A35" si="6">+A34+1</f>
        <v>25</v>
      </c>
      <c r="B35" s="25" t="s">
        <v>56</v>
      </c>
      <c r="C35" s="21"/>
      <c r="D35" s="18"/>
      <c r="E35" s="19"/>
      <c r="F35" s="19"/>
    </row>
    <row r="36" spans="1:6" s="23" customFormat="1" ht="15.6">
      <c r="A36" s="21" t="s">
        <v>27</v>
      </c>
      <c r="B36" s="22" t="s">
        <v>39</v>
      </c>
      <c r="C36" s="21" t="s">
        <v>5</v>
      </c>
      <c r="D36" s="18">
        <v>10</v>
      </c>
      <c r="E36" s="19"/>
      <c r="F36" s="19">
        <f t="shared" ref="F36:F39" si="7">+D36*E36</f>
        <v>0</v>
      </c>
    </row>
    <row r="37" spans="1:6" s="23" customFormat="1" ht="15.6">
      <c r="A37" s="21" t="s">
        <v>28</v>
      </c>
      <c r="B37" s="22" t="s">
        <v>40</v>
      </c>
      <c r="C37" s="21" t="s">
        <v>6</v>
      </c>
      <c r="D37" s="18">
        <v>5</v>
      </c>
      <c r="E37" s="19"/>
      <c r="F37" s="19">
        <f t="shared" si="7"/>
        <v>0</v>
      </c>
    </row>
    <row r="38" spans="1:6" s="23" customFormat="1" ht="15.6">
      <c r="A38" s="21" t="s">
        <v>29</v>
      </c>
      <c r="B38" s="22" t="s">
        <v>41</v>
      </c>
      <c r="C38" s="21" t="s">
        <v>6</v>
      </c>
      <c r="D38" s="18">
        <v>5</v>
      </c>
      <c r="E38" s="19"/>
      <c r="F38" s="19">
        <f t="shared" si="7"/>
        <v>0</v>
      </c>
    </row>
    <row r="39" spans="1:6" s="23" customFormat="1" ht="15.6">
      <c r="A39" s="21" t="s">
        <v>43</v>
      </c>
      <c r="B39" s="22" t="s">
        <v>42</v>
      </c>
      <c r="C39" s="21" t="s">
        <v>6</v>
      </c>
      <c r="D39" s="18">
        <v>5</v>
      </c>
      <c r="E39" s="19"/>
      <c r="F39" s="19">
        <f t="shared" si="7"/>
        <v>0</v>
      </c>
    </row>
    <row r="40" spans="1:6" s="23" customFormat="1" ht="16.2" thickBot="1">
      <c r="A40" s="21">
        <f>A35+1</f>
        <v>26</v>
      </c>
      <c r="B40" s="22" t="s">
        <v>68</v>
      </c>
      <c r="C40" s="21" t="s">
        <v>0</v>
      </c>
      <c r="D40" s="18">
        <v>3</v>
      </c>
      <c r="E40" s="19"/>
      <c r="F40" s="19">
        <f>+D40*E40</f>
        <v>0</v>
      </c>
    </row>
    <row r="41" spans="1:6" s="3" customFormat="1" ht="16.2" thickTop="1">
      <c r="A41" s="7" t="s">
        <v>44</v>
      </c>
      <c r="B41" s="28" t="s">
        <v>24</v>
      </c>
      <c r="C41" s="29"/>
      <c r="D41" s="29"/>
      <c r="E41" s="29"/>
      <c r="F41" s="30"/>
    </row>
    <row r="42" spans="1:6" s="23" customFormat="1" ht="15.6">
      <c r="A42" s="21">
        <f>A40+1</f>
        <v>27</v>
      </c>
      <c r="B42" s="22" t="s">
        <v>60</v>
      </c>
      <c r="C42" s="21" t="s">
        <v>2</v>
      </c>
      <c r="D42" s="18">
        <v>975</v>
      </c>
      <c r="E42" s="19"/>
      <c r="F42" s="19">
        <f>+D42*E42</f>
        <v>0</v>
      </c>
    </row>
    <row r="43" spans="1:6" s="23" customFormat="1" ht="15.6">
      <c r="A43" s="21">
        <f>A42+1</f>
        <v>28</v>
      </c>
      <c r="B43" s="22" t="s">
        <v>59</v>
      </c>
      <c r="C43" s="21" t="s">
        <v>2</v>
      </c>
      <c r="D43" s="18">
        <v>1100</v>
      </c>
      <c r="E43" s="19"/>
      <c r="F43" s="19">
        <f t="shared" ref="F43:F44" si="8">+D43*E43</f>
        <v>0</v>
      </c>
    </row>
    <row r="44" spans="1:6" s="23" customFormat="1" ht="30.6" thickBot="1">
      <c r="A44" s="21">
        <f>A43+1</f>
        <v>29</v>
      </c>
      <c r="B44" s="22" t="s">
        <v>72</v>
      </c>
      <c r="C44" s="21" t="s">
        <v>2</v>
      </c>
      <c r="D44" s="18">
        <v>30</v>
      </c>
      <c r="E44" s="19"/>
      <c r="F44" s="19">
        <f t="shared" si="8"/>
        <v>0</v>
      </c>
    </row>
    <row r="45" spans="1:6" ht="19.2" thickTop="1" thickBot="1">
      <c r="A45" s="26" t="s">
        <v>25</v>
      </c>
      <c r="B45" s="26"/>
      <c r="C45" s="26"/>
      <c r="D45" s="26"/>
      <c r="E45" s="26"/>
      <c r="F45" s="6">
        <f>SUM(F5:F44)</f>
        <v>0</v>
      </c>
    </row>
    <row r="46" spans="1:6" ht="19.2" thickTop="1" thickBot="1">
      <c r="A46" s="26" t="s">
        <v>10</v>
      </c>
      <c r="B46" s="26"/>
      <c r="C46" s="26"/>
      <c r="D46" s="26"/>
      <c r="E46" s="26"/>
      <c r="F46" s="6"/>
    </row>
    <row r="47" spans="1:6" ht="19.2" thickTop="1" thickBot="1">
      <c r="A47" s="26" t="s">
        <v>26</v>
      </c>
      <c r="B47" s="26"/>
      <c r="C47" s="26"/>
      <c r="D47" s="26"/>
      <c r="E47" s="26"/>
      <c r="F47" s="6"/>
    </row>
    <row r="48" spans="1:6" ht="15" thickTop="1"/>
  </sheetData>
  <mergeCells count="12">
    <mergeCell ref="A45:E45"/>
    <mergeCell ref="A46:E46"/>
    <mergeCell ref="A47:E47"/>
    <mergeCell ref="A1:F1"/>
    <mergeCell ref="A2:F2"/>
    <mergeCell ref="B32:F32"/>
    <mergeCell ref="B41:F41"/>
    <mergeCell ref="B30:F30"/>
    <mergeCell ref="B28:F28"/>
    <mergeCell ref="B20:F20"/>
    <mergeCell ref="B7:F7"/>
    <mergeCell ref="B5:F5"/>
  </mergeCells>
  <phoneticPr fontId="1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BDP-VERSION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2026-09-25T11:51:22Z</dcterms:modified>
</cp:coreProperties>
</file>