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B.MARCHE\AOO 2026\SAHA\A.O.O-38-2026-DPA-TA piste aguinan\"/>
    </mc:Choice>
  </mc:AlternateContent>
  <xr:revisionPtr revIDLastSave="0" documentId="13_ncr:1_{CD30C915-6471-4801-BD86-0B3E2973E7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timation Aguinane" sheetId="1" r:id="rId1"/>
  </sheets>
  <definedNames>
    <definedName name="_xlnm._FilterDatabase" localSheetId="0" hidden="1">'Estimation Aguinane'!$A$7:$F$58</definedName>
    <definedName name="_xlnm.Print_Titles" localSheetId="0">'Estimation Aguinane'!$1:$7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4" i="1" l="1"/>
  <c r="F49" i="1"/>
  <c r="F44" i="1"/>
  <c r="F35" i="1"/>
  <c r="F17" i="1"/>
  <c r="F13" i="1"/>
  <c r="F55" i="1" l="1"/>
  <c r="F56" i="1" s="1"/>
  <c r="F57" i="1" s="1"/>
  <c r="F58" i="1" s="1"/>
</calcChain>
</file>

<file path=xl/sharedStrings.xml><?xml version="1.0" encoding="utf-8"?>
<sst xmlns="http://schemas.openxmlformats.org/spreadsheetml/2006/main" count="97" uniqueCount="72">
  <si>
    <t>ROYAUME DU MAROC</t>
  </si>
  <si>
    <t>Ministère de l'Agriculture, de la Pêche Maritime, du Développement Rural et des Eaux et Forêts</t>
  </si>
  <si>
    <t>Direction Provinciale de l'Agriculture de TATA</t>
  </si>
  <si>
    <t>N° Prix</t>
  </si>
  <si>
    <t>DESIGNATIONS DES PRESTATIONS</t>
  </si>
  <si>
    <t>UNITE</t>
  </si>
  <si>
    <t>QUANTITE</t>
  </si>
  <si>
    <t>Prix unitaire Hors taxe</t>
  </si>
  <si>
    <t>Prix Total Hors Taxe</t>
  </si>
  <si>
    <t>INSTALLATION DE CHANTIER</t>
  </si>
  <si>
    <t>Installation de chantier</t>
  </si>
  <si>
    <t>F</t>
  </si>
  <si>
    <t>Fourniture et mise en place de la Signalisation verticale temporaire</t>
  </si>
  <si>
    <t>Maintien des dispositifs de signalisation et leur remplacement</t>
  </si>
  <si>
    <t>F/M</t>
  </si>
  <si>
    <t>Piquetage</t>
  </si>
  <si>
    <t>Km</t>
  </si>
  <si>
    <t>TOTAL INSTALLATION DE CHANTIER</t>
  </si>
  <si>
    <t>TRAVAUX DE TERRASSEMENT</t>
  </si>
  <si>
    <t>Déblais en terrain de toute nature</t>
  </si>
  <si>
    <t>M3</t>
  </si>
  <si>
    <t>Remblais compactés par voie humide</t>
  </si>
  <si>
    <t>TOTAL TRAVAUX DE TERRASSEMENT</t>
  </si>
  <si>
    <t>OUVRAGES D’ASSAINISSEMENTS</t>
  </si>
  <si>
    <t>Déblais pour fouilles</t>
  </si>
  <si>
    <t>Remblais contigus</t>
  </si>
  <si>
    <t>Remblaiement des fouilles</t>
  </si>
  <si>
    <t>Buse Ø1000 série 135 A</t>
  </si>
  <si>
    <t>ML</t>
  </si>
  <si>
    <t>Buse Ø800 série 135 A</t>
  </si>
  <si>
    <t>Acier HA</t>
  </si>
  <si>
    <t>KG</t>
  </si>
  <si>
    <t>Béton de classe B25 dosé à 350 kg/m3</t>
  </si>
  <si>
    <t>Béton de classe B20 dosé à 300 kg/m3</t>
  </si>
  <si>
    <t>Béton de propreté de classe B10</t>
  </si>
  <si>
    <t>Badigeonnage des parements de béton enterrés</t>
  </si>
  <si>
    <t>M²</t>
  </si>
  <si>
    <t>Conduite perforée ф160mm</t>
  </si>
  <si>
    <t>Enrochement Ø200–Ø400</t>
  </si>
  <si>
    <t>Gabions</t>
  </si>
  <si>
    <t>Lit de Sable</t>
  </si>
  <si>
    <t>Gros Béton</t>
  </si>
  <si>
    <t>Géotextile</t>
  </si>
  <si>
    <t>M2</t>
  </si>
  <si>
    <t>TOTAL OUVRAGES D’ASSAINISSEMENTS</t>
  </si>
  <si>
    <t>TRAVAUX DE CHAUSSEE</t>
  </si>
  <si>
    <t>Couche de fondation en GNF2 0/40</t>
  </si>
  <si>
    <t>Couche de base en GNB 0/31,5</t>
  </si>
  <si>
    <t>Mise en Œuvre de la Couche d’imprégnation</t>
  </si>
  <si>
    <t>Fourniture de Liant pour imprégnation</t>
  </si>
  <si>
    <t>T</t>
  </si>
  <si>
    <t>Mise en Œuvre du Revêtement superficiel bicouche</t>
  </si>
  <si>
    <t>Fourniture de Liant pour revêtement superficiel</t>
  </si>
  <si>
    <t>MS type 2</t>
  </si>
  <si>
    <t>TOTAL TRAVAUX DE CHAUSSEE</t>
  </si>
  <si>
    <t>TRAITEMENT DE L’ENVIRONNEMENT</t>
  </si>
  <si>
    <t>Caniveaux</t>
  </si>
  <si>
    <t>Accotements bétonnés</t>
  </si>
  <si>
    <t>Maçonnerie y compris barbacane</t>
  </si>
  <si>
    <t>TOTAL TRAITEMENT DE L’ENVIRONNEMENT</t>
  </si>
  <si>
    <t>CARREFOUR</t>
  </si>
  <si>
    <t>Panneau stop</t>
  </si>
  <si>
    <t>U</t>
  </si>
  <si>
    <t>Panneau de direction</t>
  </si>
  <si>
    <t>Marquage spéciale</t>
  </si>
  <si>
    <t>TOTAL CARREFOUR</t>
  </si>
  <si>
    <t>Total Hors TVA</t>
  </si>
  <si>
    <t>Taux TVA (20 %)</t>
  </si>
  <si>
    <t>Total TTC</t>
  </si>
  <si>
    <t>Estimation par KM</t>
  </si>
  <si>
    <t xml:space="preserve"> Bordereau de prix</t>
  </si>
  <si>
    <t>EXÉCUTION DES TRAVAUX DE CONSTRUCTION DE LA ROUTE RURALE NON CLASSÉE « ASRARGH » SUR UNE LONGUEUR DE 3,1 KM, AU NIVEAU DE LA COMMUNE TERRITORIALE D’AGUINANE, PROVINCE DE 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</si>
</sst>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name val="Times New Roman"/>
      <charset val="134"/>
    </font>
    <font>
      <b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D9EAF7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80808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3" fillId="3" borderId="1" xfId="0" applyNumberFormat="1" applyFont="1" applyFill="1" applyBorder="1" applyAlignment="1">
      <alignment vertical="center" wrapText="1"/>
    </xf>
    <xf numFmtId="4" fontId="3" fillId="4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right" vertical="center" wrapText="1"/>
    </xf>
    <xf numFmtId="4" fontId="3" fillId="3" borderId="1" xfId="0" applyNumberFormat="1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right" vertical="center" wrapText="1"/>
    </xf>
    <xf numFmtId="4" fontId="3" fillId="4" borderId="1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8"/>
  <sheetViews>
    <sheetView tabSelected="1" view="pageBreakPreview" zoomScaleNormal="100" workbookViewId="0">
      <selection activeCell="E11" sqref="E11"/>
    </sheetView>
  </sheetViews>
  <sheetFormatPr baseColWidth="10" defaultColWidth="9" defaultRowHeight="15"/>
  <cols>
    <col min="1" max="1" width="12" style="1" customWidth="1"/>
    <col min="2" max="2" width="62" style="1" customWidth="1"/>
    <col min="3" max="3" width="12" style="1" customWidth="1"/>
    <col min="4" max="4" width="14" style="1" customWidth="1"/>
    <col min="5" max="5" width="22" style="1" customWidth="1"/>
    <col min="6" max="6" width="24" style="1" customWidth="1"/>
    <col min="7" max="16384" width="9" style="1"/>
  </cols>
  <sheetData>
    <row r="1" spans="1:6">
      <c r="A1" s="9" t="s">
        <v>0</v>
      </c>
      <c r="B1" s="9"/>
      <c r="C1" s="9"/>
      <c r="D1" s="9"/>
      <c r="E1" s="9"/>
      <c r="F1" s="9"/>
    </row>
    <row r="2" spans="1:6">
      <c r="A2" s="9" t="s">
        <v>1</v>
      </c>
      <c r="B2" s="9"/>
      <c r="C2" s="9"/>
      <c r="D2" s="9"/>
      <c r="E2" s="9"/>
      <c r="F2" s="9"/>
    </row>
    <row r="3" spans="1:6">
      <c r="A3" s="9" t="s">
        <v>2</v>
      </c>
      <c r="B3" s="9"/>
      <c r="C3" s="9"/>
      <c r="D3" s="9"/>
      <c r="E3" s="9"/>
      <c r="F3" s="9"/>
    </row>
    <row r="4" spans="1:6">
      <c r="A4" s="2"/>
      <c r="B4" s="2"/>
      <c r="C4" s="2"/>
      <c r="D4" s="2"/>
      <c r="E4" s="2"/>
      <c r="F4" s="2"/>
    </row>
    <row r="5" spans="1:6" ht="15.75">
      <c r="A5" s="19" t="s">
        <v>70</v>
      </c>
      <c r="B5" s="19"/>
      <c r="C5" s="19"/>
      <c r="D5" s="19"/>
      <c r="E5" s="19"/>
      <c r="F5" s="19"/>
    </row>
    <row r="6" spans="1:6" ht="48" customHeight="1">
      <c r="A6" s="18" t="s">
        <v>71</v>
      </c>
      <c r="B6" s="18"/>
      <c r="C6" s="18"/>
      <c r="D6" s="18"/>
      <c r="E6" s="18"/>
      <c r="F6" s="18"/>
    </row>
    <row r="7" spans="1:6" ht="35.1" customHeight="1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</row>
    <row r="8" spans="1:6">
      <c r="A8" s="10" t="s">
        <v>9</v>
      </c>
      <c r="B8" s="10"/>
      <c r="C8" s="10"/>
      <c r="D8" s="11"/>
      <c r="E8" s="11"/>
      <c r="F8" s="11"/>
    </row>
    <row r="9" spans="1:6">
      <c r="A9" s="4">
        <v>1</v>
      </c>
      <c r="B9" s="5" t="s">
        <v>10</v>
      </c>
      <c r="C9" s="5" t="s">
        <v>11</v>
      </c>
      <c r="D9" s="6">
        <v>1</v>
      </c>
      <c r="E9" s="6"/>
      <c r="F9" s="6"/>
    </row>
    <row r="10" spans="1:6">
      <c r="A10" s="4">
        <v>2</v>
      </c>
      <c r="B10" s="5" t="s">
        <v>12</v>
      </c>
      <c r="C10" s="5" t="s">
        <v>11</v>
      </c>
      <c r="D10" s="6">
        <v>1</v>
      </c>
      <c r="E10" s="6"/>
      <c r="F10" s="6"/>
    </row>
    <row r="11" spans="1:6">
      <c r="A11" s="4">
        <v>3</v>
      </c>
      <c r="B11" s="5" t="s">
        <v>13</v>
      </c>
      <c r="C11" s="5" t="s">
        <v>14</v>
      </c>
      <c r="D11" s="6">
        <v>10</v>
      </c>
      <c r="E11" s="6"/>
      <c r="F11" s="6"/>
    </row>
    <row r="12" spans="1:6">
      <c r="A12" s="4">
        <v>4</v>
      </c>
      <c r="B12" s="5" t="s">
        <v>15</v>
      </c>
      <c r="C12" s="5" t="s">
        <v>16</v>
      </c>
      <c r="D12" s="6">
        <v>3.1</v>
      </c>
      <c r="E12" s="6"/>
      <c r="F12" s="6"/>
    </row>
    <row r="13" spans="1:6">
      <c r="A13" s="12" t="s">
        <v>17</v>
      </c>
      <c r="B13" s="12"/>
      <c r="C13" s="12"/>
      <c r="D13" s="13"/>
      <c r="E13" s="13"/>
      <c r="F13" s="7">
        <f>SUM(F9:F12)</f>
        <v>0</v>
      </c>
    </row>
    <row r="14" spans="1:6">
      <c r="A14" s="10" t="s">
        <v>18</v>
      </c>
      <c r="B14" s="10"/>
      <c r="C14" s="10"/>
      <c r="D14" s="11"/>
      <c r="E14" s="11"/>
      <c r="F14" s="11"/>
    </row>
    <row r="15" spans="1:6">
      <c r="A15" s="4">
        <v>5</v>
      </c>
      <c r="B15" s="5" t="s">
        <v>19</v>
      </c>
      <c r="C15" s="5" t="s">
        <v>20</v>
      </c>
      <c r="D15" s="6">
        <v>45000</v>
      </c>
      <c r="E15" s="6"/>
      <c r="F15" s="6"/>
    </row>
    <row r="16" spans="1:6">
      <c r="A16" s="4">
        <v>6</v>
      </c>
      <c r="B16" s="5" t="s">
        <v>21</v>
      </c>
      <c r="C16" s="5" t="s">
        <v>20</v>
      </c>
      <c r="D16" s="6">
        <v>34153</v>
      </c>
      <c r="E16" s="6"/>
      <c r="F16" s="6"/>
    </row>
    <row r="17" spans="1:6">
      <c r="A17" s="14" t="s">
        <v>22</v>
      </c>
      <c r="B17" s="14"/>
      <c r="C17" s="14"/>
      <c r="D17" s="15"/>
      <c r="E17" s="15"/>
      <c r="F17" s="7">
        <f>SUM(F15:F16)</f>
        <v>0</v>
      </c>
    </row>
    <row r="18" spans="1:6">
      <c r="A18" s="10" t="s">
        <v>23</v>
      </c>
      <c r="B18" s="10"/>
      <c r="C18" s="10"/>
      <c r="D18" s="11"/>
      <c r="E18" s="11"/>
      <c r="F18" s="11"/>
    </row>
    <row r="19" spans="1:6">
      <c r="A19" s="4">
        <v>7</v>
      </c>
      <c r="B19" s="5" t="s">
        <v>24</v>
      </c>
      <c r="C19" s="5" t="s">
        <v>20</v>
      </c>
      <c r="D19" s="6">
        <v>1688.05</v>
      </c>
      <c r="E19" s="6"/>
      <c r="F19" s="6"/>
    </row>
    <row r="20" spans="1:6">
      <c r="A20" s="4">
        <v>8</v>
      </c>
      <c r="B20" s="5" t="s">
        <v>25</v>
      </c>
      <c r="C20" s="5" t="s">
        <v>20</v>
      </c>
      <c r="D20" s="6">
        <v>209.91</v>
      </c>
      <c r="E20" s="6"/>
      <c r="F20" s="6"/>
    </row>
    <row r="21" spans="1:6">
      <c r="A21" s="4">
        <v>9</v>
      </c>
      <c r="B21" s="5" t="s">
        <v>26</v>
      </c>
      <c r="C21" s="5" t="s">
        <v>20</v>
      </c>
      <c r="D21" s="6">
        <v>296.49</v>
      </c>
      <c r="E21" s="6"/>
      <c r="F21" s="6"/>
    </row>
    <row r="22" spans="1:6">
      <c r="A22" s="4">
        <v>10</v>
      </c>
      <c r="B22" s="5" t="s">
        <v>27</v>
      </c>
      <c r="C22" s="5" t="s">
        <v>28</v>
      </c>
      <c r="D22" s="6">
        <v>20</v>
      </c>
      <c r="E22" s="6"/>
      <c r="F22" s="6"/>
    </row>
    <row r="23" spans="1:6">
      <c r="A23" s="4">
        <v>11</v>
      </c>
      <c r="B23" s="5" t="s">
        <v>29</v>
      </c>
      <c r="C23" s="5" t="s">
        <v>28</v>
      </c>
      <c r="D23" s="6">
        <v>280</v>
      </c>
      <c r="E23" s="6"/>
      <c r="F23" s="6"/>
    </row>
    <row r="24" spans="1:6">
      <c r="A24" s="4">
        <v>12</v>
      </c>
      <c r="B24" s="5" t="s">
        <v>30</v>
      </c>
      <c r="C24" s="5" t="s">
        <v>31</v>
      </c>
      <c r="D24" s="6">
        <v>7350</v>
      </c>
      <c r="E24" s="6"/>
      <c r="F24" s="6"/>
    </row>
    <row r="25" spans="1:6">
      <c r="A25" s="4">
        <v>13</v>
      </c>
      <c r="B25" s="5" t="s">
        <v>32</v>
      </c>
      <c r="C25" s="5" t="s">
        <v>20</v>
      </c>
      <c r="D25" s="6">
        <v>89.59</v>
      </c>
      <c r="E25" s="6"/>
      <c r="F25" s="6"/>
    </row>
    <row r="26" spans="1:6">
      <c r="A26" s="4">
        <v>14</v>
      </c>
      <c r="B26" s="5" t="s">
        <v>33</v>
      </c>
      <c r="C26" s="5" t="s">
        <v>20</v>
      </c>
      <c r="D26" s="6">
        <v>86.7</v>
      </c>
      <c r="E26" s="6"/>
      <c r="F26" s="6"/>
    </row>
    <row r="27" spans="1:6">
      <c r="A27" s="4">
        <v>15</v>
      </c>
      <c r="B27" s="5" t="s">
        <v>34</v>
      </c>
      <c r="C27" s="5" t="s">
        <v>20</v>
      </c>
      <c r="D27" s="6">
        <v>138.34</v>
      </c>
      <c r="E27" s="6"/>
      <c r="F27" s="6"/>
    </row>
    <row r="28" spans="1:6">
      <c r="A28" s="4">
        <v>16</v>
      </c>
      <c r="B28" s="5" t="s">
        <v>35</v>
      </c>
      <c r="C28" s="5" t="s">
        <v>36</v>
      </c>
      <c r="D28" s="6">
        <v>203.49</v>
      </c>
      <c r="E28" s="6"/>
      <c r="F28" s="6"/>
    </row>
    <row r="29" spans="1:6">
      <c r="A29" s="4">
        <v>17</v>
      </c>
      <c r="B29" s="5" t="s">
        <v>37</v>
      </c>
      <c r="C29" s="5" t="s">
        <v>28</v>
      </c>
      <c r="D29" s="6">
        <v>31.1</v>
      </c>
      <c r="E29" s="6"/>
      <c r="F29" s="6"/>
    </row>
    <row r="30" spans="1:6">
      <c r="A30" s="4">
        <v>18</v>
      </c>
      <c r="B30" s="5" t="s">
        <v>38</v>
      </c>
      <c r="C30" s="5" t="s">
        <v>20</v>
      </c>
      <c r="D30" s="6">
        <v>40</v>
      </c>
      <c r="E30" s="6"/>
      <c r="F30" s="6"/>
    </row>
    <row r="31" spans="1:6">
      <c r="A31" s="4">
        <v>19</v>
      </c>
      <c r="B31" s="5" t="s">
        <v>39</v>
      </c>
      <c r="C31" s="5" t="s">
        <v>20</v>
      </c>
      <c r="D31" s="6">
        <v>137.11000000000001</v>
      </c>
      <c r="E31" s="6"/>
      <c r="F31" s="6"/>
    </row>
    <row r="32" spans="1:6">
      <c r="A32" s="4">
        <v>20</v>
      </c>
      <c r="B32" s="5" t="s">
        <v>40</v>
      </c>
      <c r="C32" s="5" t="s">
        <v>20</v>
      </c>
      <c r="D32" s="6">
        <v>34.090000000000003</v>
      </c>
      <c r="E32" s="6"/>
      <c r="F32" s="6"/>
    </row>
    <row r="33" spans="1:6">
      <c r="A33" s="4">
        <v>21</v>
      </c>
      <c r="B33" s="5" t="s">
        <v>41</v>
      </c>
      <c r="C33" s="5" t="s">
        <v>20</v>
      </c>
      <c r="D33" s="6">
        <v>2.11</v>
      </c>
      <c r="E33" s="6"/>
      <c r="F33" s="6"/>
    </row>
    <row r="34" spans="1:6">
      <c r="A34" s="4">
        <v>22</v>
      </c>
      <c r="B34" s="5" t="s">
        <v>42</v>
      </c>
      <c r="C34" s="5" t="s">
        <v>43</v>
      </c>
      <c r="D34" s="6">
        <v>2573.2800000000002</v>
      </c>
      <c r="E34" s="6"/>
      <c r="F34" s="6"/>
    </row>
    <row r="35" spans="1:6">
      <c r="A35" s="12" t="s">
        <v>44</v>
      </c>
      <c r="B35" s="12"/>
      <c r="C35" s="12"/>
      <c r="D35" s="13"/>
      <c r="E35" s="13"/>
      <c r="F35" s="7">
        <f>SUM(F19:F34)</f>
        <v>0</v>
      </c>
    </row>
    <row r="36" spans="1:6">
      <c r="A36" s="10" t="s">
        <v>45</v>
      </c>
      <c r="B36" s="10"/>
      <c r="C36" s="10"/>
      <c r="D36" s="11"/>
      <c r="E36" s="11"/>
      <c r="F36" s="11"/>
    </row>
    <row r="37" spans="1:6">
      <c r="A37" s="4">
        <v>23</v>
      </c>
      <c r="B37" s="5" t="s">
        <v>46</v>
      </c>
      <c r="C37" s="5" t="s">
        <v>20</v>
      </c>
      <c r="D37" s="6">
        <v>4264.2</v>
      </c>
      <c r="E37" s="6"/>
      <c r="F37" s="6"/>
    </row>
    <row r="38" spans="1:6">
      <c r="A38" s="4">
        <v>24</v>
      </c>
      <c r="B38" s="5" t="s">
        <v>47</v>
      </c>
      <c r="C38" s="5" t="s">
        <v>20</v>
      </c>
      <c r="D38" s="6">
        <v>2472</v>
      </c>
      <c r="E38" s="6"/>
      <c r="F38" s="6"/>
    </row>
    <row r="39" spans="1:6">
      <c r="A39" s="4">
        <v>25</v>
      </c>
      <c r="B39" s="5" t="s">
        <v>48</v>
      </c>
      <c r="C39" s="5" t="s">
        <v>36</v>
      </c>
      <c r="D39" s="6">
        <v>12978</v>
      </c>
      <c r="E39" s="6"/>
      <c r="F39" s="6"/>
    </row>
    <row r="40" spans="1:6">
      <c r="A40" s="4">
        <v>26</v>
      </c>
      <c r="B40" s="5" t="s">
        <v>49</v>
      </c>
      <c r="C40" s="5" t="s">
        <v>50</v>
      </c>
      <c r="D40" s="6">
        <v>22.07</v>
      </c>
      <c r="E40" s="6"/>
      <c r="F40" s="6"/>
    </row>
    <row r="41" spans="1:6">
      <c r="A41" s="4">
        <v>27</v>
      </c>
      <c r="B41" s="5" t="s">
        <v>51</v>
      </c>
      <c r="C41" s="5" t="s">
        <v>36</v>
      </c>
      <c r="D41" s="6">
        <v>12978</v>
      </c>
      <c r="E41" s="6"/>
      <c r="F41" s="6"/>
    </row>
    <row r="42" spans="1:6">
      <c r="A42" s="4">
        <v>28</v>
      </c>
      <c r="B42" s="5" t="s">
        <v>52</v>
      </c>
      <c r="C42" s="5" t="s">
        <v>50</v>
      </c>
      <c r="D42" s="6">
        <v>35.049999999999997</v>
      </c>
      <c r="E42" s="6"/>
      <c r="F42" s="6"/>
    </row>
    <row r="43" spans="1:6">
      <c r="A43" s="4">
        <v>29</v>
      </c>
      <c r="B43" s="5" t="s">
        <v>53</v>
      </c>
      <c r="C43" s="5" t="s">
        <v>20</v>
      </c>
      <c r="D43" s="6">
        <v>1421.4</v>
      </c>
      <c r="E43" s="6"/>
      <c r="F43" s="6"/>
    </row>
    <row r="44" spans="1:6">
      <c r="A44" s="12" t="s">
        <v>54</v>
      </c>
      <c r="B44" s="12"/>
      <c r="C44" s="12"/>
      <c r="D44" s="13"/>
      <c r="E44" s="13"/>
      <c r="F44" s="7">
        <f>SUM(F37:F43)</f>
        <v>0</v>
      </c>
    </row>
    <row r="45" spans="1:6">
      <c r="A45" s="10" t="s">
        <v>55</v>
      </c>
      <c r="B45" s="10"/>
      <c r="C45" s="10"/>
      <c r="D45" s="11"/>
      <c r="E45" s="11"/>
      <c r="F45" s="11"/>
    </row>
    <row r="46" spans="1:6">
      <c r="A46" s="4">
        <v>30</v>
      </c>
      <c r="B46" s="5" t="s">
        <v>56</v>
      </c>
      <c r="C46" s="5" t="s">
        <v>28</v>
      </c>
      <c r="D46" s="6">
        <v>600</v>
      </c>
      <c r="E46" s="6"/>
      <c r="F46" s="6"/>
    </row>
    <row r="47" spans="1:6">
      <c r="A47" s="4">
        <v>31</v>
      </c>
      <c r="B47" s="5" t="s">
        <v>57</v>
      </c>
      <c r="C47" s="5" t="s">
        <v>28</v>
      </c>
      <c r="D47" s="6">
        <v>760</v>
      </c>
      <c r="E47" s="6"/>
      <c r="F47" s="6"/>
    </row>
    <row r="48" spans="1:6">
      <c r="A48" s="4">
        <v>32</v>
      </c>
      <c r="B48" s="5" t="s">
        <v>58</v>
      </c>
      <c r="C48" s="5" t="s">
        <v>20</v>
      </c>
      <c r="D48" s="6">
        <v>2796.25</v>
      </c>
      <c r="E48" s="6"/>
      <c r="F48" s="6"/>
    </row>
    <row r="49" spans="1:6">
      <c r="A49" s="12" t="s">
        <v>59</v>
      </c>
      <c r="B49" s="12"/>
      <c r="C49" s="12"/>
      <c r="D49" s="13"/>
      <c r="E49" s="13"/>
      <c r="F49" s="7">
        <f>SUM(F46:F48)</f>
        <v>0</v>
      </c>
    </row>
    <row r="50" spans="1:6">
      <c r="A50" s="10" t="s">
        <v>60</v>
      </c>
      <c r="B50" s="10"/>
      <c r="C50" s="10"/>
      <c r="D50" s="11"/>
      <c r="E50" s="11"/>
      <c r="F50" s="11"/>
    </row>
    <row r="51" spans="1:6">
      <c r="A51" s="4">
        <v>33</v>
      </c>
      <c r="B51" s="5" t="s">
        <v>61</v>
      </c>
      <c r="C51" s="5" t="s">
        <v>62</v>
      </c>
      <c r="D51" s="6">
        <v>2</v>
      </c>
      <c r="E51" s="6"/>
      <c r="F51" s="6"/>
    </row>
    <row r="52" spans="1:6">
      <c r="A52" s="4">
        <v>34</v>
      </c>
      <c r="B52" s="5" t="s">
        <v>63</v>
      </c>
      <c r="C52" s="5" t="s">
        <v>62</v>
      </c>
      <c r="D52" s="6">
        <v>6</v>
      </c>
      <c r="E52" s="6"/>
      <c r="F52" s="6"/>
    </row>
    <row r="53" spans="1:6">
      <c r="A53" s="4">
        <v>35</v>
      </c>
      <c r="B53" s="5" t="s">
        <v>64</v>
      </c>
      <c r="C53" s="5" t="s">
        <v>36</v>
      </c>
      <c r="D53" s="6">
        <v>50</v>
      </c>
      <c r="E53" s="6"/>
      <c r="F53" s="6"/>
    </row>
    <row r="54" spans="1:6">
      <c r="A54" s="12" t="s">
        <v>65</v>
      </c>
      <c r="B54" s="12"/>
      <c r="C54" s="12"/>
      <c r="D54" s="13"/>
      <c r="E54" s="13"/>
      <c r="F54" s="7">
        <f>SUM(F51:F53)</f>
        <v>0</v>
      </c>
    </row>
    <row r="55" spans="1:6">
      <c r="A55" s="16" t="s">
        <v>66</v>
      </c>
      <c r="B55" s="16"/>
      <c r="C55" s="16"/>
      <c r="D55" s="17"/>
      <c r="E55" s="17"/>
      <c r="F55" s="8">
        <f>SUM(F13,F17,F35,F44,F49,F54)</f>
        <v>0</v>
      </c>
    </row>
    <row r="56" spans="1:6">
      <c r="A56" s="16" t="s">
        <v>67</v>
      </c>
      <c r="B56" s="16"/>
      <c r="C56" s="16"/>
      <c r="D56" s="17"/>
      <c r="E56" s="17"/>
      <c r="F56" s="8">
        <f>F55*20%</f>
        <v>0</v>
      </c>
    </row>
    <row r="57" spans="1:6">
      <c r="A57" s="16" t="s">
        <v>68</v>
      </c>
      <c r="B57" s="16"/>
      <c r="C57" s="16"/>
      <c r="D57" s="17"/>
      <c r="E57" s="17"/>
      <c r="F57" s="8">
        <f>F55+F56</f>
        <v>0</v>
      </c>
    </row>
    <row r="58" spans="1:6">
      <c r="A58" s="16" t="s">
        <v>69</v>
      </c>
      <c r="B58" s="16"/>
      <c r="C58" s="16"/>
      <c r="D58" s="17"/>
      <c r="E58" s="17"/>
      <c r="F58" s="8">
        <f>F57/3.1</f>
        <v>0</v>
      </c>
    </row>
  </sheetData>
  <autoFilter ref="A7:F58" xr:uid="{00000000-0009-0000-0000-000000000000}"/>
  <mergeCells count="21">
    <mergeCell ref="A54:E54"/>
    <mergeCell ref="A55:E55"/>
    <mergeCell ref="A56:E56"/>
    <mergeCell ref="A57:E57"/>
    <mergeCell ref="A58:E58"/>
    <mergeCell ref="A36:F36"/>
    <mergeCell ref="A44:E44"/>
    <mergeCell ref="A45:F45"/>
    <mergeCell ref="A49:E49"/>
    <mergeCell ref="A50:F50"/>
    <mergeCell ref="A13:E13"/>
    <mergeCell ref="A14:F14"/>
    <mergeCell ref="A17:E17"/>
    <mergeCell ref="A18:F18"/>
    <mergeCell ref="A35:E35"/>
    <mergeCell ref="A1:F1"/>
    <mergeCell ref="A2:F2"/>
    <mergeCell ref="A3:F3"/>
    <mergeCell ref="A5:F5"/>
    <mergeCell ref="A8:F8"/>
    <mergeCell ref="A6:F6"/>
  </mergeCells>
  <pageMargins left="0.75" right="0.75" top="1" bottom="1" header="0.5" footer="0.5"/>
  <pageSetup scale="82" fitToHeight="0" orientation="landscape" r:id="rId1"/>
  <rowBreaks count="2" manualBreakCount="2">
    <brk id="30" max="16383" man="1"/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Estimation Aguinane</vt:lpstr>
      <vt:lpstr>'Estimation Aguinane'!Impression_des_titres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Fatima Zahra Arfaoui</cp:lastModifiedBy>
  <dcterms:created xsi:type="dcterms:W3CDTF">2026-08-28T10:38:00Z</dcterms:created>
  <dcterms:modified xsi:type="dcterms:W3CDTF">2026-09-14T11:26:51Z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42E541A586214C9FBCAE44075483DE81_13</vt:lpwstr>
  </property>
  <property fmtid="{D5CDD505-2E9C-101B-9397-08002B2CF9AE}" pid="3" name="KSOProductBuildVer">
    <vt:lpwstr>1036-12.1.0.28032</vt:lpwstr>
  </property>
  <property fmtid="{D5CDD505-2E9C-101B-9397-08002B2CF9AE}" pid="4" name="CalculationRule">
    <vt:i4>0</vt:i4>
  </property>
</Properties>
</file>