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720"/>
  </bookViews>
  <sheets>
    <sheet name="BDPE" sheetId="1" r:id="rId1"/>
  </sheets>
  <definedNames>
    <definedName name="_xlnm.Print_Titles" localSheetId="0">BDPE!$5:$5</definedName>
    <definedName name="_xlnm.Print_Area" localSheetId="0">BDPE!$A$2:$F$51</definedName>
  </definedNames>
  <calcPr calcId="144525"/>
</workbook>
</file>

<file path=xl/calcChain.xml><?xml version="1.0" encoding="utf-8"?>
<calcChain xmlns="http://schemas.openxmlformats.org/spreadsheetml/2006/main">
  <c r="F8" i="1" l="1"/>
  <c r="F7" i="1"/>
  <c r="F44" i="1"/>
  <c r="F43" i="1"/>
  <c r="F41" i="1"/>
  <c r="F40" i="1"/>
  <c r="F33" i="1"/>
  <c r="F34" i="1"/>
  <c r="F35" i="1"/>
  <c r="F36" i="1"/>
  <c r="F37" i="1"/>
  <c r="F38" i="1"/>
  <c r="F32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13" i="1"/>
  <c r="F11" i="1"/>
  <c r="F10" i="1"/>
  <c r="F45" i="1" l="1"/>
  <c r="F46" i="1" s="1"/>
  <c r="F47" i="1" s="1"/>
</calcChain>
</file>

<file path=xl/sharedStrings.xml><?xml version="1.0" encoding="utf-8"?>
<sst xmlns="http://schemas.openxmlformats.org/spreadsheetml/2006/main" count="92" uniqueCount="66">
  <si>
    <t>PRIX N°</t>
  </si>
  <si>
    <t>DESIGNATIONS</t>
  </si>
  <si>
    <t>Unité</t>
  </si>
  <si>
    <t>Quantité</t>
  </si>
  <si>
    <t>A</t>
  </si>
  <si>
    <t>Installation de chantier</t>
  </si>
  <si>
    <t>F</t>
  </si>
  <si>
    <t>B</t>
  </si>
  <si>
    <t>Déblais</t>
  </si>
  <si>
    <t>M3</t>
  </si>
  <si>
    <t>Remblais</t>
  </si>
  <si>
    <t>M2</t>
  </si>
  <si>
    <t>T</t>
  </si>
  <si>
    <t>C</t>
  </si>
  <si>
    <t>Déblais pour fouilles</t>
  </si>
  <si>
    <t xml:space="preserve"> Remblais pour fouilles</t>
  </si>
  <si>
    <t>ML</t>
  </si>
  <si>
    <t xml:space="preserve">Lit de sable  </t>
  </si>
  <si>
    <t>U</t>
  </si>
  <si>
    <t>TOTAL</t>
  </si>
  <si>
    <t>T.V.A (20%)</t>
  </si>
  <si>
    <t>TOTAL GENERAL TOUTES TAXES COMPRISES</t>
  </si>
  <si>
    <t>Fourniture et mise en place de la signalisation globale  temporaire</t>
  </si>
  <si>
    <t xml:space="preserve">   Terrassement </t>
  </si>
  <si>
    <t xml:space="preserve">Assainissement </t>
  </si>
  <si>
    <t>Buses Armées Ø600 (135A) pour rétablissement des accés</t>
  </si>
  <si>
    <t>Ml</t>
  </si>
  <si>
    <t>Buses en béton armé Ø1000 série 135A</t>
  </si>
  <si>
    <t>Buses en béton armé Ø1200 série 135A</t>
  </si>
  <si>
    <t>Béton de classe B15</t>
  </si>
  <si>
    <t>Béton de classe B20</t>
  </si>
  <si>
    <t>Béton de classe B25</t>
  </si>
  <si>
    <t>Acier</t>
  </si>
  <si>
    <t>kg</t>
  </si>
  <si>
    <t xml:space="preserve">Gabions </t>
  </si>
  <si>
    <t xml:space="preserve">Géotextile </t>
  </si>
  <si>
    <t>Matériaux drainants</t>
  </si>
  <si>
    <t>Conduite perforée Ø160mm</t>
  </si>
  <si>
    <t xml:space="preserve">Joint Water Stop </t>
  </si>
  <si>
    <t>Badigeonnage</t>
  </si>
  <si>
    <t>D</t>
  </si>
  <si>
    <t>Couche de fondation GNF2 (0/40)</t>
  </si>
  <si>
    <t>Couche de base  GNB (0/31,5)</t>
  </si>
  <si>
    <t>Matériaux sélectionnés pour accottements en MS type 1</t>
  </si>
  <si>
    <t xml:space="preserve">Liant hydrocarboné pour imprégnation </t>
  </si>
  <si>
    <t xml:space="preserve">Mise en œuvre de l'enduit d'imprégnation </t>
  </si>
  <si>
    <t xml:space="preserve">Emulsion du bitume pour revêtement superficiel </t>
  </si>
  <si>
    <t xml:space="preserve">Revêtement superficiel bicouche </t>
  </si>
  <si>
    <t>Chaussée</t>
  </si>
  <si>
    <t xml:space="preserve">E </t>
  </si>
  <si>
    <t xml:space="preserve">Signalisation Carrefour </t>
  </si>
  <si>
    <t xml:space="preserve">Panneaux de police avec support </t>
  </si>
  <si>
    <t xml:space="preserve">Panneaux dederections avec support </t>
  </si>
  <si>
    <t>Reconstruction seguia</t>
  </si>
  <si>
    <t xml:space="preserve">Déplacement des poteaux électriques </t>
  </si>
  <si>
    <t>Fossé bétonné</t>
  </si>
  <si>
    <r>
      <t>Installation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de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chantier et signalisation temporaire</t>
    </r>
  </si>
  <si>
    <t>PU HORS TAXES
EN DH</t>
  </si>
  <si>
    <t>Montant
En DH</t>
  </si>
  <si>
    <t xml:space="preserve">   OBJET: Travaux de Construction de la route non classée  menant à AJDIR sur une longueur de 9,083 Kms relevant de la DPETL de Khénifra                                                                                  </t>
  </si>
  <si>
    <t>M²</t>
  </si>
  <si>
    <t>Démolition des ouvrages existants y/c têtes</t>
  </si>
  <si>
    <t>Estimation de l'Administration
KF 01/2026/CFR</t>
  </si>
  <si>
    <t>Arrêté le présent bordereau des prix - détail estimatif à la somme de (Total TTC en DH)  : .................................................................(en chiffres et lettres)</t>
  </si>
  <si>
    <t>Fait à ……………………… le …………………</t>
  </si>
  <si>
    <t>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</si>
</sst>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€_-;\-* #,##0.00\ _€_-;_-* &quot;-&quot;??\ _€_-;_-@_-"/>
    <numFmt numFmtId="164" formatCode="_-* #,##0.00_-;\-* #,##0.00_-;_-* &quot;-&quot;??_-;_-@_-"/>
    <numFmt numFmtId="165" formatCode="_-* #,##0.000_-;\-* #,##0.000_-;_-* &quot;-&quot;??_-;_-@_-"/>
    <numFmt numFmtId="166" formatCode="General_)"/>
    <numFmt numFmtId="167" formatCode="_-* #,##0.00\ [$€-1]_-;\-* #,##0.00\ [$€-1]_-;_-* \-??\ [$€-1]_-"/>
    <numFmt numFmtId="168" formatCode="0.00_)"/>
    <numFmt numFmtId="169" formatCode="0.0000"/>
    <numFmt numFmtId="170" formatCode="_-* #,##0.00\ _F_-;\-* #,##0.00\ _F_-;_-* \-??\ _F_-;_-@_-"/>
    <numFmt numFmtId="171" formatCode="_-* #,##0.00\ _F_-;\-* #,##0.00\ _F_-;_-* &quot;-&quot;??\ _F_-;_-@_-"/>
    <numFmt numFmtId="172" formatCode="_-* #,##0\ _F_-;\-* #,##0\ _F_-;_-* &quot;-&quot;??\ _F_-;_-@_-"/>
    <numFmt numFmtId="173" formatCode="_-* #,##0\ &quot;F&quot;_-;\-* #,##0\ &quot;F&quot;_-;_-* &quot;-&quot;\ &quot;F&quot;_-;_-@_-"/>
    <numFmt numFmtId="174" formatCode="0.00000"/>
  </numFmts>
  <fonts count="3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Helv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FFFCC"/>
      </patternFill>
    </fill>
    <fill>
      <patternFill patternType="solid">
        <fgColor indexed="44"/>
        <bgColor indexed="27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60"/>
      </patternFill>
    </fill>
    <fill>
      <patternFill patternType="solid">
        <fgColor indexed="50"/>
        <bgColor indexed="19"/>
      </patternFill>
    </fill>
    <fill>
      <patternFill patternType="solid">
        <fgColor indexed="56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16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45"/>
      </patternFill>
    </fill>
    <fill>
      <patternFill patternType="solid">
        <fgColor indexed="55"/>
        <bgColor indexed="23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6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6" fontId="3" fillId="0" borderId="0"/>
    <xf numFmtId="166" fontId="13" fillId="4" borderId="0" applyBorder="0" applyAlignment="0" applyProtection="0"/>
    <xf numFmtId="166" fontId="13" fillId="5" borderId="0" applyBorder="0" applyAlignment="0" applyProtection="0"/>
    <xf numFmtId="166" fontId="13" fillId="6" borderId="0" applyBorder="0" applyAlignment="0" applyProtection="0"/>
    <xf numFmtId="166" fontId="13" fillId="7" borderId="0" applyBorder="0" applyAlignment="0" applyProtection="0"/>
    <xf numFmtId="166" fontId="13" fillId="8" borderId="0" applyBorder="0" applyAlignment="0" applyProtection="0"/>
    <xf numFmtId="166" fontId="13" fillId="6" borderId="0" applyBorder="0" applyAlignment="0" applyProtection="0"/>
    <xf numFmtId="166" fontId="13" fillId="8" borderId="0" applyBorder="0" applyAlignment="0" applyProtection="0"/>
    <xf numFmtId="166" fontId="13" fillId="5" borderId="0" applyBorder="0" applyAlignment="0" applyProtection="0"/>
    <xf numFmtId="166" fontId="13" fillId="9" borderId="0" applyBorder="0" applyAlignment="0" applyProtection="0"/>
    <xf numFmtId="166" fontId="13" fillId="10" borderId="0" applyBorder="0" applyAlignment="0" applyProtection="0"/>
    <xf numFmtId="166" fontId="13" fillId="8" borderId="0" applyBorder="0" applyAlignment="0" applyProtection="0"/>
    <xf numFmtId="166" fontId="13" fillId="6" borderId="0" applyBorder="0" applyAlignment="0" applyProtection="0"/>
    <xf numFmtId="166" fontId="14" fillId="8" borderId="0" applyBorder="0" applyAlignment="0" applyProtection="0"/>
    <xf numFmtId="166" fontId="14" fillId="11" borderId="0" applyBorder="0" applyAlignment="0" applyProtection="0"/>
    <xf numFmtId="166" fontId="14" fillId="12" borderId="0" applyBorder="0" applyAlignment="0" applyProtection="0"/>
    <xf numFmtId="166" fontId="14" fillId="10" borderId="0" applyBorder="0" applyAlignment="0" applyProtection="0"/>
    <xf numFmtId="166" fontId="14" fillId="8" borderId="0" applyBorder="0" applyAlignment="0" applyProtection="0"/>
    <xf numFmtId="166" fontId="14" fillId="5" borderId="0" applyBorder="0" applyAlignment="0" applyProtection="0"/>
    <xf numFmtId="166" fontId="14" fillId="13" borderId="0" applyBorder="0" applyAlignment="0" applyProtection="0"/>
    <xf numFmtId="166" fontId="14" fillId="11" borderId="0" applyBorder="0" applyAlignment="0" applyProtection="0"/>
    <xf numFmtId="166" fontId="14" fillId="12" borderId="0" applyBorder="0" applyAlignment="0" applyProtection="0"/>
    <xf numFmtId="166" fontId="14" fillId="14" borderId="0" applyBorder="0" applyAlignment="0" applyProtection="0"/>
    <xf numFmtId="166" fontId="14" fillId="15" borderId="0" applyBorder="0" applyAlignment="0" applyProtection="0"/>
    <xf numFmtId="166" fontId="14" fillId="16" borderId="0" applyBorder="0" applyAlignment="0" applyProtection="0"/>
    <xf numFmtId="166" fontId="15" fillId="0" borderId="0" applyFill="0" applyBorder="0" applyAlignment="0" applyProtection="0"/>
    <xf numFmtId="166" fontId="16" fillId="17" borderId="18" applyAlignment="0" applyProtection="0"/>
    <xf numFmtId="166" fontId="15" fillId="0" borderId="19" applyFill="0" applyAlignment="0" applyProtection="0"/>
    <xf numFmtId="166" fontId="3" fillId="6" borderId="20" applyAlignment="0" applyProtection="0"/>
    <xf numFmtId="166" fontId="17" fillId="9" borderId="18" applyAlignment="0" applyProtection="0"/>
    <xf numFmtId="167" fontId="3" fillId="0" borderId="0" applyFill="0" applyBorder="0" applyAlignment="0" applyProtection="0"/>
    <xf numFmtId="166" fontId="18" fillId="18" borderId="0" applyBorder="0" applyAlignment="0" applyProtection="0"/>
    <xf numFmtId="170" fontId="3" fillId="0" borderId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19" fillId="0" borderId="0">
      <alignment horizontal="right"/>
    </xf>
    <xf numFmtId="166" fontId="20" fillId="9" borderId="0" applyBorder="0" applyAlignment="0" applyProtection="0"/>
    <xf numFmtId="0" fontId="3" fillId="0" borderId="0"/>
    <xf numFmtId="166" fontId="30" fillId="0" borderId="0"/>
    <xf numFmtId="173" fontId="30" fillId="0" borderId="0"/>
    <xf numFmtId="173" fontId="3" fillId="0" borderId="0"/>
    <xf numFmtId="166" fontId="3" fillId="0" borderId="0"/>
    <xf numFmtId="173" fontId="3" fillId="0" borderId="0"/>
    <xf numFmtId="166" fontId="3" fillId="0" borderId="0"/>
    <xf numFmtId="173" fontId="3" fillId="0" borderId="0"/>
    <xf numFmtId="0" fontId="3" fillId="0" borderId="0"/>
    <xf numFmtId="173" fontId="3" fillId="0" borderId="0"/>
    <xf numFmtId="0" fontId="3" fillId="0" borderId="0"/>
    <xf numFmtId="173" fontId="3" fillId="0" borderId="0"/>
    <xf numFmtId="9" fontId="3" fillId="0" borderId="0" applyFont="0" applyFill="0" applyBorder="0" applyAlignment="0" applyProtection="0"/>
    <xf numFmtId="9" fontId="3" fillId="0" borderId="0" applyFill="0" applyBorder="0" applyAlignment="0" applyProtection="0"/>
    <xf numFmtId="166" fontId="21" fillId="8" borderId="0" applyBorder="0" applyAlignment="0" applyProtection="0"/>
    <xf numFmtId="166" fontId="22" fillId="17" borderId="21" applyAlignment="0" applyProtection="0"/>
    <xf numFmtId="166" fontId="23" fillId="0" borderId="0" applyFill="0" applyBorder="0" applyAlignment="0" applyProtection="0"/>
    <xf numFmtId="166" fontId="24" fillId="0" borderId="0" applyFill="0" applyBorder="0" applyAlignment="0" applyProtection="0"/>
    <xf numFmtId="166" fontId="25" fillId="0" borderId="22" applyFill="0" applyAlignment="0" applyProtection="0"/>
    <xf numFmtId="166" fontId="26" fillId="0" borderId="23" applyFill="0" applyAlignment="0" applyProtection="0"/>
    <xf numFmtId="166" fontId="27" fillId="0" borderId="24" applyFill="0" applyAlignment="0" applyProtection="0"/>
    <xf numFmtId="166" fontId="27" fillId="0" borderId="0" applyFill="0" applyBorder="0" applyAlignment="0" applyProtection="0"/>
    <xf numFmtId="166" fontId="28" fillId="0" borderId="25" applyFill="0" applyAlignment="0" applyProtection="0"/>
    <xf numFmtId="166" fontId="29" fillId="19" borderId="26" applyAlignment="0" applyProtection="0"/>
    <xf numFmtId="0" fontId="2" fillId="3" borderId="17" applyNumberFormat="0" applyFont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3" fillId="0" borderId="0"/>
    <xf numFmtId="0" fontId="2" fillId="0" borderId="0"/>
    <xf numFmtId="0" fontId="3" fillId="0" borderId="0"/>
    <xf numFmtId="0" fontId="3" fillId="0" borderId="0"/>
    <xf numFmtId="166" fontId="30" fillId="0" borderId="0"/>
    <xf numFmtId="9" fontId="3" fillId="0" borderId="0" applyFill="0" applyBorder="0" applyAlignment="0" applyProtection="0"/>
    <xf numFmtId="166" fontId="3" fillId="0" borderId="0"/>
    <xf numFmtId="171" fontId="3" fillId="0" borderId="0" applyFont="0" applyFill="0" applyBorder="0" applyAlignment="0" applyProtection="0"/>
    <xf numFmtId="0" fontId="31" fillId="0" borderId="0"/>
    <xf numFmtId="171" fontId="3" fillId="0" borderId="0" applyFont="0" applyFill="0" applyBorder="0" applyAlignment="0" applyProtection="0"/>
    <xf numFmtId="168" fontId="3" fillId="0" borderId="0"/>
    <xf numFmtId="173" fontId="3" fillId="0" borderId="0"/>
    <xf numFmtId="168" fontId="30" fillId="0" borderId="0"/>
    <xf numFmtId="167" fontId="3" fillId="0" borderId="0" applyFont="0" applyFill="0" applyBorder="0" applyAlignment="0" applyProtection="0"/>
    <xf numFmtId="172" fontId="3" fillId="0" borderId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166" fontId="16" fillId="17" borderId="18" applyAlignment="0" applyProtection="0"/>
    <xf numFmtId="166" fontId="3" fillId="6" borderId="20" applyAlignment="0" applyProtection="0"/>
    <xf numFmtId="166" fontId="17" fillId="9" borderId="18" applyAlignment="0" applyProtection="0"/>
    <xf numFmtId="166" fontId="22" fillId="17" borderId="21" applyAlignment="0" applyProtection="0"/>
    <xf numFmtId="166" fontId="28" fillId="0" borderId="25" applyFill="0" applyAlignment="0" applyProtection="0"/>
    <xf numFmtId="0" fontId="2" fillId="3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16" fillId="17" borderId="18" applyAlignment="0" applyProtection="0"/>
    <xf numFmtId="166" fontId="3" fillId="6" borderId="20" applyAlignment="0" applyProtection="0"/>
    <xf numFmtId="166" fontId="17" fillId="9" borderId="18" applyAlignment="0" applyProtection="0"/>
    <xf numFmtId="9" fontId="3" fillId="0" borderId="0" applyFont="0" applyFill="0" applyBorder="0" applyAlignment="0" applyProtection="0"/>
    <xf numFmtId="166" fontId="22" fillId="17" borderId="21" applyAlignment="0" applyProtection="0"/>
    <xf numFmtId="166" fontId="28" fillId="0" borderId="25" applyFill="0" applyAlignment="0" applyProtection="0"/>
    <xf numFmtId="0" fontId="2" fillId="3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170" fontId="3" fillId="0" borderId="0" applyFill="0" applyBorder="0" applyAlignment="0" applyProtection="0"/>
    <xf numFmtId="166" fontId="3" fillId="0" borderId="0"/>
    <xf numFmtId="170" fontId="3" fillId="0" borderId="0" applyFill="0" applyBorder="0" applyAlignment="0" applyProtection="0"/>
    <xf numFmtId="173" fontId="3" fillId="0" borderId="0"/>
    <xf numFmtId="168" fontId="3" fillId="0" borderId="0"/>
  </cellStyleXfs>
  <cellXfs count="61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0" borderId="8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164" fontId="5" fillId="0" borderId="9" xfId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4" fontId="4" fillId="0" borderId="4" xfId="1" applyFont="1" applyBorder="1" applyAlignment="1">
      <alignment horizontal="center" vertical="center"/>
    </xf>
    <xf numFmtId="164" fontId="5" fillId="0" borderId="9" xfId="1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164" fontId="5" fillId="0" borderId="9" xfId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64" fontId="10" fillId="0" borderId="13" xfId="1" applyFont="1" applyBorder="1" applyAlignment="1">
      <alignment horizontal="right" vertical="center"/>
    </xf>
    <xf numFmtId="164" fontId="5" fillId="0" borderId="4" xfId="1" applyFont="1" applyBorder="1" applyAlignment="1">
      <alignment horizontal="right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5" fillId="0" borderId="3" xfId="1" applyFont="1" applyFill="1" applyBorder="1" applyAlignment="1">
      <alignment vertical="center"/>
    </xf>
    <xf numFmtId="43" fontId="0" fillId="0" borderId="0" xfId="0" applyNumberFormat="1"/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2" fontId="31" fillId="0" borderId="0" xfId="0" applyNumberFormat="1" applyFont="1"/>
    <xf numFmtId="2" fontId="31" fillId="0" borderId="0" xfId="0" applyNumberFormat="1" applyFont="1" applyProtection="1">
      <protection locked="0"/>
    </xf>
    <xf numFmtId="2" fontId="32" fillId="0" borderId="0" xfId="0" applyNumberFormat="1" applyFont="1" applyAlignment="1" applyProtection="1">
      <alignment horizontal="center"/>
      <protection locked="0"/>
    </xf>
    <xf numFmtId="2" fontId="32" fillId="0" borderId="0" xfId="0" applyNumberFormat="1" applyFont="1" applyAlignment="1" applyProtection="1">
      <alignment horizontal="left" vertical="center" wrapText="1"/>
      <protection locked="0"/>
    </xf>
    <xf numFmtId="2" fontId="33" fillId="0" borderId="0" xfId="0" applyNumberFormat="1" applyFont="1" applyAlignment="1" applyProtection="1">
      <alignment horizontal="left"/>
      <protection locked="0"/>
    </xf>
    <xf numFmtId="2" fontId="31" fillId="0" borderId="0" xfId="0" applyNumberFormat="1" applyFont="1" applyAlignment="1" applyProtection="1">
      <alignment horizontal="left"/>
      <protection locked="0"/>
    </xf>
    <xf numFmtId="164" fontId="5" fillId="0" borderId="8" xfId="1" applyFont="1" applyBorder="1" applyAlignment="1" applyProtection="1">
      <alignment vertical="center" wrapText="1"/>
      <protection locked="0"/>
    </xf>
    <xf numFmtId="164" fontId="5" fillId="0" borderId="8" xfId="1" applyFont="1" applyBorder="1" applyAlignment="1" applyProtection="1">
      <alignment horizontal="center" vertical="center" wrapText="1"/>
      <protection locked="0"/>
    </xf>
    <xf numFmtId="164" fontId="5" fillId="0" borderId="9" xfId="1" applyFont="1" applyBorder="1" applyAlignment="1" applyProtection="1">
      <alignment horizontal="center" vertical="center"/>
      <protection locked="0"/>
    </xf>
    <xf numFmtId="164" fontId="5" fillId="0" borderId="3" xfId="1" applyFont="1" applyBorder="1" applyAlignment="1" applyProtection="1">
      <alignment horizontal="center" vertical="center"/>
      <protection locked="0"/>
    </xf>
    <xf numFmtId="164" fontId="5" fillId="0" borderId="13" xfId="1" applyFont="1" applyBorder="1" applyAlignment="1" applyProtection="1">
      <alignment horizontal="center" vertical="center"/>
      <protection locked="0"/>
    </xf>
    <xf numFmtId="164" fontId="5" fillId="0" borderId="9" xfId="1" applyFont="1" applyBorder="1" applyAlignment="1" applyProtection="1">
      <alignment vertical="center"/>
    </xf>
    <xf numFmtId="165" fontId="5" fillId="0" borderId="9" xfId="1" applyNumberFormat="1" applyFont="1" applyBorder="1" applyAlignment="1" applyProtection="1">
      <alignment vertical="center"/>
    </xf>
    <xf numFmtId="164" fontId="4" fillId="0" borderId="4" xfId="1" applyFont="1" applyBorder="1" applyAlignment="1" applyProtection="1">
      <alignment horizontal="center" vertical="center"/>
    </xf>
    <xf numFmtId="164" fontId="4" fillId="0" borderId="9" xfId="1" applyFont="1" applyBorder="1" applyAlignment="1" applyProtection="1">
      <alignment horizontal="center" vertical="center"/>
    </xf>
  </cellXfs>
  <cellStyles count="116">
    <cellStyle name="20 % - Accent1 2" xfId="6"/>
    <cellStyle name="20 % - Accent2 2" xfId="7"/>
    <cellStyle name="20 % - Accent3 2" xfId="8"/>
    <cellStyle name="20 % - Accent4 2" xfId="9"/>
    <cellStyle name="20 % - Accent5 2" xfId="10"/>
    <cellStyle name="20 % - Accent6 2" xfId="11"/>
    <cellStyle name="40 % - Accent1 2" xfId="12"/>
    <cellStyle name="40 % - Accent2 2" xfId="13"/>
    <cellStyle name="40 % - Accent3 2" xfId="14"/>
    <cellStyle name="40 % - Accent4 2" xfId="15"/>
    <cellStyle name="40 % - Accent5 2" xfId="16"/>
    <cellStyle name="40 % - Accent6 2" xfId="17"/>
    <cellStyle name="60 % - Accent1 2" xfId="18"/>
    <cellStyle name="60 % - Accent2 2" xfId="19"/>
    <cellStyle name="60 % - Accent3 2" xfId="20"/>
    <cellStyle name="60 % - Accent4 2" xfId="21"/>
    <cellStyle name="60 % - Accent5 2" xfId="22"/>
    <cellStyle name="60 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Avertissement 2" xfId="30"/>
    <cellStyle name="Calcul 2" xfId="101"/>
    <cellStyle name="Calcul 3" xfId="92"/>
    <cellStyle name="Calcul 4" xfId="31"/>
    <cellStyle name="Cellule liée 2" xfId="32"/>
    <cellStyle name="Commentaire 2" xfId="70"/>
    <cellStyle name="Commentaire 2 2" xfId="107"/>
    <cellStyle name="Commentaire 2 3" xfId="97"/>
    <cellStyle name="Entrée 2" xfId="103"/>
    <cellStyle name="Entrée 3" xfId="94"/>
    <cellStyle name="Entrée 4" xfId="34"/>
    <cellStyle name="Euro" xfId="35"/>
    <cellStyle name="Insatisfaisant 2" xfId="36"/>
    <cellStyle name="Milliers" xfId="1" builtinId="3"/>
    <cellStyle name="Milliers 2" xfId="4"/>
    <cellStyle name="Milliers 2 2" xfId="39"/>
    <cellStyle name="Milliers 2 2 2" xfId="87"/>
    <cellStyle name="Milliers 2 3" xfId="40"/>
    <cellStyle name="Milliers 2 4" xfId="80"/>
    <cellStyle name="Milliers 2 5" xfId="113"/>
    <cellStyle name="Milliers 2 6" xfId="38"/>
    <cellStyle name="Milliers 3" xfId="41"/>
    <cellStyle name="Milliers 3 2" xfId="71"/>
    <cellStyle name="Milliers 3 2 2" xfId="86"/>
    <cellStyle name="Milliers 3 3" xfId="72"/>
    <cellStyle name="Milliers 3 4" xfId="82"/>
    <cellStyle name="Milliers 4" xfId="42"/>
    <cellStyle name="Milliers 5" xfId="43"/>
    <cellStyle name="Milliers 6" xfId="111"/>
    <cellStyle name="Milliers 7" xfId="37"/>
    <cellStyle name="MS_Arabe" xfId="44"/>
    <cellStyle name="Neutre 2" xfId="45"/>
    <cellStyle name="Normal" xfId="0" builtinId="0"/>
    <cellStyle name="Normal 10" xfId="73"/>
    <cellStyle name="Normal 10 2" xfId="81"/>
    <cellStyle name="Normal 11" xfId="74"/>
    <cellStyle name="Normal 11 2" xfId="108"/>
    <cellStyle name="Normal 11 3" xfId="98"/>
    <cellStyle name="Normal 12" xfId="75"/>
    <cellStyle name="Normal 13" xfId="76"/>
    <cellStyle name="Normal 14" xfId="88"/>
    <cellStyle name="Normal 14 2" xfId="91"/>
    <cellStyle name="Normal 14 3" xfId="109"/>
    <cellStyle name="Normal 14 4" xfId="99"/>
    <cellStyle name="Normal 15" xfId="90"/>
    <cellStyle name="Normal 15 2" xfId="110"/>
    <cellStyle name="Normal 15 3" xfId="100"/>
    <cellStyle name="Normal 16" xfId="5"/>
    <cellStyle name="Normal 19 2" xfId="89"/>
    <cellStyle name="Normal 2" xfId="46"/>
    <cellStyle name="Normal 2 2" xfId="2"/>
    <cellStyle name="Normal 3" xfId="3"/>
    <cellStyle name="Normal 3 2" xfId="48"/>
    <cellStyle name="Normal 3 2 2" xfId="85"/>
    <cellStyle name="Normal 3 3" xfId="77"/>
    <cellStyle name="Normal 3 4" xfId="47"/>
    <cellStyle name="Normal 4" xfId="49"/>
    <cellStyle name="Normal 4 2" xfId="84"/>
    <cellStyle name="Normal 5" xfId="50"/>
    <cellStyle name="Normal 5 2" xfId="51"/>
    <cellStyle name="Normal 5 2 2" xfId="83"/>
    <cellStyle name="Normal 5 3" xfId="79"/>
    <cellStyle name="Normal 5 3 3" xfId="115"/>
    <cellStyle name="Normal 5 4" xfId="114"/>
    <cellStyle name="Normal 6" xfId="52"/>
    <cellStyle name="Normal 6 2" xfId="112"/>
    <cellStyle name="Normal 7" xfId="53"/>
    <cellStyle name="Normal 7 2" xfId="54"/>
    <cellStyle name="Normal 8" xfId="55"/>
    <cellStyle name="Normal 9" xfId="56"/>
    <cellStyle name="Normal 9 2" xfId="57"/>
    <cellStyle name="Note 2" xfId="102"/>
    <cellStyle name="Note 3" xfId="93"/>
    <cellStyle name="Note 4" xfId="33"/>
    <cellStyle name="Pourcentage 2" xfId="58"/>
    <cellStyle name="Pourcentage 2 2" xfId="78"/>
    <cellStyle name="Pourcentage 2 3" xfId="104"/>
    <cellStyle name="Pourcentage 3" xfId="59"/>
    <cellStyle name="Satisfaisant 2" xfId="60"/>
    <cellStyle name="Sortie 2" xfId="105"/>
    <cellStyle name="Sortie 3" xfId="95"/>
    <cellStyle name="Sortie 4" xfId="61"/>
    <cellStyle name="Texte explicatif 2" xfId="62"/>
    <cellStyle name="Titre 1" xfId="63"/>
    <cellStyle name="Titre 1 2" xfId="64"/>
    <cellStyle name="Titre 2 2" xfId="65"/>
    <cellStyle name="Titre 3 2" xfId="66"/>
    <cellStyle name="Titre 4 2" xfId="67"/>
    <cellStyle name="Total 2" xfId="106"/>
    <cellStyle name="Total 3" xfId="96"/>
    <cellStyle name="Total 4" xfId="68"/>
    <cellStyle name="Vérification 2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BreakPreview" zoomScale="85" zoomScaleNormal="80" zoomScaleSheetLayoutView="85" workbookViewId="0">
      <selection activeCell="R12" sqref="R12"/>
    </sheetView>
  </sheetViews>
  <sheetFormatPr baseColWidth="10" defaultRowHeight="15" x14ac:dyDescent="0.25"/>
  <cols>
    <col min="1" max="1" width="9.85546875" customWidth="1"/>
    <col min="2" max="2" width="63.140625" customWidth="1"/>
    <col min="3" max="3" width="7.5703125" customWidth="1"/>
    <col min="4" max="4" width="14" customWidth="1"/>
    <col min="5" max="5" width="19.5703125" customWidth="1"/>
    <col min="6" max="6" width="28" customWidth="1"/>
    <col min="8" max="8" width="17.28515625" customWidth="1"/>
  </cols>
  <sheetData>
    <row r="1" spans="1:8" ht="15.75" thickBot="1" x14ac:dyDescent="0.3"/>
    <row r="2" spans="1:8" ht="81" customHeight="1" x14ac:dyDescent="0.25">
      <c r="A2" s="40" t="s">
        <v>59</v>
      </c>
      <c r="B2" s="41"/>
      <c r="C2" s="41"/>
      <c r="D2" s="41"/>
      <c r="E2" s="41"/>
      <c r="F2" s="42"/>
    </row>
    <row r="3" spans="1:8" ht="45.75" customHeight="1" thickBot="1" x14ac:dyDescent="0.3">
      <c r="A3" s="43" t="s">
        <v>62</v>
      </c>
      <c r="B3" s="44"/>
      <c r="C3" s="44"/>
      <c r="D3" s="44"/>
      <c r="E3" s="44"/>
      <c r="F3" s="45"/>
      <c r="G3" s="1"/>
    </row>
    <row r="4" spans="1:8" ht="9" customHeight="1" thickBot="1" x14ac:dyDescent="0.3">
      <c r="A4" s="31"/>
      <c r="B4" s="31"/>
      <c r="C4" s="31"/>
      <c r="D4" s="31"/>
      <c r="E4" s="31"/>
      <c r="F4" s="31"/>
      <c r="G4" s="1"/>
    </row>
    <row r="5" spans="1:8" ht="57.75" customHeight="1" thickBot="1" x14ac:dyDescent="0.3">
      <c r="A5" s="28" t="s">
        <v>0</v>
      </c>
      <c r="B5" s="29" t="s">
        <v>1</v>
      </c>
      <c r="C5" s="30" t="s">
        <v>2</v>
      </c>
      <c r="D5" s="30" t="s">
        <v>3</v>
      </c>
      <c r="E5" s="12" t="s">
        <v>57</v>
      </c>
      <c r="F5" s="12" t="s">
        <v>58</v>
      </c>
    </row>
    <row r="6" spans="1:8" ht="39" customHeight="1" thickBot="1" x14ac:dyDescent="0.3">
      <c r="A6" s="13" t="s">
        <v>4</v>
      </c>
      <c r="B6" s="38" t="s">
        <v>56</v>
      </c>
      <c r="C6" s="39"/>
      <c r="D6" s="39"/>
      <c r="E6" s="39"/>
      <c r="F6" s="14"/>
    </row>
    <row r="7" spans="1:8" ht="46.5" customHeight="1" thickBot="1" x14ac:dyDescent="0.3">
      <c r="A7" s="5">
        <v>1</v>
      </c>
      <c r="B7" s="4" t="s">
        <v>5</v>
      </c>
      <c r="C7" s="2" t="s">
        <v>6</v>
      </c>
      <c r="D7" s="3">
        <v>1</v>
      </c>
      <c r="E7" s="52"/>
      <c r="F7" s="57">
        <f>D7*E7</f>
        <v>0</v>
      </c>
      <c r="H7" s="16"/>
    </row>
    <row r="8" spans="1:8" ht="46.5" customHeight="1" thickBot="1" x14ac:dyDescent="0.3">
      <c r="A8" s="5">
        <v>2</v>
      </c>
      <c r="B8" s="4" t="s">
        <v>22</v>
      </c>
      <c r="C8" s="2" t="s">
        <v>6</v>
      </c>
      <c r="D8" s="3">
        <v>1</v>
      </c>
      <c r="E8" s="52"/>
      <c r="F8" s="57">
        <f>D8*E8</f>
        <v>0</v>
      </c>
      <c r="H8" s="16"/>
    </row>
    <row r="9" spans="1:8" ht="39" customHeight="1" thickBot="1" x14ac:dyDescent="0.3">
      <c r="A9" s="7" t="s">
        <v>7</v>
      </c>
      <c r="B9" s="38" t="s">
        <v>23</v>
      </c>
      <c r="C9" s="39"/>
      <c r="D9" s="39"/>
      <c r="E9" s="39"/>
      <c r="F9" s="8"/>
      <c r="H9" s="16"/>
    </row>
    <row r="10" spans="1:8" ht="39" customHeight="1" thickBot="1" x14ac:dyDescent="0.3">
      <c r="A10" s="9">
        <v>3</v>
      </c>
      <c r="B10" s="4" t="s">
        <v>8</v>
      </c>
      <c r="C10" s="10" t="s">
        <v>9</v>
      </c>
      <c r="D10" s="6">
        <v>57691</v>
      </c>
      <c r="E10" s="53"/>
      <c r="F10" s="57">
        <f>+D10*E10</f>
        <v>0</v>
      </c>
      <c r="H10" s="16"/>
    </row>
    <row r="11" spans="1:8" ht="39" customHeight="1" thickBot="1" x14ac:dyDescent="0.3">
      <c r="A11" s="9">
        <v>4</v>
      </c>
      <c r="B11" s="4" t="s">
        <v>10</v>
      </c>
      <c r="C11" s="10" t="s">
        <v>9</v>
      </c>
      <c r="D11" s="6">
        <v>56425</v>
      </c>
      <c r="E11" s="53"/>
      <c r="F11" s="57">
        <f>+D11*E11</f>
        <v>0</v>
      </c>
      <c r="H11" s="16"/>
    </row>
    <row r="12" spans="1:8" ht="39" customHeight="1" thickBot="1" x14ac:dyDescent="0.3">
      <c r="A12" s="11" t="s">
        <v>13</v>
      </c>
      <c r="B12" s="38" t="s">
        <v>24</v>
      </c>
      <c r="C12" s="39"/>
      <c r="D12" s="39"/>
      <c r="E12" s="39"/>
      <c r="F12" s="8"/>
      <c r="H12" s="16"/>
    </row>
    <row r="13" spans="1:8" ht="39" customHeight="1" thickBot="1" x14ac:dyDescent="0.3">
      <c r="A13" s="9">
        <v>5</v>
      </c>
      <c r="B13" s="4" t="s">
        <v>14</v>
      </c>
      <c r="C13" s="10" t="s">
        <v>9</v>
      </c>
      <c r="D13" s="6">
        <v>1744.96</v>
      </c>
      <c r="E13" s="53"/>
      <c r="F13" s="57">
        <f>+D13*E13</f>
        <v>0</v>
      </c>
      <c r="H13" s="16"/>
    </row>
    <row r="14" spans="1:8" ht="39" customHeight="1" thickBot="1" x14ac:dyDescent="0.3">
      <c r="A14" s="9">
        <v>6</v>
      </c>
      <c r="B14" s="4" t="s">
        <v>15</v>
      </c>
      <c r="C14" s="10" t="s">
        <v>9</v>
      </c>
      <c r="D14" s="6">
        <v>1068.4000000000001</v>
      </c>
      <c r="E14" s="53"/>
      <c r="F14" s="57">
        <f t="shared" ref="F14:F30" si="0">+D14*E14</f>
        <v>0</v>
      </c>
      <c r="H14" s="16"/>
    </row>
    <row r="15" spans="1:8" ht="39" customHeight="1" thickBot="1" x14ac:dyDescent="0.3">
      <c r="A15" s="9">
        <v>7</v>
      </c>
      <c r="B15" s="4" t="s">
        <v>61</v>
      </c>
      <c r="C15" s="10" t="s">
        <v>18</v>
      </c>
      <c r="D15" s="6">
        <v>5</v>
      </c>
      <c r="E15" s="53"/>
      <c r="F15" s="57">
        <f t="shared" si="0"/>
        <v>0</v>
      </c>
      <c r="H15" s="16"/>
    </row>
    <row r="16" spans="1:8" ht="39" customHeight="1" thickBot="1" x14ac:dyDescent="0.3">
      <c r="A16" s="9">
        <v>8</v>
      </c>
      <c r="B16" s="4" t="s">
        <v>25</v>
      </c>
      <c r="C16" s="10" t="s">
        <v>26</v>
      </c>
      <c r="D16" s="6">
        <v>81</v>
      </c>
      <c r="E16" s="54"/>
      <c r="F16" s="57">
        <f t="shared" si="0"/>
        <v>0</v>
      </c>
      <c r="H16" s="16"/>
    </row>
    <row r="17" spans="1:8" ht="39" customHeight="1" thickBot="1" x14ac:dyDescent="0.3">
      <c r="A17" s="9">
        <v>9</v>
      </c>
      <c r="B17" s="4" t="s">
        <v>27</v>
      </c>
      <c r="C17" s="10" t="s">
        <v>26</v>
      </c>
      <c r="D17" s="6">
        <v>326.81</v>
      </c>
      <c r="E17" s="54"/>
      <c r="F17" s="57">
        <f t="shared" si="0"/>
        <v>0</v>
      </c>
      <c r="H17" s="16"/>
    </row>
    <row r="18" spans="1:8" ht="39" customHeight="1" thickBot="1" x14ac:dyDescent="0.3">
      <c r="A18" s="9">
        <v>10</v>
      </c>
      <c r="B18" s="4" t="s">
        <v>28</v>
      </c>
      <c r="C18" s="10" t="s">
        <v>26</v>
      </c>
      <c r="D18" s="6">
        <v>7.77</v>
      </c>
      <c r="E18" s="54"/>
      <c r="F18" s="57">
        <f t="shared" si="0"/>
        <v>0</v>
      </c>
      <c r="H18" s="16"/>
    </row>
    <row r="19" spans="1:8" ht="39" customHeight="1" thickBot="1" x14ac:dyDescent="0.3">
      <c r="A19" s="9">
        <v>11</v>
      </c>
      <c r="B19" s="4" t="s">
        <v>17</v>
      </c>
      <c r="C19" s="10" t="s">
        <v>9</v>
      </c>
      <c r="D19" s="6">
        <v>46.8</v>
      </c>
      <c r="E19" s="54"/>
      <c r="F19" s="57">
        <f t="shared" si="0"/>
        <v>0</v>
      </c>
      <c r="H19" s="16"/>
    </row>
    <row r="20" spans="1:8" ht="39" customHeight="1" thickBot="1" x14ac:dyDescent="0.3">
      <c r="A20" s="9">
        <v>12</v>
      </c>
      <c r="B20" s="4" t="s">
        <v>29</v>
      </c>
      <c r="C20" s="10" t="s">
        <v>9</v>
      </c>
      <c r="D20" s="6">
        <v>76.31</v>
      </c>
      <c r="E20" s="54"/>
      <c r="F20" s="57">
        <f t="shared" si="0"/>
        <v>0</v>
      </c>
      <c r="H20" s="16"/>
    </row>
    <row r="21" spans="1:8" ht="39" customHeight="1" thickBot="1" x14ac:dyDescent="0.3">
      <c r="A21" s="9">
        <v>13</v>
      </c>
      <c r="B21" s="4" t="s">
        <v>30</v>
      </c>
      <c r="C21" s="10" t="s">
        <v>9</v>
      </c>
      <c r="D21" s="6">
        <v>284.83999999999997</v>
      </c>
      <c r="E21" s="54"/>
      <c r="F21" s="57">
        <f t="shared" si="0"/>
        <v>0</v>
      </c>
      <c r="H21" s="16"/>
    </row>
    <row r="22" spans="1:8" ht="39" customHeight="1" thickBot="1" x14ac:dyDescent="0.3">
      <c r="A22" s="9">
        <v>14</v>
      </c>
      <c r="B22" s="4" t="s">
        <v>31</v>
      </c>
      <c r="C22" s="10" t="s">
        <v>9</v>
      </c>
      <c r="D22" s="6">
        <v>218.66</v>
      </c>
      <c r="E22" s="54"/>
      <c r="F22" s="57">
        <f t="shared" si="0"/>
        <v>0</v>
      </c>
      <c r="H22" s="16"/>
    </row>
    <row r="23" spans="1:8" ht="39" customHeight="1" thickBot="1" x14ac:dyDescent="0.3">
      <c r="A23" s="9">
        <v>15</v>
      </c>
      <c r="B23" s="4" t="s">
        <v>32</v>
      </c>
      <c r="C23" s="10" t="s">
        <v>33</v>
      </c>
      <c r="D23" s="6">
        <v>20428.53</v>
      </c>
      <c r="E23" s="54"/>
      <c r="F23" s="57">
        <f t="shared" si="0"/>
        <v>0</v>
      </c>
      <c r="H23" s="16"/>
    </row>
    <row r="24" spans="1:8" ht="39" customHeight="1" thickBot="1" x14ac:dyDescent="0.3">
      <c r="A24" s="9">
        <v>16</v>
      </c>
      <c r="B24" s="17" t="s">
        <v>34</v>
      </c>
      <c r="C24" s="10" t="s">
        <v>9</v>
      </c>
      <c r="D24" s="18">
        <v>2929.67</v>
      </c>
      <c r="E24" s="54"/>
      <c r="F24" s="57">
        <f t="shared" si="0"/>
        <v>0</v>
      </c>
      <c r="H24" s="16"/>
    </row>
    <row r="25" spans="1:8" ht="39" customHeight="1" thickBot="1" x14ac:dyDescent="0.3">
      <c r="A25" s="9">
        <v>17</v>
      </c>
      <c r="B25" s="19" t="s">
        <v>55</v>
      </c>
      <c r="C25" s="10" t="s">
        <v>26</v>
      </c>
      <c r="D25" s="18">
        <v>2421</v>
      </c>
      <c r="E25" s="54"/>
      <c r="F25" s="57">
        <f t="shared" si="0"/>
        <v>0</v>
      </c>
      <c r="H25" s="16"/>
    </row>
    <row r="26" spans="1:8" ht="39" customHeight="1" thickBot="1" x14ac:dyDescent="0.3">
      <c r="A26" s="9">
        <v>18</v>
      </c>
      <c r="B26" s="20" t="s">
        <v>35</v>
      </c>
      <c r="C26" s="10" t="s">
        <v>11</v>
      </c>
      <c r="D26" s="21">
        <v>613.20000000000005</v>
      </c>
      <c r="E26" s="54"/>
      <c r="F26" s="57">
        <f t="shared" si="0"/>
        <v>0</v>
      </c>
      <c r="H26" s="16"/>
    </row>
    <row r="27" spans="1:8" ht="39" customHeight="1" thickBot="1" x14ac:dyDescent="0.3">
      <c r="A27" s="9">
        <v>19</v>
      </c>
      <c r="B27" s="4" t="s">
        <v>39</v>
      </c>
      <c r="C27" s="10" t="s">
        <v>60</v>
      </c>
      <c r="D27" s="22">
        <v>866.68</v>
      </c>
      <c r="E27" s="54"/>
      <c r="F27" s="57">
        <f t="shared" si="0"/>
        <v>0</v>
      </c>
      <c r="H27" s="16"/>
    </row>
    <row r="28" spans="1:8" ht="39" customHeight="1" thickBot="1" x14ac:dyDescent="0.3">
      <c r="A28" s="9">
        <v>20</v>
      </c>
      <c r="B28" s="4" t="s">
        <v>36</v>
      </c>
      <c r="C28" s="10" t="s">
        <v>9</v>
      </c>
      <c r="D28" s="18">
        <v>76.58</v>
      </c>
      <c r="E28" s="54"/>
      <c r="F28" s="57">
        <f t="shared" si="0"/>
        <v>0</v>
      </c>
      <c r="H28" s="16"/>
    </row>
    <row r="29" spans="1:8" ht="39" customHeight="1" thickBot="1" x14ac:dyDescent="0.3">
      <c r="A29" s="9">
        <v>21</v>
      </c>
      <c r="B29" s="4" t="s">
        <v>37</v>
      </c>
      <c r="C29" s="10" t="s">
        <v>16</v>
      </c>
      <c r="D29" s="18">
        <v>189.59</v>
      </c>
      <c r="E29" s="54"/>
      <c r="F29" s="57">
        <f t="shared" si="0"/>
        <v>0</v>
      </c>
      <c r="H29" s="16"/>
    </row>
    <row r="30" spans="1:8" ht="39" customHeight="1" thickBot="1" x14ac:dyDescent="0.3">
      <c r="A30" s="9">
        <v>22</v>
      </c>
      <c r="B30" s="4" t="s">
        <v>38</v>
      </c>
      <c r="C30" s="10" t="s">
        <v>16</v>
      </c>
      <c r="D30" s="18">
        <v>107.2</v>
      </c>
      <c r="E30" s="54"/>
      <c r="F30" s="57">
        <f t="shared" si="0"/>
        <v>0</v>
      </c>
      <c r="H30" s="16"/>
    </row>
    <row r="31" spans="1:8" ht="39" customHeight="1" thickBot="1" x14ac:dyDescent="0.3">
      <c r="A31" s="11" t="s">
        <v>40</v>
      </c>
      <c r="B31" s="38" t="s">
        <v>48</v>
      </c>
      <c r="C31" s="39"/>
      <c r="D31" s="39"/>
      <c r="E31" s="39"/>
      <c r="F31" s="8"/>
      <c r="H31" s="16"/>
    </row>
    <row r="32" spans="1:8" ht="39" customHeight="1" thickBot="1" x14ac:dyDescent="0.3">
      <c r="A32" s="9">
        <v>23</v>
      </c>
      <c r="B32" s="23" t="s">
        <v>41</v>
      </c>
      <c r="C32" s="10" t="s">
        <v>9</v>
      </c>
      <c r="D32" s="6">
        <v>12371.4</v>
      </c>
      <c r="E32" s="54"/>
      <c r="F32" s="58">
        <f>+D32*E32</f>
        <v>0</v>
      </c>
      <c r="H32" s="16"/>
    </row>
    <row r="33" spans="1:9" ht="39" customHeight="1" thickBot="1" x14ac:dyDescent="0.3">
      <c r="A33" s="9">
        <v>24</v>
      </c>
      <c r="B33" s="23" t="s">
        <v>42</v>
      </c>
      <c r="C33" s="10" t="s">
        <v>9</v>
      </c>
      <c r="D33" s="6">
        <v>5516.4</v>
      </c>
      <c r="E33" s="54"/>
      <c r="F33" s="58">
        <f t="shared" ref="F33:F38" si="1">+D33*E33</f>
        <v>0</v>
      </c>
      <c r="H33" s="16"/>
    </row>
    <row r="34" spans="1:9" ht="39" customHeight="1" thickBot="1" x14ac:dyDescent="0.3">
      <c r="A34" s="9">
        <v>25</v>
      </c>
      <c r="B34" s="4" t="s">
        <v>43</v>
      </c>
      <c r="C34" s="10" t="s">
        <v>9</v>
      </c>
      <c r="D34" s="6">
        <v>3218.13</v>
      </c>
      <c r="E34" s="54"/>
      <c r="F34" s="58">
        <f t="shared" si="1"/>
        <v>0</v>
      </c>
      <c r="H34" s="16"/>
      <c r="I34" s="27"/>
    </row>
    <row r="35" spans="1:9" ht="39" customHeight="1" thickBot="1" x14ac:dyDescent="0.3">
      <c r="A35" s="9">
        <v>26</v>
      </c>
      <c r="B35" s="4" t="s">
        <v>44</v>
      </c>
      <c r="C35" s="10" t="s">
        <v>12</v>
      </c>
      <c r="D35" s="6">
        <v>55.16</v>
      </c>
      <c r="E35" s="54"/>
      <c r="F35" s="58">
        <f t="shared" si="1"/>
        <v>0</v>
      </c>
      <c r="H35" s="16"/>
    </row>
    <row r="36" spans="1:9" ht="39" customHeight="1" thickBot="1" x14ac:dyDescent="0.3">
      <c r="A36" s="9">
        <v>27</v>
      </c>
      <c r="B36" s="4" t="s">
        <v>45</v>
      </c>
      <c r="C36" s="10" t="s">
        <v>11</v>
      </c>
      <c r="D36" s="6">
        <v>36776</v>
      </c>
      <c r="E36" s="54"/>
      <c r="F36" s="58">
        <f t="shared" si="1"/>
        <v>0</v>
      </c>
      <c r="H36" s="16"/>
    </row>
    <row r="37" spans="1:9" ht="39" customHeight="1" thickBot="1" x14ac:dyDescent="0.3">
      <c r="A37" s="9">
        <v>28</v>
      </c>
      <c r="B37" s="4" t="s">
        <v>46</v>
      </c>
      <c r="C37" s="10" t="s">
        <v>12</v>
      </c>
      <c r="D37" s="6">
        <v>99.3</v>
      </c>
      <c r="E37" s="54"/>
      <c r="F37" s="58">
        <f t="shared" si="1"/>
        <v>0</v>
      </c>
      <c r="H37" s="16"/>
    </row>
    <row r="38" spans="1:9" ht="39" customHeight="1" thickBot="1" x14ac:dyDescent="0.3">
      <c r="A38" s="9">
        <v>29</v>
      </c>
      <c r="B38" s="4" t="s">
        <v>47</v>
      </c>
      <c r="C38" s="10" t="s">
        <v>11</v>
      </c>
      <c r="D38" s="6">
        <v>36776</v>
      </c>
      <c r="E38" s="54"/>
      <c r="F38" s="58">
        <f t="shared" si="1"/>
        <v>0</v>
      </c>
      <c r="H38" s="16"/>
    </row>
    <row r="39" spans="1:9" ht="39" customHeight="1" thickBot="1" x14ac:dyDescent="0.3">
      <c r="A39" s="11" t="s">
        <v>49</v>
      </c>
      <c r="B39" s="38" t="s">
        <v>50</v>
      </c>
      <c r="C39" s="39"/>
      <c r="D39" s="39"/>
      <c r="E39" s="39"/>
      <c r="F39" s="8"/>
      <c r="H39" s="16"/>
    </row>
    <row r="40" spans="1:9" ht="39" customHeight="1" thickBot="1" x14ac:dyDescent="0.3">
      <c r="A40" s="9">
        <v>30</v>
      </c>
      <c r="B40" s="4" t="s">
        <v>51</v>
      </c>
      <c r="C40" s="10" t="s">
        <v>18</v>
      </c>
      <c r="D40" s="6">
        <v>2</v>
      </c>
      <c r="E40" s="54"/>
      <c r="F40" s="58">
        <f>+D40*E40</f>
        <v>0</v>
      </c>
      <c r="H40" s="16"/>
    </row>
    <row r="41" spans="1:9" ht="39" customHeight="1" thickBot="1" x14ac:dyDescent="0.3">
      <c r="A41" s="9">
        <v>31</v>
      </c>
      <c r="B41" s="4" t="s">
        <v>52</v>
      </c>
      <c r="C41" s="10" t="s">
        <v>11</v>
      </c>
      <c r="D41" s="6">
        <v>8</v>
      </c>
      <c r="E41" s="54"/>
      <c r="F41" s="58">
        <f>+D41*E41</f>
        <v>0</v>
      </c>
      <c r="H41" s="16"/>
    </row>
    <row r="42" spans="1:9" ht="39" customHeight="1" thickBot="1" x14ac:dyDescent="0.3">
      <c r="A42" s="11" t="s">
        <v>49</v>
      </c>
      <c r="B42" s="38" t="s">
        <v>50</v>
      </c>
      <c r="C42" s="39"/>
      <c r="D42" s="39"/>
      <c r="E42" s="39"/>
      <c r="F42" s="8"/>
      <c r="H42" s="16"/>
    </row>
    <row r="43" spans="1:9" ht="39" customHeight="1" thickBot="1" x14ac:dyDescent="0.3">
      <c r="A43" s="9">
        <v>32</v>
      </c>
      <c r="B43" s="17" t="s">
        <v>54</v>
      </c>
      <c r="C43" s="24" t="s">
        <v>18</v>
      </c>
      <c r="D43" s="6">
        <v>28</v>
      </c>
      <c r="E43" s="55"/>
      <c r="F43" s="58">
        <f>+D43*E43</f>
        <v>0</v>
      </c>
      <c r="H43" s="16"/>
    </row>
    <row r="44" spans="1:9" ht="39" customHeight="1" thickBot="1" x14ac:dyDescent="0.3">
      <c r="A44" s="9">
        <v>33</v>
      </c>
      <c r="B44" s="25" t="s">
        <v>53</v>
      </c>
      <c r="C44" s="26" t="s">
        <v>16</v>
      </c>
      <c r="D44" s="6">
        <v>461</v>
      </c>
      <c r="E44" s="56"/>
      <c r="F44" s="58">
        <f>+D44*E44</f>
        <v>0</v>
      </c>
      <c r="H44" s="16"/>
    </row>
    <row r="45" spans="1:9" ht="25.5" customHeight="1" thickBot="1" x14ac:dyDescent="0.3">
      <c r="A45" s="34" t="s">
        <v>19</v>
      </c>
      <c r="B45" s="35"/>
      <c r="C45" s="35"/>
      <c r="D45" s="35"/>
      <c r="E45" s="36"/>
      <c r="F45" s="59">
        <f>SUM(F7:F44)</f>
        <v>0</v>
      </c>
      <c r="H45" s="15"/>
    </row>
    <row r="46" spans="1:9" ht="25.5" customHeight="1" thickBot="1" x14ac:dyDescent="0.3">
      <c r="A46" s="34" t="s">
        <v>20</v>
      </c>
      <c r="B46" s="35"/>
      <c r="C46" s="35"/>
      <c r="D46" s="35"/>
      <c r="E46" s="37"/>
      <c r="F46" s="60">
        <f>+TRUNC(F45*0.2,2)</f>
        <v>0</v>
      </c>
      <c r="H46" s="32"/>
    </row>
    <row r="47" spans="1:9" ht="25.5" customHeight="1" thickBot="1" x14ac:dyDescent="0.3">
      <c r="A47" s="34" t="s">
        <v>21</v>
      </c>
      <c r="B47" s="35"/>
      <c r="C47" s="35"/>
      <c r="D47" s="35"/>
      <c r="E47" s="37"/>
      <c r="F47" s="60">
        <f>F45+F46</f>
        <v>0</v>
      </c>
      <c r="H47" s="33"/>
    </row>
    <row r="48" spans="1:9" ht="9" customHeight="1" x14ac:dyDescent="0.25"/>
    <row r="49" spans="1:6" s="46" customFormat="1" ht="51" customHeight="1" x14ac:dyDescent="0.2">
      <c r="A49" s="49" t="s">
        <v>63</v>
      </c>
      <c r="B49" s="49"/>
      <c r="C49" s="49"/>
      <c r="D49" s="49"/>
      <c r="E49" s="49"/>
      <c r="F49" s="49"/>
    </row>
    <row r="50" spans="1:6" s="46" customFormat="1" ht="15.75" customHeight="1" x14ac:dyDescent="0.25">
      <c r="A50" s="47"/>
      <c r="B50" s="50" t="s">
        <v>64</v>
      </c>
      <c r="C50" s="51"/>
      <c r="D50" s="51"/>
      <c r="E50" s="51"/>
      <c r="F50" s="47"/>
    </row>
    <row r="51" spans="1:6" s="46" customFormat="1" ht="14.25" x14ac:dyDescent="0.2">
      <c r="A51" s="48" t="s">
        <v>65</v>
      </c>
      <c r="B51" s="48"/>
      <c r="C51" s="48"/>
      <c r="D51" s="48"/>
      <c r="E51" s="48"/>
      <c r="F51" s="48"/>
    </row>
  </sheetData>
  <sheetProtection password="F7AC" sheet="1" objects="1" scenarios="1"/>
  <mergeCells count="14">
    <mergeCell ref="A49:F49"/>
    <mergeCell ref="B50:E50"/>
    <mergeCell ref="A51:F51"/>
    <mergeCell ref="A45:E45"/>
    <mergeCell ref="A46:E46"/>
    <mergeCell ref="A47:E47"/>
    <mergeCell ref="A2:F2"/>
    <mergeCell ref="B39:E39"/>
    <mergeCell ref="A3:F3"/>
    <mergeCell ref="B42:E42"/>
    <mergeCell ref="B6:E6"/>
    <mergeCell ref="B9:E9"/>
    <mergeCell ref="B12:E12"/>
    <mergeCell ref="B31:E31"/>
  </mergeCells>
  <printOptions horizontalCentered="1"/>
  <pageMargins left="0.15748031496062992" right="0.15748031496062992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BDPE</vt:lpstr>
      <vt:lpstr>BDPE!Impression_des_titres</vt:lpstr>
      <vt:lpstr>BDPE!Zone_d_impression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hanane ING</cp:lastModifiedBy>
  <cp:lastPrinted>2026-08-11T13:41:47Z</cp:lastPrinted>
  <dcterms:created xsi:type="dcterms:W3CDTF">2026-06-16T12:44:48Z</dcterms:created>
  <dcterms:modified xsi:type="dcterms:W3CDTF">2026-08-11T13:55:56Z</dcterms:modified>
</cp:coreProperties>
</file>